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E86A6534-3FB1-4C1B-88B5-2661A67F323E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41" r:id="rId1"/>
  </sheets>
  <externalReferences>
    <externalReference r:id="rId2"/>
  </externalReferences>
  <definedNames>
    <definedName name="_xlnm._FilterDatabase" localSheetId="0" hidden="1">CXC!$A$2:$BW$1970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60" i="141" l="1"/>
  <c r="Q1059" i="141"/>
  <c r="Q1058" i="141"/>
  <c r="Q1057" i="141"/>
  <c r="AT1064" i="141"/>
  <c r="AT1063" i="141"/>
  <c r="AT1062" i="141"/>
  <c r="AT1061" i="141"/>
  <c r="AT1060" i="141"/>
  <c r="AT1059" i="141"/>
  <c r="AT1058" i="141"/>
  <c r="AT1057" i="141"/>
  <c r="AV1969" i="141" l="1"/>
  <c r="AU1969" i="141"/>
  <c r="AS1969" i="141"/>
  <c r="AR1969" i="141"/>
  <c r="AQ1969" i="141"/>
  <c r="AP1969" i="141"/>
  <c r="AO1969" i="141"/>
  <c r="AN1969" i="141"/>
  <c r="AM1969" i="141"/>
  <c r="AL1969" i="141"/>
  <c r="AK1969" i="141"/>
  <c r="AJ1969" i="141"/>
  <c r="AI1969" i="141"/>
  <c r="AH1969" i="141"/>
  <c r="AG1969" i="141"/>
  <c r="AF1969" i="141"/>
  <c r="AE1969" i="141"/>
  <c r="AD1969" i="141"/>
  <c r="AC1969" i="141"/>
  <c r="AB1969" i="141"/>
  <c r="AA1969" i="141"/>
  <c r="Z1969" i="141"/>
  <c r="Y1969" i="141"/>
  <c r="X1969" i="141"/>
  <c r="W1969" i="141"/>
  <c r="V1969" i="141"/>
  <c r="U1969" i="141"/>
  <c r="T1969" i="141"/>
  <c r="S1969" i="141"/>
  <c r="Q1969" i="141"/>
  <c r="P1969" i="141"/>
  <c r="O1969" i="141"/>
  <c r="N1969" i="141"/>
  <c r="M1969" i="141"/>
  <c r="R1969" i="141" s="1"/>
  <c r="L1969" i="141"/>
  <c r="K1969" i="141"/>
  <c r="J1969" i="141"/>
  <c r="I1969" i="141"/>
  <c r="H1969" i="141"/>
  <c r="AV1968" i="141"/>
  <c r="AU1968" i="141"/>
  <c r="AS1968" i="141"/>
  <c r="AR1968" i="141"/>
  <c r="AQ1968" i="141"/>
  <c r="AP1968" i="141"/>
  <c r="AO1968" i="141"/>
  <c r="AN1968" i="141"/>
  <c r="AM1968" i="141"/>
  <c r="AL1968" i="141"/>
  <c r="AK1968" i="141"/>
  <c r="AJ1968" i="141"/>
  <c r="AI1968" i="141"/>
  <c r="AH1968" i="141"/>
  <c r="AG1968" i="141"/>
  <c r="AF1968" i="141"/>
  <c r="AE1968" i="141"/>
  <c r="AD1968" i="141"/>
  <c r="AC1968" i="141"/>
  <c r="AB1968" i="141"/>
  <c r="AA1968" i="141"/>
  <c r="Z1968" i="141"/>
  <c r="Y1968" i="141"/>
  <c r="X1968" i="141"/>
  <c r="W1968" i="141"/>
  <c r="V1968" i="141"/>
  <c r="U1968" i="141"/>
  <c r="T1968" i="141"/>
  <c r="S1968" i="141"/>
  <c r="R1968" i="141"/>
  <c r="Q1968" i="141"/>
  <c r="P1968" i="141"/>
  <c r="O1968" i="141"/>
  <c r="N1968" i="141"/>
  <c r="M1968" i="141"/>
  <c r="L1968" i="141"/>
  <c r="K1968" i="141"/>
  <c r="J1968" i="141"/>
  <c r="I1968" i="141"/>
  <c r="H1968" i="141"/>
  <c r="AT1966" i="141"/>
  <c r="AT1965" i="141"/>
  <c r="AT1964" i="141"/>
  <c r="AT1963" i="141"/>
  <c r="AT1962" i="141"/>
  <c r="AT1961" i="141"/>
  <c r="AT1960" i="141"/>
  <c r="AT1959" i="141"/>
  <c r="AT1958" i="141"/>
  <c r="AT1957" i="141"/>
  <c r="AT1956" i="141"/>
  <c r="AT1955" i="141"/>
  <c r="AT1954" i="141"/>
  <c r="AT1953" i="141"/>
  <c r="AT1952" i="141"/>
  <c r="AT1951" i="141"/>
  <c r="AT1950" i="141"/>
  <c r="AT1949" i="141"/>
  <c r="AT1948" i="141"/>
  <c r="AT1947" i="141"/>
  <c r="AT1946" i="141"/>
  <c r="AT1945" i="141"/>
  <c r="AT1944" i="141"/>
  <c r="AT1943" i="141"/>
  <c r="AT1942" i="141"/>
  <c r="AT1941" i="141"/>
  <c r="AT1940" i="141"/>
  <c r="AT1939" i="141"/>
  <c r="AT1938" i="141"/>
  <c r="AT1937" i="141"/>
  <c r="AT1936" i="141"/>
  <c r="AT1935" i="141"/>
  <c r="AT1934" i="141"/>
  <c r="AT1933" i="141"/>
  <c r="AT1932" i="141"/>
  <c r="AT1931" i="141"/>
  <c r="AT1930" i="141"/>
  <c r="AT1929" i="141"/>
  <c r="AT1928" i="141"/>
  <c r="AT1927" i="141"/>
  <c r="AT1926" i="141"/>
  <c r="AT1925" i="141"/>
  <c r="AT1924" i="141"/>
  <c r="AT1923" i="141"/>
  <c r="AT1922" i="141"/>
  <c r="AT1921" i="141"/>
  <c r="AT1920" i="141"/>
  <c r="AT1919" i="141"/>
  <c r="AT1918" i="141"/>
  <c r="AT1917" i="141"/>
  <c r="AT1916" i="141"/>
  <c r="AT1915" i="141"/>
  <c r="AT1914" i="141"/>
  <c r="AT1913" i="141"/>
  <c r="AT1912" i="141"/>
  <c r="AT1911" i="141"/>
  <c r="AT1910" i="141"/>
  <c r="AT1909" i="141"/>
  <c r="AT1908" i="141"/>
  <c r="AT1907" i="141"/>
  <c r="AT1906" i="141"/>
  <c r="AT1905" i="141"/>
  <c r="AT1904" i="141"/>
  <c r="AT1903" i="141"/>
  <c r="AT1902" i="141"/>
  <c r="AT1901" i="141"/>
  <c r="AT1900" i="141"/>
  <c r="AT1899" i="141"/>
  <c r="AT1898" i="141"/>
  <c r="AT1897" i="141"/>
  <c r="AT1896" i="141"/>
  <c r="AT1895" i="141"/>
  <c r="AT1894" i="141"/>
  <c r="AT1893" i="141"/>
  <c r="AT1892" i="141"/>
  <c r="AT1891" i="141"/>
  <c r="AT1890" i="141"/>
  <c r="AT1889" i="141"/>
  <c r="AT1888" i="141"/>
  <c r="AT1887" i="141"/>
  <c r="AT1886" i="141"/>
  <c r="AT1885" i="141"/>
  <c r="AT1884" i="141"/>
  <c r="AT1883" i="141"/>
  <c r="AT1882" i="141"/>
  <c r="AT1881" i="141"/>
  <c r="AT1880" i="141"/>
  <c r="AT1879" i="141"/>
  <c r="AT1878" i="141"/>
  <c r="AT1877" i="141"/>
  <c r="AT1876" i="141"/>
  <c r="AT1875" i="141"/>
  <c r="AT1874" i="141"/>
  <c r="AT1873" i="141"/>
  <c r="AT1872" i="141"/>
  <c r="AT1871" i="141"/>
  <c r="AT1870" i="141"/>
  <c r="AT1869" i="141"/>
  <c r="AT1868" i="141"/>
  <c r="AT1867" i="141"/>
  <c r="AT1866" i="141"/>
  <c r="AT1865" i="141"/>
  <c r="AT1864" i="141"/>
  <c r="AT1863" i="141"/>
  <c r="AT1862" i="141"/>
  <c r="AT1861" i="141"/>
  <c r="AT1860" i="141"/>
  <c r="AT1859" i="141"/>
  <c r="AT1858" i="141"/>
  <c r="AT1857" i="141"/>
  <c r="AT1856" i="141"/>
  <c r="AT1855" i="141"/>
  <c r="AT1854" i="141"/>
  <c r="AT1853" i="141"/>
  <c r="AT1852" i="141"/>
  <c r="AT1851" i="141"/>
  <c r="AT1850" i="141"/>
  <c r="AT1849" i="141"/>
  <c r="AT1848" i="141"/>
  <c r="AT1847" i="141"/>
  <c r="AT1846" i="141"/>
  <c r="AT1845" i="141"/>
  <c r="AT1844" i="141"/>
  <c r="AT1843" i="141"/>
  <c r="AT1842" i="141"/>
  <c r="AT1841" i="141"/>
  <c r="AT1840" i="141"/>
  <c r="AT1839" i="141"/>
  <c r="AT1838" i="141"/>
  <c r="AT1837" i="141"/>
  <c r="AT1836" i="141"/>
  <c r="AT1835" i="141"/>
  <c r="AT1834" i="141"/>
  <c r="AT1833" i="141"/>
  <c r="AT1832" i="141"/>
  <c r="AT1831" i="141"/>
  <c r="AT1830" i="141"/>
  <c r="AT1829" i="141"/>
  <c r="AT1828" i="141"/>
  <c r="AT1827" i="141"/>
  <c r="AT1826" i="141"/>
  <c r="AT1825" i="141"/>
  <c r="AT1824" i="141"/>
  <c r="AT1823" i="141"/>
  <c r="AT1822" i="141"/>
  <c r="AT1821" i="141"/>
  <c r="AT1820" i="141"/>
  <c r="AT1819" i="141"/>
  <c r="AT1818" i="141"/>
  <c r="AT1817" i="141"/>
  <c r="AT1816" i="141"/>
  <c r="AT1815" i="141"/>
  <c r="AT1814" i="141"/>
  <c r="AT1813" i="141"/>
  <c r="AT1812" i="141"/>
  <c r="AT1811" i="141"/>
  <c r="AT1810" i="141"/>
  <c r="AT1809" i="141"/>
  <c r="AT1808" i="141"/>
  <c r="AT1807" i="141"/>
  <c r="AT1806" i="141"/>
  <c r="AT1805" i="141"/>
  <c r="AT1804" i="141"/>
  <c r="AT1803" i="141"/>
  <c r="AT1802" i="141"/>
  <c r="AT1801" i="141"/>
  <c r="AT1800" i="141"/>
  <c r="AT1799" i="141"/>
  <c r="AT1798" i="141"/>
  <c r="AT1797" i="141"/>
  <c r="AT1796" i="141"/>
  <c r="AT1795" i="141"/>
  <c r="AT1794" i="141"/>
  <c r="AT1793" i="141"/>
  <c r="AT1792" i="141"/>
  <c r="AT1791" i="141"/>
  <c r="AT1790" i="141"/>
  <c r="AT1789" i="141"/>
  <c r="AT1788" i="141"/>
  <c r="AT1787" i="141"/>
  <c r="AT1786" i="141"/>
  <c r="AT1785" i="141"/>
  <c r="AT1784" i="141"/>
  <c r="AT1783" i="141"/>
  <c r="AT1782" i="141"/>
  <c r="AT1781" i="141"/>
  <c r="AT1780" i="141"/>
  <c r="AT1779" i="141"/>
  <c r="AT1778" i="141"/>
  <c r="AT1777" i="141"/>
  <c r="AT1776" i="141"/>
  <c r="AT1775" i="141"/>
  <c r="AT1774" i="141"/>
  <c r="AT1773" i="141"/>
  <c r="AT1772" i="141"/>
  <c r="AT1771" i="141"/>
  <c r="AT1770" i="141"/>
  <c r="AT1769" i="141"/>
  <c r="AT1768" i="141"/>
  <c r="AT1767" i="141"/>
  <c r="AT1766" i="141"/>
  <c r="AT1765" i="141"/>
  <c r="AT1764" i="141"/>
  <c r="AT1763" i="141"/>
  <c r="AT1762" i="141"/>
  <c r="AT1761" i="141"/>
  <c r="AT1760" i="141"/>
  <c r="AT1759" i="141"/>
  <c r="AT1758" i="141"/>
  <c r="AT1757" i="141"/>
  <c r="AT1756" i="141"/>
  <c r="AT1755" i="141"/>
  <c r="AT1754" i="141"/>
  <c r="AT1753" i="141"/>
  <c r="AT1752" i="141"/>
  <c r="AT1751" i="141"/>
  <c r="AT1750" i="141"/>
  <c r="AT1749" i="141"/>
  <c r="AT1748" i="141"/>
  <c r="AT1747" i="141"/>
  <c r="AT1746" i="141"/>
  <c r="AT1745" i="141"/>
  <c r="AT1744" i="141"/>
  <c r="AT1743" i="141"/>
  <c r="AT1742" i="141"/>
  <c r="AT1741" i="141"/>
  <c r="AT1740" i="141"/>
  <c r="AT1739" i="141"/>
  <c r="AT1738" i="141"/>
  <c r="AT1737" i="141"/>
  <c r="AT1736" i="141"/>
  <c r="AT1735" i="141"/>
  <c r="AT1734" i="141"/>
  <c r="AT1733" i="141"/>
  <c r="AT1732" i="141"/>
  <c r="AT1731" i="141"/>
  <c r="AT1730" i="141"/>
  <c r="AT1729" i="141"/>
  <c r="AT1728" i="141"/>
  <c r="AT1727" i="141"/>
  <c r="AT1726" i="141"/>
  <c r="AT1725" i="141"/>
  <c r="AT1724" i="141"/>
  <c r="AT1723" i="141"/>
  <c r="AT1722" i="141"/>
  <c r="AT1721" i="141"/>
  <c r="AT1720" i="141"/>
  <c r="AT1719" i="141"/>
  <c r="AT1718" i="141"/>
  <c r="AT1717" i="141"/>
  <c r="AT1716" i="141"/>
  <c r="AT1715" i="141"/>
  <c r="AT1714" i="141"/>
  <c r="AT1713" i="141"/>
  <c r="AT1712" i="141"/>
  <c r="AT1711" i="141"/>
  <c r="AT1710" i="141"/>
  <c r="AT1709" i="141"/>
  <c r="AT1708" i="141"/>
  <c r="AT1707" i="141"/>
  <c r="AT1706" i="141"/>
  <c r="AT1705" i="141"/>
  <c r="AT1704" i="141"/>
  <c r="AT1703" i="141"/>
  <c r="AT1702" i="141"/>
  <c r="AT1701" i="141"/>
  <c r="AT1700" i="141"/>
  <c r="AT1699" i="141"/>
  <c r="AT1698" i="141"/>
  <c r="AT1697" i="141"/>
  <c r="AT1696" i="141"/>
  <c r="AT1695" i="141"/>
  <c r="AT1694" i="141"/>
  <c r="AT1693" i="141"/>
  <c r="AT1692" i="141"/>
  <c r="AT1691" i="141"/>
  <c r="AT1690" i="141"/>
  <c r="AT1689" i="141"/>
  <c r="AT1688" i="141"/>
  <c r="AT1687" i="141"/>
  <c r="AT1686" i="141"/>
  <c r="AT1685" i="141"/>
  <c r="AT1684" i="141"/>
  <c r="AT1683" i="141"/>
  <c r="AT1682" i="141"/>
  <c r="AT1681" i="141"/>
  <c r="AT1680" i="141"/>
  <c r="AT1679" i="141"/>
  <c r="AT1678" i="141"/>
  <c r="AT1677" i="141"/>
  <c r="AT1676" i="141"/>
  <c r="AT1675" i="141"/>
  <c r="AT1674" i="141"/>
  <c r="AT1673" i="141"/>
  <c r="AT1672" i="141"/>
  <c r="AT1671" i="141"/>
  <c r="AT1670" i="141"/>
  <c r="AT1669" i="141"/>
  <c r="AT1668" i="141"/>
  <c r="AT1667" i="141"/>
  <c r="AT1666" i="141"/>
  <c r="AT1665" i="141"/>
  <c r="AT1664" i="141"/>
  <c r="AT1663" i="141"/>
  <c r="AT1662" i="141"/>
  <c r="AT1661" i="141"/>
  <c r="AT1660" i="141"/>
  <c r="AT1659" i="141"/>
  <c r="AT1658" i="141"/>
  <c r="AT1657" i="141"/>
  <c r="AT1656" i="141"/>
  <c r="AT1655" i="141"/>
  <c r="AT1654" i="141"/>
  <c r="AT1653" i="141"/>
  <c r="AT1652" i="141"/>
  <c r="AT1651" i="141"/>
  <c r="AT1650" i="141"/>
  <c r="AT1649" i="141"/>
  <c r="AT1648" i="141"/>
  <c r="AT1647" i="141"/>
  <c r="AT1646" i="141"/>
  <c r="AT1645" i="141"/>
  <c r="AT1644" i="141"/>
  <c r="AT1643" i="141"/>
  <c r="AT1642" i="141"/>
  <c r="AT1641" i="141"/>
  <c r="AT1640" i="141"/>
  <c r="AT1639" i="141"/>
  <c r="AT1638" i="141"/>
  <c r="AT1637" i="141"/>
  <c r="AT1636" i="141"/>
  <c r="AT1635" i="141"/>
  <c r="AT1634" i="141"/>
  <c r="AT1633" i="141"/>
  <c r="AT1632" i="141"/>
  <c r="AT1631" i="141"/>
  <c r="AT1630" i="141"/>
  <c r="AT1629" i="141"/>
  <c r="AT1628" i="141"/>
  <c r="AT1627" i="141"/>
  <c r="AT1626" i="141"/>
  <c r="AT1625" i="141"/>
  <c r="AT1624" i="141"/>
  <c r="AT1623" i="141"/>
  <c r="AT1622" i="141"/>
  <c r="AT1621" i="141"/>
  <c r="AT1620" i="141"/>
  <c r="AT1619" i="141"/>
  <c r="AT1618" i="141"/>
  <c r="AT1617" i="141"/>
  <c r="AT1616" i="141"/>
  <c r="AT1615" i="141"/>
  <c r="AT1614" i="141"/>
  <c r="AT1613" i="141"/>
  <c r="AT1612" i="141"/>
  <c r="AT1611" i="141"/>
  <c r="AT1610" i="141"/>
  <c r="AT1609" i="141"/>
  <c r="AT1608" i="141"/>
  <c r="AT1607" i="141"/>
  <c r="AT1606" i="141"/>
  <c r="AT1605" i="141"/>
  <c r="AT1604" i="141"/>
  <c r="AT1603" i="141"/>
  <c r="AT1602" i="141"/>
  <c r="AT1601" i="141"/>
  <c r="AT1600" i="141"/>
  <c r="AT1599" i="141"/>
  <c r="AT1598" i="141"/>
  <c r="AT1597" i="141"/>
  <c r="AT1596" i="141"/>
  <c r="AT1595" i="141"/>
  <c r="AT1594" i="141"/>
  <c r="AT1593" i="141"/>
  <c r="AT1592" i="141"/>
  <c r="AT1591" i="141"/>
  <c r="AT1590" i="141"/>
  <c r="AT1589" i="141"/>
  <c r="AT1588" i="141"/>
  <c r="AT1587" i="141"/>
  <c r="AT1586" i="141"/>
  <c r="AT1585" i="141"/>
  <c r="AT1584" i="141"/>
  <c r="AT1583" i="141"/>
  <c r="AT1582" i="141"/>
  <c r="AT1581" i="141"/>
  <c r="AT1580" i="141"/>
  <c r="AT1579" i="141"/>
  <c r="AT1578" i="141"/>
  <c r="AT1577" i="141"/>
  <c r="AT1576" i="141"/>
  <c r="AT1575" i="141"/>
  <c r="AT1574" i="141"/>
  <c r="AT1573" i="141"/>
  <c r="AT1572" i="141"/>
  <c r="AT1571" i="141"/>
  <c r="AT1570" i="141"/>
  <c r="AT1569" i="141"/>
  <c r="AT1568" i="141"/>
  <c r="AT1567" i="141"/>
  <c r="AT1566" i="141"/>
  <c r="AT1565" i="141"/>
  <c r="AT1564" i="141"/>
  <c r="AT1563" i="141"/>
  <c r="AT1562" i="141"/>
  <c r="AT1561" i="141"/>
  <c r="AT1560" i="141"/>
  <c r="AT1559" i="141"/>
  <c r="AT1558" i="141"/>
  <c r="AT1557" i="141"/>
  <c r="AT1556" i="141"/>
  <c r="AT1555" i="141"/>
  <c r="AT1554" i="141"/>
  <c r="AT1553" i="141"/>
  <c r="AT1552" i="141"/>
  <c r="AT1551" i="141"/>
  <c r="AT1550" i="141"/>
  <c r="AT1549" i="141"/>
  <c r="AT1548" i="141"/>
  <c r="AT1547" i="141"/>
  <c r="AT1546" i="141"/>
  <c r="AT1545" i="141"/>
  <c r="AT1544" i="141"/>
  <c r="AT1543" i="141"/>
  <c r="AT1542" i="141"/>
  <c r="AT1541" i="141"/>
  <c r="AT1540" i="141"/>
  <c r="AT1539" i="141"/>
  <c r="AT1538" i="141"/>
  <c r="AT1537" i="141"/>
  <c r="AT1536" i="141"/>
  <c r="AT1535" i="141"/>
  <c r="AT1534" i="141"/>
  <c r="AT1533" i="141"/>
  <c r="AT1532" i="141"/>
  <c r="AT1531" i="141"/>
  <c r="AT1530" i="141"/>
  <c r="AT1529" i="141"/>
  <c r="AT1528" i="141"/>
  <c r="AT1527" i="141"/>
  <c r="AT1526" i="141"/>
  <c r="AT1525" i="141"/>
  <c r="AT1524" i="141"/>
  <c r="AT1523" i="141"/>
  <c r="AT1522" i="141"/>
  <c r="AT1521" i="141"/>
  <c r="AT1520" i="141"/>
  <c r="AT1519" i="141"/>
  <c r="AT1518" i="141"/>
  <c r="AT1517" i="141"/>
  <c r="AT1516" i="141"/>
  <c r="AT1515" i="141"/>
  <c r="AT1514" i="141"/>
  <c r="AT1513" i="141"/>
  <c r="AT1512" i="141"/>
  <c r="AT1511" i="141"/>
  <c r="AT1510" i="141"/>
  <c r="AT1509" i="141"/>
  <c r="AT1508" i="141"/>
  <c r="AT1507" i="141"/>
  <c r="AT1506" i="141"/>
  <c r="AT1505" i="141"/>
  <c r="AT1504" i="141"/>
  <c r="AT1503" i="141"/>
  <c r="AT1502" i="141"/>
  <c r="AT1501" i="141"/>
  <c r="AT1500" i="141"/>
  <c r="AT1499" i="141"/>
  <c r="AT1498" i="141"/>
  <c r="AT1497" i="141"/>
  <c r="AT1496" i="141"/>
  <c r="AT1495" i="141"/>
  <c r="AT1494" i="141"/>
  <c r="AT1493" i="141"/>
  <c r="AT1492" i="141"/>
  <c r="AT1491" i="141"/>
  <c r="AT1490" i="141"/>
  <c r="AT1489" i="141"/>
  <c r="AT1488" i="141"/>
  <c r="AT1487" i="141"/>
  <c r="AT1486" i="141"/>
  <c r="AT1485" i="141"/>
  <c r="AT1484" i="141"/>
  <c r="AT1483" i="141"/>
  <c r="AT1482" i="141"/>
  <c r="AT1481" i="141"/>
  <c r="AT1480" i="141"/>
  <c r="AT1479" i="141"/>
  <c r="AT1478" i="141"/>
  <c r="AT1477" i="141"/>
  <c r="AT1476" i="141"/>
  <c r="AT1475" i="141"/>
  <c r="AT1474" i="141"/>
  <c r="AT1473" i="141"/>
  <c r="AT1472" i="141"/>
  <c r="AT1471" i="141"/>
  <c r="AT1470" i="141"/>
  <c r="AT1469" i="141"/>
  <c r="AT1468" i="141"/>
  <c r="AT1467" i="141"/>
  <c r="AT1466" i="141"/>
  <c r="AT1465" i="141"/>
  <c r="AT1464" i="141"/>
  <c r="AT1463" i="141"/>
  <c r="AT1462" i="141"/>
  <c r="AT1461" i="141"/>
  <c r="AT1460" i="141"/>
  <c r="AT1459" i="141"/>
  <c r="AT1458" i="141"/>
  <c r="AT1457" i="141"/>
  <c r="AT1456" i="141"/>
  <c r="AT1455" i="141"/>
  <c r="AT1454" i="141"/>
  <c r="AT1453" i="141"/>
  <c r="AT1452" i="141"/>
  <c r="AT1451" i="141"/>
  <c r="AT1450" i="141"/>
  <c r="AT1449" i="141"/>
  <c r="AT1448" i="141"/>
  <c r="AT1447" i="141"/>
  <c r="AT1446" i="141"/>
  <c r="AT1445" i="141"/>
  <c r="AT1444" i="141"/>
  <c r="AT1443" i="141"/>
  <c r="AT1442" i="141"/>
  <c r="AT1441" i="141"/>
  <c r="AT1440" i="141"/>
  <c r="AT1439" i="141"/>
  <c r="AT1438" i="141"/>
  <c r="AT1437" i="141"/>
  <c r="AT1436" i="141"/>
  <c r="AT1435" i="141"/>
  <c r="AT1434" i="141"/>
  <c r="AT1433" i="141"/>
  <c r="AT1432" i="141"/>
  <c r="AT1431" i="141"/>
  <c r="AT1430" i="141"/>
  <c r="AT1429" i="141"/>
  <c r="AT1428" i="141"/>
  <c r="AT1427" i="141"/>
  <c r="AT1426" i="141"/>
  <c r="AT1425" i="141"/>
  <c r="AT1424" i="141"/>
  <c r="AT1423" i="141"/>
  <c r="AT1422" i="141"/>
  <c r="AT1421" i="141"/>
  <c r="AT1420" i="141"/>
  <c r="AT1419" i="141"/>
  <c r="AT1418" i="141"/>
  <c r="AT1417" i="141"/>
  <c r="AT1416" i="141"/>
  <c r="AT1415" i="141"/>
  <c r="AT1414" i="141"/>
  <c r="AT1413" i="141"/>
  <c r="AT1412" i="141"/>
  <c r="AT1411" i="141"/>
  <c r="AT1410" i="141"/>
  <c r="AT1409" i="141"/>
  <c r="AT1408" i="141"/>
  <c r="AT1407" i="141"/>
  <c r="AT1406" i="141"/>
  <c r="AT1405" i="141"/>
  <c r="AT1404" i="141"/>
  <c r="AT1403" i="141"/>
  <c r="AT1402" i="141"/>
  <c r="AT1401" i="141"/>
  <c r="AT1400" i="141"/>
  <c r="AT1399" i="141"/>
  <c r="AT1398" i="141"/>
  <c r="AT1397" i="141"/>
  <c r="AT1396" i="141"/>
  <c r="AT1395" i="141"/>
  <c r="AT1394" i="141"/>
  <c r="AT1393" i="141"/>
  <c r="AT1392" i="141"/>
  <c r="AT1391" i="141"/>
  <c r="AT1390" i="141"/>
  <c r="AT1389" i="141"/>
  <c r="AT1388" i="141"/>
  <c r="AT1387" i="141"/>
  <c r="AT1386" i="141"/>
  <c r="AT1385" i="141"/>
  <c r="AT1384" i="141"/>
  <c r="AT1383" i="141"/>
  <c r="AT1382" i="141"/>
  <c r="AT1381" i="141"/>
  <c r="AT1380" i="141"/>
  <c r="AT1379" i="141"/>
  <c r="AT1378" i="141"/>
  <c r="AT1377" i="141"/>
  <c r="AT1376" i="141"/>
  <c r="AT1375" i="141"/>
  <c r="AT1374" i="141"/>
  <c r="AT1373" i="141"/>
  <c r="AT1372" i="141"/>
  <c r="AT1371" i="141"/>
  <c r="AT1370" i="141"/>
  <c r="AT1369" i="141"/>
  <c r="AT1368" i="141"/>
  <c r="AT1367" i="141"/>
  <c r="AT1366" i="141"/>
  <c r="AT1365" i="141"/>
  <c r="AT1364" i="141"/>
  <c r="AT1363" i="141"/>
  <c r="AT1362" i="141"/>
  <c r="AT1361" i="141"/>
  <c r="AT1360" i="141"/>
  <c r="AT1359" i="141"/>
  <c r="AT1358" i="141"/>
  <c r="AT1357" i="141"/>
  <c r="AT1356" i="141"/>
  <c r="AT1355" i="141"/>
  <c r="AT1354" i="141"/>
  <c r="AT1353" i="141"/>
  <c r="AT1352" i="141"/>
  <c r="AT1351" i="141"/>
  <c r="AT1350" i="141"/>
  <c r="AT1349" i="141"/>
  <c r="AT1348" i="141"/>
  <c r="AT1347" i="141"/>
  <c r="AT1346" i="141"/>
  <c r="AT1345" i="141"/>
  <c r="AT1344" i="141"/>
  <c r="AT1343" i="141"/>
  <c r="AT1342" i="141"/>
  <c r="AT1341" i="141"/>
  <c r="AT1340" i="141"/>
  <c r="AT1339" i="141"/>
  <c r="AT1338" i="141"/>
  <c r="AT1337" i="141"/>
  <c r="AT1336" i="141"/>
  <c r="AT1335" i="141"/>
  <c r="AT1334" i="141"/>
  <c r="AT1333" i="141"/>
  <c r="AT1332" i="141"/>
  <c r="AT1331" i="141"/>
  <c r="AT1330" i="141"/>
  <c r="AT1329" i="141"/>
  <c r="AT1328" i="141"/>
  <c r="AT1327" i="141"/>
  <c r="AT1326" i="141"/>
  <c r="AT1325" i="141"/>
  <c r="AT1324" i="141"/>
  <c r="AT1323" i="141"/>
  <c r="AT1322" i="141"/>
  <c r="AT1321" i="141"/>
  <c r="AT1320" i="141"/>
  <c r="AT1319" i="141"/>
  <c r="AT1318" i="141"/>
  <c r="AT1317" i="141"/>
  <c r="AT1316" i="141"/>
  <c r="AT1315" i="141"/>
  <c r="AT1314" i="141"/>
  <c r="AT1313" i="141"/>
  <c r="AT1312" i="141"/>
  <c r="AT1311" i="141"/>
  <c r="AT1310" i="141"/>
  <c r="AT1309" i="141"/>
  <c r="AT1308" i="141"/>
  <c r="AT1307" i="141"/>
  <c r="AT1306" i="141"/>
  <c r="AT1305" i="141"/>
  <c r="AT1304" i="141"/>
  <c r="AT1303" i="141"/>
  <c r="AT1302" i="141"/>
  <c r="AT1301" i="141"/>
  <c r="AT1300" i="141"/>
  <c r="AT1299" i="141"/>
  <c r="AT1298" i="141"/>
  <c r="AT1297" i="141"/>
  <c r="AT1296" i="141"/>
  <c r="AT1295" i="141"/>
  <c r="AT1294" i="141"/>
  <c r="AT1293" i="141"/>
  <c r="AT1292" i="141"/>
  <c r="AT1291" i="141"/>
  <c r="AT1290" i="141"/>
  <c r="AT1289" i="141"/>
  <c r="AT1288" i="141"/>
  <c r="AT1287" i="141"/>
  <c r="AT1286" i="141"/>
  <c r="AT1285" i="141"/>
  <c r="AT1284" i="141"/>
  <c r="AT1283" i="141"/>
  <c r="AT1282" i="141"/>
  <c r="AT1281" i="141"/>
  <c r="AT1280" i="141"/>
  <c r="AT1279" i="141"/>
  <c r="AT1278" i="141"/>
  <c r="AT1277" i="141"/>
  <c r="AT1276" i="141"/>
  <c r="AT1275" i="141"/>
  <c r="AT1274" i="141"/>
  <c r="AT1273" i="141"/>
  <c r="AT1272" i="141"/>
  <c r="AT1271" i="141"/>
  <c r="AT1270" i="141"/>
  <c r="AT1269" i="141"/>
  <c r="AT1268" i="141"/>
  <c r="AT1267" i="141"/>
  <c r="AT1266" i="141"/>
  <c r="AT1265" i="141"/>
  <c r="AT1264" i="141"/>
  <c r="AT1263" i="141"/>
  <c r="AT1262" i="141"/>
  <c r="AT1261" i="141"/>
  <c r="AT1260" i="141"/>
  <c r="AT1259" i="141"/>
  <c r="AT1258" i="141"/>
  <c r="AT1257" i="141"/>
  <c r="AT1256" i="141"/>
  <c r="AT1255" i="141"/>
  <c r="AT1254" i="141"/>
  <c r="AT1253" i="141"/>
  <c r="AT1252" i="141"/>
  <c r="AT1251" i="141"/>
  <c r="AT1250" i="141"/>
  <c r="AT1249" i="141"/>
  <c r="AT1248" i="141"/>
  <c r="AT1247" i="141"/>
  <c r="AT1246" i="141"/>
  <c r="AT1245" i="141"/>
  <c r="AT1244" i="141"/>
  <c r="AT1243" i="141"/>
  <c r="AT1242" i="141"/>
  <c r="AT1241" i="141"/>
  <c r="AT1240" i="141"/>
  <c r="AT1239" i="141"/>
  <c r="AT1238" i="141"/>
  <c r="AT1237" i="141"/>
  <c r="AT1236" i="141"/>
  <c r="AT1235" i="141"/>
  <c r="AT1234" i="141"/>
  <c r="AT1233" i="141"/>
  <c r="AT1232" i="141"/>
  <c r="AT1231" i="141"/>
  <c r="AT1230" i="141"/>
  <c r="AT1229" i="141"/>
  <c r="AT1228" i="141"/>
  <c r="AT1227" i="141"/>
  <c r="AT1226" i="141"/>
  <c r="AT1225" i="141"/>
  <c r="AT1224" i="141"/>
  <c r="AT1223" i="141"/>
  <c r="AT1222" i="141"/>
  <c r="AT1221" i="141"/>
  <c r="AT1220" i="141"/>
  <c r="AT1219" i="141"/>
  <c r="AT1218" i="141"/>
  <c r="AT1217" i="141"/>
  <c r="AT1216" i="141"/>
  <c r="AT1215" i="141"/>
  <c r="AT1214" i="141"/>
  <c r="AT1213" i="141"/>
  <c r="AT1212" i="141"/>
  <c r="AT1211" i="141"/>
  <c r="AT1210" i="141"/>
  <c r="AT1209" i="141"/>
  <c r="AT1208" i="141"/>
  <c r="AT1207" i="141"/>
  <c r="AT1206" i="141"/>
  <c r="AT1205" i="141"/>
  <c r="AT1204" i="141"/>
  <c r="AT1203" i="141"/>
  <c r="AT1202" i="141"/>
  <c r="AT1201" i="141"/>
  <c r="AT1200" i="141"/>
  <c r="AT1199" i="141"/>
  <c r="AT1198" i="141"/>
  <c r="AT1197" i="141"/>
  <c r="AT1196" i="141"/>
  <c r="AT1195" i="141"/>
  <c r="AT1194" i="141"/>
  <c r="AT1193" i="141"/>
  <c r="AT1192" i="141"/>
  <c r="AT1191" i="141"/>
  <c r="AT1190" i="141"/>
  <c r="AT1189" i="141"/>
  <c r="AT1188" i="141"/>
  <c r="AT1187" i="141"/>
  <c r="AT1186" i="141"/>
  <c r="AT1185" i="141"/>
  <c r="AT1184" i="141"/>
  <c r="AT1183" i="141"/>
  <c r="AT1182" i="141"/>
  <c r="AT1181" i="141"/>
  <c r="AT1180" i="141"/>
  <c r="AT1179" i="141"/>
  <c r="AT1178" i="141"/>
  <c r="AT1177" i="141"/>
  <c r="AT1176" i="141"/>
  <c r="AT1175" i="141"/>
  <c r="AT1174" i="141"/>
  <c r="AT1173" i="141"/>
  <c r="AT1172" i="141"/>
  <c r="AT1171" i="141"/>
  <c r="AT1170" i="141"/>
  <c r="AT1169" i="141"/>
  <c r="AT1168" i="141"/>
  <c r="AT1167" i="141"/>
  <c r="AT1166" i="141"/>
  <c r="AT1165" i="141"/>
  <c r="AT1164" i="141"/>
  <c r="AT1163" i="141"/>
  <c r="AT1162" i="141"/>
  <c r="AT1161" i="141"/>
  <c r="AT1160" i="141"/>
  <c r="AT1159" i="141"/>
  <c r="AT1158" i="141"/>
  <c r="AT1157" i="141"/>
  <c r="AT1156" i="141"/>
  <c r="AT1155" i="141"/>
  <c r="AT1154" i="141"/>
  <c r="AT1153" i="141"/>
  <c r="AT1152" i="141"/>
  <c r="AT1151" i="141"/>
  <c r="AT1150" i="141"/>
  <c r="AT1149" i="141"/>
  <c r="AT1148" i="141"/>
  <c r="AT1147" i="141"/>
  <c r="AT1146" i="141"/>
  <c r="AT1145" i="141"/>
  <c r="AT1144" i="141"/>
  <c r="AT1143" i="141"/>
  <c r="AT1142" i="141"/>
  <c r="AT1141" i="141"/>
  <c r="AT1140" i="141"/>
  <c r="AT1139" i="141"/>
  <c r="AT1138" i="141"/>
  <c r="AT1137" i="141"/>
  <c r="AT1136" i="141"/>
  <c r="AT1135" i="141"/>
  <c r="AT1134" i="141"/>
  <c r="AT1133" i="141"/>
  <c r="AT1132" i="141"/>
  <c r="AT1131" i="141"/>
  <c r="AT1130" i="141"/>
  <c r="AT1129" i="141"/>
  <c r="AT1128" i="141"/>
  <c r="AT1127" i="141"/>
  <c r="AT1126" i="141"/>
  <c r="AT1125" i="141"/>
  <c r="AT1124" i="141"/>
  <c r="AT1123" i="141"/>
  <c r="AT1122" i="141"/>
  <c r="AT1121" i="141"/>
  <c r="AT1120" i="141"/>
  <c r="AT1119" i="141"/>
  <c r="AT1118" i="141"/>
  <c r="AT1117" i="141"/>
  <c r="AT1116" i="141"/>
  <c r="AT1115" i="141"/>
  <c r="AT1114" i="141"/>
  <c r="AT1113" i="141"/>
  <c r="AT1112" i="141"/>
  <c r="AT1111" i="141"/>
  <c r="AT1110" i="141"/>
  <c r="AT1109" i="141"/>
  <c r="AT1108" i="141"/>
  <c r="AT1107" i="141"/>
  <c r="AT1106" i="141"/>
  <c r="AT1105" i="141"/>
  <c r="AT1104" i="141"/>
  <c r="AT1103" i="141"/>
  <c r="AT1102" i="141"/>
  <c r="AT1101" i="141"/>
  <c r="AT1100" i="141"/>
  <c r="AT1099" i="141"/>
  <c r="AT1098" i="141"/>
  <c r="AT1097" i="141"/>
  <c r="AT1096" i="141"/>
  <c r="AT1095" i="141"/>
  <c r="AT1094" i="141"/>
  <c r="AT1093" i="141"/>
  <c r="AT1092" i="141"/>
  <c r="AT1091" i="141"/>
  <c r="AT1090" i="141"/>
  <c r="AT1089" i="141"/>
  <c r="AT1088" i="141"/>
  <c r="AT1087" i="141"/>
  <c r="AT1086" i="141"/>
  <c r="AT1085" i="141"/>
  <c r="AT1084" i="141"/>
  <c r="AT1083" i="141"/>
  <c r="AT1082" i="141"/>
  <c r="AT1081" i="141"/>
  <c r="AT1080" i="141"/>
  <c r="AT1079" i="141"/>
  <c r="AT1078" i="141"/>
  <c r="AT1077" i="141"/>
  <c r="AT1076" i="141"/>
  <c r="AT1075" i="141"/>
  <c r="AT1074" i="141"/>
  <c r="AT1073" i="141"/>
  <c r="AT1072" i="141"/>
  <c r="AT1071" i="141"/>
  <c r="AT1070" i="141"/>
  <c r="AT1069" i="141"/>
  <c r="AT1068" i="141"/>
  <c r="AT1067" i="141"/>
  <c r="AT1066" i="141"/>
  <c r="AT1065" i="141"/>
  <c r="AT1056" i="141"/>
  <c r="AT1055" i="141"/>
  <c r="AT1054" i="141"/>
  <c r="AT1053" i="141"/>
  <c r="AT1052" i="141"/>
  <c r="AT1051" i="141"/>
  <c r="AT1050" i="141"/>
  <c r="AT1049" i="141"/>
  <c r="AT1048" i="141"/>
  <c r="AT1047" i="141"/>
  <c r="AT1046" i="141"/>
  <c r="AT1045" i="141"/>
  <c r="AT1044" i="141"/>
  <c r="AT1043" i="141"/>
  <c r="AT1042" i="141"/>
  <c r="AT1041" i="141"/>
  <c r="AT1040" i="141"/>
  <c r="AT1039" i="141"/>
  <c r="AT1038" i="141"/>
  <c r="AT1037" i="141"/>
  <c r="AT1036" i="141"/>
  <c r="AT1035" i="141"/>
  <c r="AT1034" i="141"/>
  <c r="AT1033" i="141"/>
  <c r="AT1032" i="141"/>
  <c r="AT1031" i="141"/>
  <c r="AT1030" i="141"/>
  <c r="AT1029" i="141"/>
  <c r="AT1028" i="141"/>
  <c r="AT1027" i="141"/>
  <c r="AT1026" i="141"/>
  <c r="AT1025" i="141"/>
  <c r="AT1024" i="141"/>
  <c r="AT1023" i="141"/>
  <c r="AT1022" i="141"/>
  <c r="AT1021" i="141"/>
  <c r="AT1020" i="141"/>
  <c r="AT1019" i="141"/>
  <c r="AT1018" i="141"/>
  <c r="AT1017" i="141"/>
  <c r="AT1016" i="141"/>
  <c r="AT1015" i="141"/>
  <c r="AT1014" i="141"/>
  <c r="AT1013" i="141"/>
  <c r="AT1012" i="141"/>
  <c r="AT1011" i="141"/>
  <c r="AT1010" i="141"/>
  <c r="AT1009" i="141"/>
  <c r="AT1008" i="141"/>
  <c r="AT1007" i="141"/>
  <c r="AT1006" i="141"/>
  <c r="AT1005" i="141"/>
  <c r="AT1004" i="141"/>
  <c r="AT1003" i="141"/>
  <c r="AT1002" i="141"/>
  <c r="AT1001" i="141"/>
  <c r="AT1000" i="141"/>
  <c r="AT999" i="141"/>
  <c r="AT998" i="141"/>
  <c r="AT997" i="141"/>
  <c r="AT996" i="141"/>
  <c r="AT995" i="141"/>
  <c r="AT994" i="141"/>
  <c r="AT993" i="141"/>
  <c r="AT992" i="141"/>
  <c r="AT991" i="141"/>
  <c r="AT990" i="141"/>
  <c r="AT989" i="141"/>
  <c r="AT988" i="141"/>
  <c r="AT987" i="141"/>
  <c r="AT986" i="141"/>
  <c r="AT985" i="141"/>
  <c r="AT984" i="141"/>
  <c r="AT983" i="141"/>
  <c r="AT982" i="141"/>
  <c r="AT981" i="141"/>
  <c r="AT980" i="141"/>
  <c r="AT979" i="141"/>
  <c r="AT978" i="141"/>
  <c r="AT977" i="141"/>
  <c r="AT976" i="141"/>
  <c r="AT975" i="141"/>
  <c r="AT974" i="141"/>
  <c r="AT973" i="141"/>
  <c r="AT972" i="141"/>
  <c r="AT971" i="141"/>
  <c r="AT970" i="141"/>
  <c r="AT969" i="141"/>
  <c r="AT968" i="141"/>
  <c r="AT967" i="141"/>
  <c r="AT966" i="141"/>
  <c r="AT965" i="141"/>
  <c r="AT964" i="141"/>
  <c r="AT963" i="141"/>
  <c r="AT962" i="141"/>
  <c r="AT961" i="141"/>
  <c r="AT960" i="141"/>
  <c r="AT959" i="141"/>
  <c r="AT958" i="141"/>
  <c r="AT957" i="141"/>
  <c r="AT956" i="141"/>
  <c r="AT955" i="141"/>
  <c r="AT954" i="141"/>
  <c r="AT953" i="141"/>
  <c r="AT952" i="141"/>
  <c r="AT951" i="141"/>
  <c r="AT950" i="141"/>
  <c r="AT949" i="141"/>
  <c r="AT948" i="141"/>
  <c r="AT947" i="141"/>
  <c r="AT946" i="141"/>
  <c r="AT945" i="141"/>
  <c r="AT944" i="141"/>
  <c r="AT943" i="141"/>
  <c r="AT942" i="141"/>
  <c r="AT941" i="141"/>
  <c r="AT940" i="141"/>
  <c r="AT939" i="141"/>
  <c r="AT938" i="141"/>
  <c r="AT937" i="141"/>
  <c r="AT936" i="141"/>
  <c r="AT935" i="141"/>
  <c r="AT934" i="141"/>
  <c r="AT933" i="141"/>
  <c r="AT932" i="141"/>
  <c r="AT931" i="141"/>
  <c r="AT930" i="141"/>
  <c r="AT929" i="141"/>
  <c r="AT928" i="141"/>
  <c r="AT927" i="141"/>
  <c r="AT926" i="141"/>
  <c r="AT925" i="141"/>
  <c r="AT924" i="141"/>
  <c r="AT923" i="141"/>
  <c r="AT922" i="141"/>
  <c r="AT921" i="141"/>
  <c r="AT920" i="141"/>
  <c r="AT919" i="141"/>
  <c r="AT918" i="141"/>
  <c r="AT917" i="141"/>
  <c r="AT916" i="141"/>
  <c r="AT915" i="141"/>
  <c r="AT914" i="141"/>
  <c r="AT913" i="141"/>
  <c r="AT912" i="141"/>
  <c r="AT911" i="141"/>
  <c r="AT910" i="141"/>
  <c r="AT909" i="141"/>
  <c r="AT908" i="141"/>
  <c r="AT907" i="141"/>
  <c r="AT906" i="141"/>
  <c r="AT905" i="141"/>
  <c r="AT904" i="141"/>
  <c r="AT903" i="141"/>
  <c r="AT902" i="141"/>
  <c r="AT901" i="141"/>
  <c r="AT900" i="141"/>
  <c r="AT899" i="141"/>
  <c r="AT898" i="141"/>
  <c r="AT897" i="141"/>
  <c r="AT896" i="141"/>
  <c r="AT895" i="141"/>
  <c r="AT894" i="141"/>
  <c r="AT893" i="141"/>
  <c r="AT892" i="141"/>
  <c r="AT891" i="141"/>
  <c r="AT890" i="141"/>
  <c r="AT889" i="141"/>
  <c r="AT888" i="141"/>
  <c r="AT887" i="141"/>
  <c r="AT886" i="141"/>
  <c r="AT885" i="141"/>
  <c r="AT884" i="141"/>
  <c r="AT883" i="141"/>
  <c r="AT882" i="141"/>
  <c r="AT881" i="141"/>
  <c r="AT880" i="141"/>
  <c r="AT879" i="141"/>
  <c r="AT878" i="141"/>
  <c r="AT877" i="141"/>
  <c r="AT876" i="141"/>
  <c r="AT875" i="141"/>
  <c r="AT874" i="141"/>
  <c r="AT873" i="141"/>
  <c r="AT872" i="141"/>
  <c r="AT871" i="141"/>
  <c r="AT870" i="141"/>
  <c r="AT869" i="141"/>
  <c r="AT868" i="141"/>
  <c r="AT867" i="141"/>
  <c r="AT866" i="141"/>
  <c r="AT865" i="141"/>
  <c r="AT864" i="141"/>
  <c r="AT863" i="141"/>
  <c r="AT862" i="141"/>
  <c r="AT861" i="141"/>
  <c r="AT860" i="141"/>
  <c r="AT859" i="141"/>
  <c r="AT858" i="141"/>
  <c r="AT857" i="141"/>
  <c r="AT856" i="141"/>
  <c r="AT855" i="141"/>
  <c r="AT854" i="141"/>
  <c r="AT853" i="141"/>
  <c r="AT852" i="141"/>
  <c r="AT851" i="141"/>
  <c r="AT850" i="141"/>
  <c r="AT849" i="141"/>
  <c r="AT848" i="141"/>
  <c r="AT847" i="141"/>
  <c r="AT846" i="141"/>
  <c r="AT845" i="141"/>
  <c r="AT844" i="141"/>
  <c r="AT843" i="141"/>
  <c r="AT842" i="141"/>
  <c r="AT841" i="141"/>
  <c r="AT840" i="141"/>
  <c r="AT839" i="141"/>
  <c r="AT838" i="141"/>
  <c r="AT837" i="141"/>
  <c r="AT836" i="141"/>
  <c r="AT835" i="141"/>
  <c r="AT834" i="141"/>
  <c r="AT833" i="141"/>
  <c r="AT832" i="141"/>
  <c r="AT831" i="141"/>
  <c r="AT830" i="141"/>
  <c r="AT829" i="141"/>
  <c r="AT828" i="141"/>
  <c r="AT827" i="141"/>
  <c r="AT826" i="141"/>
  <c r="AT825" i="141"/>
  <c r="AT824" i="141"/>
  <c r="AT823" i="141"/>
  <c r="AT822" i="141"/>
  <c r="AT821" i="141"/>
  <c r="AT820" i="141"/>
  <c r="AT819" i="141"/>
  <c r="AT818" i="141"/>
  <c r="AT817" i="141"/>
  <c r="AT816" i="141"/>
  <c r="AT815" i="141"/>
  <c r="AT814" i="141"/>
  <c r="AT813" i="141"/>
  <c r="AT812" i="141"/>
  <c r="AT811" i="141"/>
  <c r="AT810" i="141"/>
  <c r="AT809" i="141"/>
  <c r="AT808" i="141"/>
  <c r="AT807" i="141"/>
  <c r="AT806" i="141"/>
  <c r="AT805" i="141"/>
  <c r="AT804" i="141"/>
  <c r="AT803" i="141"/>
  <c r="AT802" i="141"/>
  <c r="AT801" i="141"/>
  <c r="AT800" i="141"/>
  <c r="AT799" i="141"/>
  <c r="AT798" i="141"/>
  <c r="AT797" i="141"/>
  <c r="AT796" i="141"/>
  <c r="AT795" i="141"/>
  <c r="AT794" i="141"/>
  <c r="AT793" i="141"/>
  <c r="AT792" i="141"/>
  <c r="AT791" i="141"/>
  <c r="AT790" i="141"/>
  <c r="AT789" i="141"/>
  <c r="AT788" i="141"/>
  <c r="AT787" i="141"/>
  <c r="AT786" i="141"/>
  <c r="AT785" i="141"/>
  <c r="AT784" i="141"/>
  <c r="AT783" i="141"/>
  <c r="AT782" i="141"/>
  <c r="AT781" i="141"/>
  <c r="AT780" i="141"/>
  <c r="AT779" i="141"/>
  <c r="AT778" i="141"/>
  <c r="AT777" i="141"/>
  <c r="AT776" i="141"/>
  <c r="AT775" i="141"/>
  <c r="AT774" i="141"/>
  <c r="AT773" i="141"/>
  <c r="AT772" i="141"/>
  <c r="AT771" i="141"/>
  <c r="AT770" i="141"/>
  <c r="AT769" i="141"/>
  <c r="AT768" i="141"/>
  <c r="AT767" i="141"/>
  <c r="AT766" i="141"/>
  <c r="AT765" i="141"/>
  <c r="AT764" i="141"/>
  <c r="AT763" i="141"/>
  <c r="AT762" i="141"/>
  <c r="AT761" i="141"/>
  <c r="AT760" i="141"/>
  <c r="AT759" i="141"/>
  <c r="AT758" i="141"/>
  <c r="AT757" i="141"/>
  <c r="AT756" i="141"/>
  <c r="AT755" i="141"/>
  <c r="AT754" i="141"/>
  <c r="AT753" i="141"/>
  <c r="AT752" i="141"/>
  <c r="AT751" i="141"/>
  <c r="AT750" i="141"/>
  <c r="AT749" i="141"/>
  <c r="AT748" i="141"/>
  <c r="AT747" i="141"/>
  <c r="AT746" i="141"/>
  <c r="AT745" i="141"/>
  <c r="AT744" i="141"/>
  <c r="AT743" i="141"/>
  <c r="AT742" i="141"/>
  <c r="AT741" i="141"/>
  <c r="AT740" i="141"/>
  <c r="AT739" i="141"/>
  <c r="AT738" i="141"/>
  <c r="AT737" i="141"/>
  <c r="AT736" i="141"/>
  <c r="AT735" i="141"/>
  <c r="AT734" i="141"/>
  <c r="AT733" i="141"/>
  <c r="AT732" i="141"/>
  <c r="AT731" i="141"/>
  <c r="AT730" i="141"/>
  <c r="AT729" i="141"/>
  <c r="AT728" i="141"/>
  <c r="AT727" i="141"/>
  <c r="AT726" i="141"/>
  <c r="AT725" i="141"/>
  <c r="AT724" i="141"/>
  <c r="AT723" i="141"/>
  <c r="AT722" i="141"/>
  <c r="AT721" i="141"/>
  <c r="AT720" i="141"/>
  <c r="AT719" i="141"/>
  <c r="AT718" i="141"/>
  <c r="AT717" i="141"/>
  <c r="AT716" i="141"/>
  <c r="AT715" i="141"/>
  <c r="AT714" i="141"/>
  <c r="AT713" i="141"/>
  <c r="AT712" i="141"/>
  <c r="AT711" i="141"/>
  <c r="AT710" i="141"/>
  <c r="AT709" i="141"/>
  <c r="AT708" i="141"/>
  <c r="AT707" i="141"/>
  <c r="AT706" i="141"/>
  <c r="AT705" i="141"/>
  <c r="AT704" i="141"/>
  <c r="AT703" i="141"/>
  <c r="AT702" i="141"/>
  <c r="AT701" i="141"/>
  <c r="AT700" i="141"/>
  <c r="AT699" i="141"/>
  <c r="AT698" i="141"/>
  <c r="AT697" i="141"/>
  <c r="AT696" i="141"/>
  <c r="AT695" i="141"/>
  <c r="AT694" i="141"/>
  <c r="AT693" i="141"/>
  <c r="AT692" i="141"/>
  <c r="AT691" i="141"/>
  <c r="AT690" i="141"/>
  <c r="AT689" i="141"/>
  <c r="AT688" i="141"/>
  <c r="AT687" i="141"/>
  <c r="AT686" i="141"/>
  <c r="AT685" i="141"/>
  <c r="AT684" i="141"/>
  <c r="AT683" i="141"/>
  <c r="AT682" i="141"/>
  <c r="AT681" i="141"/>
  <c r="AT680" i="141"/>
  <c r="AT679" i="141"/>
  <c r="AT678" i="141"/>
  <c r="AT677" i="141"/>
  <c r="AT676" i="141"/>
  <c r="AT675" i="141"/>
  <c r="AT674" i="141"/>
  <c r="AT673" i="141"/>
  <c r="AT672" i="141"/>
  <c r="AT671" i="141"/>
  <c r="AT670" i="141"/>
  <c r="AT669" i="141"/>
  <c r="AT668" i="141"/>
  <c r="AT667" i="141"/>
  <c r="AT666" i="141"/>
  <c r="AT665" i="141"/>
  <c r="AT664" i="141"/>
  <c r="AT663" i="141"/>
  <c r="AT662" i="141"/>
  <c r="AT661" i="141"/>
  <c r="AT660" i="141"/>
  <c r="AT659" i="141"/>
  <c r="AT658" i="141"/>
  <c r="AT657" i="141"/>
  <c r="AT656" i="141"/>
  <c r="AT655" i="141"/>
  <c r="AT654" i="141"/>
  <c r="AT653" i="141"/>
  <c r="AT652" i="141"/>
  <c r="AT651" i="141"/>
  <c r="AT650" i="141"/>
  <c r="AT649" i="141"/>
  <c r="AT648" i="141"/>
  <c r="AT647" i="141"/>
  <c r="AT646" i="141"/>
  <c r="AT645" i="141"/>
  <c r="AT644" i="141"/>
  <c r="AT643" i="141"/>
  <c r="AT642" i="141"/>
  <c r="AT641" i="141"/>
  <c r="AT640" i="141"/>
  <c r="AT639" i="141"/>
  <c r="AT638" i="141"/>
  <c r="AT637" i="141"/>
  <c r="AT636" i="141"/>
  <c r="AT635" i="141"/>
  <c r="AT634" i="141"/>
  <c r="AT633" i="141"/>
  <c r="AT632" i="141"/>
  <c r="AT631" i="141"/>
  <c r="AT630" i="141"/>
  <c r="AT629" i="141"/>
  <c r="AT628" i="141"/>
  <c r="AT627" i="141"/>
  <c r="AT626" i="141"/>
  <c r="AT625" i="141"/>
  <c r="AT624" i="141"/>
  <c r="AT623" i="141"/>
  <c r="AT622" i="141"/>
  <c r="AT621" i="141"/>
  <c r="AT620" i="141"/>
  <c r="AT619" i="141"/>
  <c r="AT618" i="141"/>
  <c r="AT617" i="141"/>
  <c r="AT616" i="141"/>
  <c r="AT615" i="141"/>
  <c r="AT614" i="141"/>
  <c r="AT613" i="141"/>
  <c r="AT612" i="141"/>
  <c r="AT611" i="141"/>
  <c r="AT610" i="141"/>
  <c r="AT609" i="141"/>
  <c r="AT608" i="141"/>
  <c r="AT607" i="141"/>
  <c r="AT606" i="141"/>
  <c r="AT605" i="141"/>
  <c r="AT604" i="141"/>
  <c r="AT603" i="141"/>
  <c r="AT602" i="141"/>
  <c r="AT601" i="141"/>
  <c r="AT600" i="141"/>
  <c r="AT599" i="141"/>
  <c r="AT598" i="141"/>
  <c r="AT597" i="141"/>
  <c r="AT596" i="141"/>
  <c r="AT595" i="141"/>
  <c r="AT594" i="141"/>
  <c r="AT593" i="141"/>
  <c r="AT592" i="141"/>
  <c r="AT591" i="141"/>
  <c r="AT590" i="141"/>
  <c r="AT589" i="141"/>
  <c r="AT588" i="141"/>
  <c r="AT587" i="141"/>
  <c r="AT586" i="141"/>
  <c r="AT585" i="141"/>
  <c r="AT584" i="141"/>
  <c r="AT583" i="141"/>
  <c r="AT582" i="141"/>
  <c r="AT581" i="141"/>
  <c r="AT580" i="141"/>
  <c r="AT579" i="141"/>
  <c r="AT578" i="141"/>
  <c r="AT577" i="141"/>
  <c r="AT576" i="141"/>
  <c r="AT575" i="141"/>
  <c r="AT574" i="141"/>
  <c r="AT573" i="141"/>
  <c r="AT572" i="141"/>
  <c r="AT571" i="141"/>
  <c r="AT570" i="141"/>
  <c r="AT569" i="141"/>
  <c r="AT568" i="141"/>
  <c r="AT567" i="141"/>
  <c r="AT566" i="141"/>
  <c r="AT565" i="141"/>
  <c r="AT564" i="141"/>
  <c r="AT563" i="141"/>
  <c r="AT562" i="141"/>
  <c r="AT561" i="141"/>
  <c r="AT560" i="141"/>
  <c r="AT559" i="141"/>
  <c r="AT558" i="141"/>
  <c r="AT557" i="141"/>
  <c r="AT556" i="141"/>
  <c r="AT555" i="141"/>
  <c r="AT554" i="141"/>
  <c r="AT553" i="141"/>
  <c r="AT552" i="141"/>
  <c r="AT551" i="141"/>
  <c r="AT550" i="141"/>
  <c r="AT549" i="141"/>
  <c r="AT548" i="141"/>
  <c r="AT547" i="141"/>
  <c r="AT546" i="141"/>
  <c r="AT545" i="141"/>
  <c r="AT544" i="141"/>
  <c r="AT543" i="141"/>
  <c r="AT542" i="141"/>
  <c r="AT541" i="141"/>
  <c r="AT540" i="141"/>
  <c r="AT539" i="141"/>
  <c r="AT538" i="141"/>
  <c r="AT537" i="141"/>
  <c r="AT536" i="141"/>
  <c r="AT535" i="141"/>
  <c r="AT534" i="141"/>
  <c r="AT533" i="141"/>
  <c r="AT532" i="141"/>
  <c r="AT531" i="141"/>
  <c r="AT530" i="141"/>
  <c r="AT529" i="141"/>
  <c r="AT528" i="141"/>
  <c r="AT527" i="141"/>
  <c r="AT526" i="141"/>
  <c r="AT525" i="141"/>
  <c r="AT524" i="141"/>
  <c r="AT523" i="141"/>
  <c r="AT522" i="141"/>
  <c r="AT521" i="141"/>
  <c r="AT520" i="141"/>
  <c r="AT519" i="141"/>
  <c r="AT518" i="141"/>
  <c r="AT517" i="141"/>
  <c r="AT516" i="141"/>
  <c r="AT515" i="141"/>
  <c r="AT514" i="141"/>
  <c r="AT513" i="141"/>
  <c r="AT512" i="141"/>
  <c r="AT511" i="141"/>
  <c r="AT510" i="141"/>
  <c r="AT509" i="141"/>
  <c r="AT508" i="141"/>
  <c r="AT507" i="141"/>
  <c r="AT506" i="141"/>
  <c r="AT505" i="141"/>
  <c r="AT504" i="141"/>
  <c r="AT503" i="141"/>
  <c r="AT502" i="141"/>
  <c r="AT501" i="141"/>
  <c r="AT500" i="141"/>
  <c r="AT499" i="141"/>
  <c r="AT498" i="141"/>
  <c r="AT497" i="141"/>
  <c r="AT496" i="141"/>
  <c r="AT495" i="141"/>
  <c r="AT494" i="141"/>
  <c r="AT493" i="141"/>
  <c r="AT492" i="141"/>
  <c r="AT491" i="141"/>
  <c r="AT490" i="141"/>
  <c r="AT489" i="141"/>
  <c r="AT488" i="141"/>
  <c r="AT487" i="141"/>
  <c r="AT486" i="141"/>
  <c r="AT485" i="141"/>
  <c r="AT484" i="141"/>
  <c r="AT483" i="141"/>
  <c r="AT482" i="141"/>
  <c r="AT481" i="141"/>
  <c r="AT480" i="141"/>
  <c r="AT479" i="141"/>
  <c r="AT478" i="141"/>
  <c r="AT477" i="141"/>
  <c r="AT476" i="141"/>
  <c r="AT475" i="141"/>
  <c r="AT474" i="141"/>
  <c r="AT473" i="141"/>
  <c r="AT472" i="141"/>
  <c r="AT471" i="141"/>
  <c r="AT470" i="141"/>
  <c r="AT469" i="141"/>
  <c r="AT468" i="141"/>
  <c r="AT467" i="141"/>
  <c r="AT466" i="141"/>
  <c r="AT465" i="141"/>
  <c r="AT464" i="141"/>
  <c r="AT463" i="141"/>
  <c r="AT462" i="141"/>
  <c r="AT461" i="141"/>
  <c r="AT460" i="141"/>
  <c r="AT459" i="141"/>
  <c r="AT458" i="141"/>
  <c r="AT457" i="141"/>
  <c r="AT456" i="141"/>
  <c r="AT455" i="141"/>
  <c r="AT454" i="141"/>
  <c r="AT453" i="141"/>
  <c r="AT452" i="141"/>
  <c r="AT451" i="141"/>
  <c r="AT450" i="141"/>
  <c r="AT449" i="141"/>
  <c r="AT448" i="141"/>
  <c r="AT447" i="141"/>
  <c r="AT446" i="141"/>
  <c r="AT445" i="141"/>
  <c r="AT444" i="141"/>
  <c r="AT443" i="141"/>
  <c r="AT442" i="141"/>
  <c r="AT441" i="141"/>
  <c r="AT440" i="141"/>
  <c r="AT439" i="141"/>
  <c r="AT438" i="141"/>
  <c r="AT437" i="141"/>
  <c r="AT436" i="141"/>
  <c r="AT435" i="141"/>
  <c r="AT434" i="141"/>
  <c r="AT433" i="141"/>
  <c r="AT432" i="141"/>
  <c r="AT431" i="141"/>
  <c r="AT430" i="141"/>
  <c r="AT429" i="141"/>
  <c r="AT428" i="141"/>
  <c r="AT427" i="141"/>
  <c r="AT426" i="141"/>
  <c r="AT425" i="141"/>
  <c r="AT424" i="141"/>
  <c r="AT423" i="141"/>
  <c r="AT422" i="141"/>
  <c r="AT421" i="141"/>
  <c r="AT420" i="141"/>
  <c r="AT419" i="141"/>
  <c r="AT418" i="141"/>
  <c r="AT417" i="141"/>
  <c r="AT416" i="141"/>
  <c r="AT415" i="141"/>
  <c r="AT414" i="141"/>
  <c r="AT413" i="141"/>
  <c r="AT412" i="141"/>
  <c r="AT411" i="141"/>
  <c r="AT410" i="141"/>
  <c r="AT409" i="141"/>
  <c r="AT408" i="141"/>
  <c r="AT407" i="141"/>
  <c r="AT406" i="141"/>
  <c r="AT405" i="141"/>
  <c r="AT404" i="141"/>
  <c r="AT403" i="141"/>
  <c r="AT402" i="141"/>
  <c r="AT401" i="141"/>
  <c r="AT400" i="141"/>
  <c r="AT399" i="141"/>
  <c r="AT398" i="141"/>
  <c r="AT397" i="141"/>
  <c r="AT396" i="141"/>
  <c r="AT395" i="141"/>
  <c r="AT394" i="141"/>
  <c r="AT393" i="141"/>
  <c r="AT392" i="141"/>
  <c r="AT391" i="141"/>
  <c r="AT390" i="141"/>
  <c r="AT389" i="141"/>
  <c r="AT388" i="141"/>
  <c r="AT387" i="141"/>
  <c r="AT386" i="141"/>
  <c r="AT385" i="141"/>
  <c r="AT384" i="141"/>
  <c r="AT383" i="141"/>
  <c r="AT382" i="141"/>
  <c r="AT381" i="141"/>
  <c r="AT380" i="141"/>
  <c r="AT379" i="141"/>
  <c r="AT378" i="141"/>
  <c r="AT377" i="141"/>
  <c r="AT376" i="141"/>
  <c r="AT375" i="141"/>
  <c r="AT374" i="141"/>
  <c r="AT373" i="141"/>
  <c r="AT372" i="141"/>
  <c r="AT371" i="141"/>
  <c r="AT370" i="141"/>
  <c r="AT369" i="141"/>
  <c r="AT368" i="141"/>
  <c r="AT367" i="141"/>
  <c r="AT366" i="141"/>
  <c r="AT365" i="141"/>
  <c r="AT364" i="141"/>
  <c r="AT363" i="141"/>
  <c r="AT362" i="141"/>
  <c r="AT361" i="141"/>
  <c r="AT360" i="141"/>
  <c r="AT359" i="141"/>
  <c r="AT358" i="141"/>
  <c r="AT357" i="141"/>
  <c r="AT356" i="141"/>
  <c r="AT355" i="141"/>
  <c r="AT354" i="141"/>
  <c r="AT353" i="141"/>
  <c r="AT352" i="141"/>
  <c r="AT351" i="141"/>
  <c r="AT350" i="141"/>
  <c r="AT349" i="141"/>
  <c r="AT348" i="141"/>
  <c r="AT347" i="141"/>
  <c r="AT346" i="141"/>
  <c r="AT345" i="141"/>
  <c r="AT344" i="141"/>
  <c r="AT343" i="141"/>
  <c r="AT342" i="141"/>
  <c r="AT341" i="141"/>
  <c r="AT340" i="141"/>
  <c r="AT339" i="141"/>
  <c r="AT338" i="141"/>
  <c r="AT337" i="141"/>
  <c r="AT336" i="141"/>
  <c r="AT335" i="141"/>
  <c r="AT334" i="141"/>
  <c r="AT333" i="141"/>
  <c r="AT332" i="141"/>
  <c r="AT331" i="141"/>
  <c r="AT330" i="141"/>
  <c r="AT329" i="141"/>
  <c r="AT328" i="141"/>
  <c r="AT327" i="141"/>
  <c r="AT326" i="141"/>
  <c r="AT325" i="141"/>
  <c r="AT324" i="141"/>
  <c r="AT323" i="141"/>
  <c r="AT322" i="141"/>
  <c r="AT321" i="141"/>
  <c r="AT320" i="141"/>
  <c r="AT319" i="141"/>
  <c r="AT318" i="141"/>
  <c r="AT317" i="141"/>
  <c r="AT316" i="141"/>
  <c r="AT315" i="141"/>
  <c r="AT314" i="141"/>
  <c r="AT313" i="141"/>
  <c r="AT312" i="141"/>
  <c r="AT311" i="141"/>
  <c r="AT310" i="141"/>
  <c r="AT309" i="141"/>
  <c r="AT308" i="141"/>
  <c r="AT307" i="141"/>
  <c r="AT306" i="141"/>
  <c r="AT305" i="141"/>
  <c r="AT304" i="141"/>
  <c r="AT303" i="141"/>
  <c r="AT302" i="141"/>
  <c r="AT301" i="141"/>
  <c r="AT300" i="141"/>
  <c r="AT299" i="141"/>
  <c r="AT298" i="141"/>
  <c r="AT297" i="141"/>
  <c r="AT296" i="141"/>
  <c r="AT295" i="141"/>
  <c r="AT294" i="141"/>
  <c r="AT293" i="141"/>
  <c r="AT292" i="141"/>
  <c r="AT291" i="141"/>
  <c r="AT290" i="141"/>
  <c r="AT289" i="141"/>
  <c r="AT288" i="141"/>
  <c r="AT287" i="141"/>
  <c r="AT286" i="141"/>
  <c r="AT285" i="141"/>
  <c r="AT284" i="141"/>
  <c r="AT283" i="141"/>
  <c r="AT282" i="141"/>
  <c r="AT281" i="141"/>
  <c r="AT280" i="141"/>
  <c r="AT279" i="141"/>
  <c r="AT278" i="141"/>
  <c r="AT277" i="141"/>
  <c r="AT276" i="141"/>
  <c r="AT275" i="141"/>
  <c r="AT274" i="141"/>
  <c r="AT273" i="141"/>
  <c r="AT272" i="141"/>
  <c r="AT271" i="141"/>
  <c r="AT270" i="141"/>
  <c r="AT269" i="141"/>
  <c r="AT268" i="141"/>
  <c r="AT267" i="141"/>
  <c r="AT266" i="141"/>
  <c r="AT265" i="141"/>
  <c r="AT264" i="141"/>
  <c r="AT263" i="141"/>
  <c r="AT262" i="141"/>
  <c r="AT261" i="141"/>
  <c r="AT260" i="141"/>
  <c r="AT259" i="141"/>
  <c r="AT258" i="141"/>
  <c r="AT257" i="141"/>
  <c r="AT256" i="141"/>
  <c r="AT255" i="141"/>
  <c r="AT254" i="141"/>
  <c r="AT253" i="141"/>
  <c r="AT252" i="141"/>
  <c r="AT251" i="141"/>
  <c r="AT250" i="141"/>
  <c r="AT249" i="141"/>
  <c r="AT248" i="141"/>
  <c r="AT247" i="141"/>
  <c r="AT246" i="141"/>
  <c r="AT245" i="141"/>
  <c r="AT244" i="141"/>
  <c r="AT243" i="141"/>
  <c r="AT242" i="141"/>
  <c r="AT241" i="141"/>
  <c r="AT240" i="141"/>
  <c r="AT239" i="141"/>
  <c r="AT238" i="141"/>
  <c r="AT237" i="141"/>
  <c r="AT236" i="141"/>
  <c r="AT235" i="141"/>
  <c r="AT234" i="141"/>
  <c r="AT233" i="141"/>
  <c r="AT232" i="141"/>
  <c r="AT231" i="141"/>
  <c r="AT230" i="141"/>
  <c r="AT229" i="141"/>
  <c r="AT228" i="141"/>
  <c r="AT227" i="141"/>
  <c r="AT226" i="141"/>
  <c r="AT225" i="141"/>
  <c r="AT224" i="141"/>
  <c r="AT223" i="141"/>
  <c r="AT222" i="141"/>
  <c r="AT221" i="141"/>
  <c r="AT220" i="141"/>
  <c r="AT219" i="141"/>
  <c r="AT218" i="141"/>
  <c r="AT217" i="141"/>
  <c r="AT216" i="141"/>
  <c r="AT215" i="141"/>
  <c r="AT214" i="141"/>
  <c r="AT213" i="141"/>
  <c r="AT212" i="141"/>
  <c r="AT211" i="141"/>
  <c r="AT210" i="141"/>
  <c r="AT209" i="141"/>
  <c r="AT208" i="141"/>
  <c r="AT207" i="141"/>
  <c r="AT206" i="141"/>
  <c r="AT205" i="141"/>
  <c r="AT204" i="141"/>
  <c r="AT203" i="141"/>
  <c r="AT202" i="141"/>
  <c r="AT201" i="141"/>
  <c r="AT200" i="141"/>
  <c r="AT199" i="141"/>
  <c r="AT198" i="141"/>
  <c r="AT197" i="141"/>
  <c r="AT196" i="141"/>
  <c r="AT195" i="141"/>
  <c r="AT194" i="141"/>
  <c r="AT193" i="141"/>
  <c r="AT192" i="141"/>
  <c r="AT191" i="141"/>
  <c r="AT190" i="141"/>
  <c r="AT189" i="141"/>
  <c r="AT188" i="141"/>
  <c r="AT187" i="141"/>
  <c r="AT186" i="141"/>
  <c r="AT185" i="141"/>
  <c r="AT184" i="141"/>
  <c r="AT183" i="141"/>
  <c r="AT182" i="141"/>
  <c r="AT181" i="141"/>
  <c r="AT180" i="141"/>
  <c r="AT179" i="141"/>
  <c r="AT178" i="141"/>
  <c r="AT177" i="141"/>
  <c r="AT176" i="141"/>
  <c r="AT175" i="141"/>
  <c r="AT174" i="141"/>
  <c r="AT173" i="141"/>
  <c r="AT172" i="141"/>
  <c r="AT171" i="141"/>
  <c r="AT170" i="141"/>
  <c r="AT169" i="141"/>
  <c r="AT168" i="141"/>
  <c r="AT167" i="141"/>
  <c r="AT166" i="141"/>
  <c r="AT165" i="141"/>
  <c r="AT164" i="141"/>
  <c r="AT163" i="141"/>
  <c r="AT162" i="141"/>
  <c r="AT161" i="141"/>
  <c r="AT160" i="141"/>
  <c r="AT159" i="141"/>
  <c r="AT158" i="141"/>
  <c r="AT157" i="141"/>
  <c r="AT156" i="141"/>
  <c r="AT155" i="141"/>
  <c r="AT154" i="141"/>
  <c r="AT153" i="141"/>
  <c r="AT152" i="141"/>
  <c r="AT151" i="141"/>
  <c r="AT150" i="141"/>
  <c r="AT149" i="141"/>
  <c r="AT148" i="141"/>
  <c r="AT147" i="141"/>
  <c r="AT146" i="141"/>
  <c r="AT145" i="141"/>
  <c r="AT144" i="141"/>
  <c r="AT143" i="141"/>
  <c r="AT142" i="141"/>
  <c r="AT141" i="141"/>
  <c r="AT140" i="141"/>
  <c r="AT139" i="141"/>
  <c r="AT138" i="141"/>
  <c r="AT137" i="141"/>
  <c r="AT136" i="141"/>
  <c r="AT135" i="141"/>
  <c r="AT134" i="141"/>
  <c r="AT133" i="141"/>
  <c r="AT132" i="141"/>
  <c r="AT131" i="141"/>
  <c r="AT130" i="141"/>
  <c r="AT129" i="141"/>
  <c r="AT128" i="141"/>
  <c r="AT127" i="141"/>
  <c r="AT126" i="141"/>
  <c r="AT125" i="141"/>
  <c r="AT124" i="141"/>
  <c r="AT123" i="141"/>
  <c r="AT122" i="141"/>
  <c r="AT121" i="141"/>
  <c r="AT120" i="141"/>
  <c r="AT119" i="141"/>
  <c r="AT118" i="141"/>
  <c r="AT117" i="141"/>
  <c r="AT116" i="141"/>
  <c r="AT115" i="141"/>
  <c r="AT114" i="141"/>
  <c r="AT113" i="141"/>
  <c r="AT112" i="141"/>
  <c r="AT111" i="141"/>
  <c r="AT110" i="141"/>
  <c r="AT109" i="141"/>
  <c r="AT108" i="141"/>
  <c r="AT107" i="141"/>
  <c r="AT106" i="141"/>
  <c r="AT105" i="141"/>
  <c r="AT104" i="141"/>
  <c r="AT103" i="141"/>
  <c r="AT102" i="141"/>
  <c r="AT101" i="141"/>
  <c r="AT100" i="141"/>
  <c r="AT99" i="141"/>
  <c r="AT98" i="141"/>
  <c r="AT97" i="141"/>
  <c r="AT96" i="141"/>
  <c r="AT95" i="141"/>
  <c r="AT94" i="141"/>
  <c r="AT93" i="141"/>
  <c r="AT92" i="141"/>
  <c r="AT91" i="141"/>
  <c r="AT90" i="141"/>
  <c r="AT89" i="141"/>
  <c r="AT88" i="141"/>
  <c r="AT87" i="141"/>
  <c r="AT86" i="141"/>
  <c r="AT85" i="141"/>
  <c r="AT84" i="141"/>
  <c r="AT83" i="141"/>
  <c r="AT82" i="141"/>
  <c r="AT81" i="141"/>
  <c r="AT80" i="141"/>
  <c r="AT79" i="141"/>
  <c r="AT78" i="141"/>
  <c r="AT77" i="141"/>
  <c r="AT76" i="141"/>
  <c r="AT75" i="141"/>
  <c r="AT74" i="141"/>
  <c r="AT73" i="141"/>
  <c r="AT72" i="141"/>
  <c r="AT71" i="141"/>
  <c r="AT70" i="141"/>
  <c r="AT69" i="141"/>
  <c r="AT68" i="141"/>
  <c r="AT67" i="141"/>
  <c r="AT66" i="141"/>
  <c r="AT65" i="141"/>
  <c r="AT64" i="141"/>
  <c r="AT63" i="141"/>
  <c r="AT62" i="141"/>
  <c r="AT61" i="141"/>
  <c r="AT60" i="141"/>
  <c r="AT59" i="141"/>
  <c r="AT58" i="141"/>
  <c r="AT57" i="141"/>
  <c r="AT56" i="141"/>
  <c r="AT55" i="141"/>
  <c r="AT54" i="141"/>
  <c r="AT53" i="141"/>
  <c r="AT52" i="141"/>
  <c r="AT51" i="141"/>
  <c r="AT50" i="141"/>
  <c r="AT49" i="141"/>
  <c r="AT48" i="141"/>
  <c r="AT47" i="141"/>
  <c r="AT46" i="141"/>
  <c r="AT45" i="141"/>
  <c r="AT44" i="141"/>
  <c r="AT43" i="141"/>
  <c r="AT42" i="141"/>
  <c r="AT41" i="141"/>
  <c r="AT40" i="141"/>
  <c r="AT39" i="141"/>
  <c r="AT38" i="141"/>
  <c r="AT37" i="141"/>
  <c r="AT36" i="141"/>
  <c r="AT35" i="141"/>
  <c r="AT34" i="141"/>
  <c r="AT33" i="141"/>
  <c r="AT32" i="141"/>
  <c r="AT31" i="141"/>
  <c r="AT30" i="141"/>
  <c r="AT29" i="141"/>
  <c r="AT28" i="141"/>
  <c r="AT27" i="141"/>
  <c r="AT26" i="141"/>
  <c r="AT25" i="141"/>
  <c r="AT24" i="141"/>
  <c r="AT23" i="141"/>
  <c r="AT22" i="141"/>
  <c r="AT21" i="141"/>
  <c r="AT20" i="141"/>
  <c r="AT19" i="141"/>
  <c r="AT18" i="141"/>
  <c r="AT17" i="141"/>
  <c r="AT16" i="141"/>
  <c r="AT15" i="141"/>
  <c r="AT14" i="141"/>
  <c r="AT13" i="141"/>
  <c r="AT12" i="141"/>
  <c r="AT11" i="141"/>
  <c r="AT10" i="141"/>
  <c r="AT9" i="141"/>
  <c r="AT8" i="141"/>
  <c r="AT7" i="141"/>
  <c r="AT6" i="141"/>
  <c r="AT5" i="141"/>
  <c r="AT4" i="141"/>
  <c r="AT3" i="141"/>
  <c r="AT1969" i="141" l="1"/>
  <c r="AT1968" i="141"/>
</calcChain>
</file>

<file path=xl/sharedStrings.xml><?xml version="1.0" encoding="utf-8"?>
<sst xmlns="http://schemas.openxmlformats.org/spreadsheetml/2006/main" count="25575" uniqueCount="2774">
  <si>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</si>
  <si>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</si>
  <si>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</si>
  <si>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</si>
  <si>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</si>
  <si>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</si>
  <si>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</si>
  <si>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</si>
  <si>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</si>
  <si>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</si>
  <si>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</si>
  <si>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</si>
  <si>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</si>
  <si>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</si>
  <si>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</si>
  <si>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</si>
  <si>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</si>
  <si>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</si>
  <si>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</si>
  <si>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</si>
  <si>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</si>
  <si>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</si>
  <si>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</si>
  <si>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</si>
  <si>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</si>
  <si>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</si>
  <si>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</si>
  <si>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</si>
  <si>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</si>
  <si>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</si>
  <si>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</si>
  <si>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</si>
  <si>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</si>
  <si>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</si>
  <si>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</si>
  <si>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</si>
  <si>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</si>
  <si>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</si>
  <si>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</si>
  <si>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</si>
  <si>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</si>
  <si>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</si>
  <si>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</si>
  <si>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</si>
  <si>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</si>
  <si>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</si>
  <si>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</si>
  <si>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</si>
  <si>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</si>
  <si>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</si>
  <si>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</si>
  <si>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</si>
  <si>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</si>
  <si>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</si>
  <si>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</si>
  <si>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</si>
  <si>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</si>
  <si>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</si>
  <si>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</si>
  <si>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</si>
  <si>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</si>
  <si>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</si>
  <si>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</si>
  <si>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</si>
  <si>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</si>
  <si>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</si>
  <si>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</si>
  <si>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</si>
  <si>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</si>
  <si>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</si>
  <si>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</si>
  <si>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</si>
  <si>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</si>
  <si>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</si>
  <si>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</si>
  <si>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</si>
  <si>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</si>
  <si>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</si>
  <si>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</si>
  <si>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</si>
  <si>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</si>
  <si>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</si>
  <si>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</si>
  <si>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</si>
  <si>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</si>
  <si>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</si>
  <si>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</si>
  <si>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</si>
  <si>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</si>
  <si>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</si>
  <si>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</si>
  <si>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</si>
  <si>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</si>
  <si>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</si>
  <si>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</si>
  <si>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</si>
  <si>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</si>
  <si>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</si>
  <si>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</si>
  <si>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</si>
  <si>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</si>
  <si>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</si>
  <si>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</si>
  <si>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</si>
  <si>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</si>
  <si>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</si>
  <si>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</si>
  <si>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</si>
  <si>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</si>
  <si>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</si>
  <si>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</si>
  <si>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</si>
  <si>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</si>
  <si>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</si>
  <si>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</si>
  <si>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</si>
  <si>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</si>
  <si>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</si>
  <si>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</si>
  <si>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</si>
  <si>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</si>
  <si>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</si>
  <si>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</si>
  <si>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</si>
  <si>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</si>
  <si>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</si>
  <si>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</si>
  <si>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</si>
  <si>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</si>
  <si>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</si>
  <si>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</si>
  <si>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</si>
  <si>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</si>
  <si>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</si>
  <si>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</si>
  <si>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</si>
  <si>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</si>
  <si>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</si>
  <si>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</si>
  <si>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</si>
  <si>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</si>
  <si>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</si>
  <si>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</si>
  <si>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</si>
  <si>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</si>
  <si>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</si>
  <si>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</si>
  <si>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</si>
  <si>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</si>
  <si>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</si>
  <si>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</si>
  <si>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</si>
  <si>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</si>
  <si>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</si>
  <si>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</si>
  <si>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</si>
  <si>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</si>
  <si>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</si>
  <si>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</si>
  <si>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</si>
  <si>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</si>
  <si>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</si>
  <si>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</si>
  <si>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</si>
  <si>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</si>
  <si>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</si>
  <si>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</si>
  <si>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</si>
  <si>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</si>
  <si>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</si>
  <si>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</si>
  <si>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</si>
  <si>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</si>
  <si>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</si>
  <si>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</si>
  <si>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</si>
  <si>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</si>
  <si>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</si>
  <si>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</si>
  <si>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</si>
  <si>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</si>
  <si>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</si>
  <si>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</si>
  <si>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</si>
  <si>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</si>
  <si>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</si>
  <si>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</si>
  <si>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</si>
  <si>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</si>
  <si>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</si>
  <si>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</si>
  <si>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</si>
  <si>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</si>
  <si>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</si>
  <si>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</si>
  <si>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</si>
  <si>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</si>
  <si>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</si>
  <si>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</si>
  <si>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</si>
  <si>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</si>
  <si>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</si>
  <si>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</si>
  <si>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</si>
  <si>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</si>
  <si>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</si>
  <si>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</si>
  <si>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</si>
  <si>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</si>
  <si>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</si>
  <si>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</si>
  <si>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</si>
  <si>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</si>
  <si>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</si>
  <si>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</si>
  <si>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</si>
  <si>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</si>
  <si>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</si>
  <si>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</si>
  <si>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</si>
  <si>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</si>
  <si>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</si>
  <si>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</si>
  <si>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</si>
  <si>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</si>
  <si>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</si>
  <si>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</si>
  <si>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</si>
  <si>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</si>
  <si>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</si>
  <si>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</si>
  <si>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</si>
  <si>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</si>
  <si>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</si>
  <si>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</si>
  <si>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</si>
  <si>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</si>
  <si>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</si>
  <si>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</si>
  <si>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</si>
  <si>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</si>
  <si>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</si>
  <si>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</si>
  <si>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</si>
  <si>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</si>
  <si>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</si>
  <si>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</si>
  <si>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</si>
  <si>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</si>
  <si>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</si>
  <si>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</si>
  <si>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</si>
  <si>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</si>
  <si>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</si>
  <si>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</si>
  <si>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</si>
  <si>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</si>
  <si>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</si>
  <si>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</si>
  <si>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</si>
  <si>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</si>
  <si>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</si>
  <si>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</si>
  <si>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</si>
  <si>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</si>
  <si>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</si>
  <si>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</si>
  <si>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</si>
  <si>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</si>
  <si>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</si>
  <si>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</si>
  <si>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</si>
  <si>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</si>
  <si>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</si>
  <si>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</si>
  <si>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</si>
  <si>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</si>
  <si>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</si>
  <si>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</si>
  <si>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</si>
  <si>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</si>
  <si>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</si>
  <si>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</si>
  <si>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</si>
  <si>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</si>
  <si>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</si>
  <si>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</si>
  <si>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</si>
  <si>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</si>
  <si>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</si>
  <si>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</si>
  <si>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</si>
  <si>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</si>
  <si>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</si>
  <si>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</si>
  <si>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</si>
  <si>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</si>
  <si>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</si>
  <si>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</si>
  <si>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</si>
  <si>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</si>
  <si>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</si>
  <si>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</si>
  <si>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</si>
  <si>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</si>
  <si>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</si>
  <si>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</si>
  <si>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</si>
  <si>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</si>
  <si>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</si>
  <si>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</si>
  <si>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</si>
  <si>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</si>
  <si>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</si>
  <si>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</si>
  <si>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</si>
  <si>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</si>
  <si>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</si>
  <si>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</si>
  <si>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</si>
  <si>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</si>
  <si>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</si>
  <si>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</si>
  <si>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</si>
  <si>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</si>
  <si>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</si>
  <si>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</si>
  <si>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</si>
  <si>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</si>
  <si>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</si>
  <si>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</si>
  <si>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</si>
  <si>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</si>
  <si>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</si>
  <si>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</si>
  <si>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</si>
  <si>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</si>
  <si>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</si>
  <si>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</si>
  <si>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</si>
  <si>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</si>
  <si>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</si>
  <si>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</si>
  <si>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</si>
  <si>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</si>
  <si>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</si>
  <si>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</si>
  <si>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</si>
  <si>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</si>
  <si>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</si>
  <si>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</si>
  <si>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</si>
  <si>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</si>
  <si>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</si>
  <si>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</si>
  <si>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</si>
  <si>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</si>
  <si>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</si>
  <si>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</si>
  <si>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</si>
  <si>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</si>
  <si>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</si>
  <si>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</si>
  <si>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</si>
  <si>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</si>
  <si>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</si>
  <si>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</si>
  <si>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</si>
  <si>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</si>
  <si>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</si>
  <si>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</si>
  <si>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</si>
  <si>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</si>
  <si>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</si>
  <si>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</si>
  <si>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</si>
  <si>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</si>
  <si>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</si>
  <si>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</si>
  <si>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</si>
  <si>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</si>
  <si>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</si>
  <si>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</si>
  <si>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</si>
  <si>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</si>
  <si>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</si>
  <si>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</si>
  <si>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</si>
  <si>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</si>
  <si>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</si>
  <si>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</si>
  <si>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</si>
  <si>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</si>
  <si>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</si>
  <si>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</si>
  <si>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</si>
  <si>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</si>
  <si>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</si>
  <si>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</si>
  <si>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</si>
  <si>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</si>
  <si>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</si>
  <si>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</si>
  <si>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</si>
  <si>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</si>
  <si>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</si>
  <si>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</si>
  <si>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</si>
  <si>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</si>
  <si>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</si>
  <si>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</si>
  <si>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</si>
  <si>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</si>
  <si>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</si>
  <si>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</si>
  <si>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</si>
  <si>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</si>
  <si>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</si>
  <si>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</si>
  <si>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</si>
  <si>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</si>
  <si>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</si>
  <si>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</si>
  <si>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</si>
  <si>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</si>
  <si>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</si>
  <si>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</si>
  <si>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</si>
  <si>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</si>
  <si>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</si>
  <si>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</si>
  <si>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</si>
  <si>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</si>
  <si>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</si>
  <si>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</si>
  <si>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</si>
  <si>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</si>
  <si>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</si>
  <si>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</si>
  <si>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</si>
  <si>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</si>
  <si>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</si>
  <si>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</si>
  <si>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</si>
  <si>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</si>
  <si>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</si>
  <si>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</si>
  <si>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</si>
  <si>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</si>
  <si>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</si>
  <si>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</si>
  <si>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</si>
  <si>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</si>
  <si>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</si>
  <si>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</si>
  <si>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</si>
  <si>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</si>
  <si>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</si>
  <si>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</si>
  <si>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</si>
  <si>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</si>
  <si>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</si>
  <si>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</si>
  <si>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</si>
  <si>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</si>
  <si>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</si>
  <si>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</si>
  <si>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</si>
  <si>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</si>
  <si>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</si>
  <si>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</si>
  <si>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</si>
  <si>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</si>
  <si>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</si>
  <si>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</si>
  <si>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</si>
  <si>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</si>
  <si>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</si>
  <si>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</si>
  <si>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</si>
  <si>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</si>
  <si>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</si>
  <si>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</si>
  <si>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</si>
  <si>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</si>
  <si>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</si>
  <si>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</si>
  <si>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</si>
  <si>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</si>
  <si>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</si>
  <si>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</si>
  <si>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</si>
  <si>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</si>
  <si>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</si>
  <si>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</si>
  <si>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</si>
  <si>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</si>
  <si>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</si>
  <si>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</si>
  <si>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</si>
  <si>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</si>
  <si>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</si>
  <si>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</si>
  <si>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</si>
  <si>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</si>
  <si>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</si>
  <si>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</si>
  <si>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</si>
  <si>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</si>
  <si>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</si>
  <si>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</si>
  <si>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</si>
  <si>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</si>
  <si>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</si>
  <si>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</si>
  <si>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</si>
  <si>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</si>
  <si>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</si>
  <si>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</si>
  <si>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</si>
  <si>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</si>
  <si>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</si>
  <si>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</si>
  <si>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</si>
  <si>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</si>
  <si>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</si>
  <si>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</si>
  <si>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</si>
  <si>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</si>
  <si>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</si>
  <si>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</si>
  <si>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</si>
  <si>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</si>
  <si>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</si>
  <si>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</si>
  <si>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</si>
  <si>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</si>
  <si>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</si>
  <si>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</si>
  <si>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</si>
  <si>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</si>
  <si>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</si>
  <si>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</si>
  <si>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</si>
  <si>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</si>
  <si>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</si>
  <si>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</si>
  <si>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</si>
  <si>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</si>
  <si>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</si>
  <si>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</si>
  <si>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</si>
  <si>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</si>
  <si>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</si>
  <si>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</si>
  <si>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</si>
  <si>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</si>
  <si>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</si>
  <si>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</si>
  <si>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</si>
  <si>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</si>
  <si>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</si>
  <si>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</si>
  <si>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</si>
  <si>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</si>
  <si>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</si>
  <si>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</si>
  <si>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</si>
  <si>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</si>
  <si>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</si>
  <si>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</si>
  <si>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</si>
  <si>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</si>
  <si>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</si>
  <si>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</si>
  <si>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</si>
  <si>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</si>
  <si>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</si>
  <si>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</si>
  <si>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</si>
  <si>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</si>
  <si>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</si>
  <si>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</si>
  <si>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</si>
  <si>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</si>
  <si>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</si>
  <si>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</si>
  <si>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</si>
  <si>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</si>
  <si>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</si>
  <si>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</si>
  <si>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</si>
  <si>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</si>
  <si>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</si>
  <si>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</si>
  <si>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</si>
  <si>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</si>
  <si>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</si>
  <si>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</si>
  <si>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</si>
  <si>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</si>
  <si>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</si>
  <si>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</si>
  <si>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</si>
  <si>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</si>
  <si>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</si>
  <si>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</si>
  <si>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</si>
  <si>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</si>
  <si>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</si>
  <si>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</si>
  <si>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</si>
  <si>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</si>
  <si>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</si>
  <si>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</si>
  <si>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</si>
  <si>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</si>
  <si>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</si>
  <si>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</si>
  <si>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</si>
  <si>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</si>
  <si>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</si>
  <si>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</si>
  <si>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55974</t>
  </si>
  <si>
    <t>55980</t>
  </si>
  <si>
    <t>55981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</si>
  <si>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</si>
  <si>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</si>
  <si>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</si>
  <si>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</si>
  <si>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</si>
  <si>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</si>
  <si>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</si>
  <si>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</si>
  <si>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</si>
  <si>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</si>
  <si>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</si>
  <si>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</si>
  <si>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</si>
  <si>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</si>
  <si>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</si>
  <si>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</si>
  <si>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</si>
  <si>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</si>
  <si>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</si>
  <si>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</si>
  <si>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</si>
  <si>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56180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</si>
  <si>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</si>
  <si>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</si>
  <si>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</si>
  <si>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</si>
  <si>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</si>
  <si>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</si>
  <si>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</si>
  <si>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</si>
  <si>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</si>
  <si>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</si>
  <si>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</si>
  <si>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</si>
  <si>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</si>
  <si>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</si>
  <si>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</si>
  <si>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</si>
  <si>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</si>
  <si>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</si>
  <si>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</si>
  <si>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</si>
  <si>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</si>
  <si>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</si>
  <si>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</si>
  <si>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</si>
  <si>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</si>
  <si>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</si>
  <si>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</si>
  <si>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</si>
  <si>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</si>
  <si>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</si>
  <si>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</si>
  <si>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</si>
  <si>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</si>
  <si>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</si>
  <si>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</si>
  <si>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</si>
  <si>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</si>
  <si>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</si>
  <si>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</si>
  <si>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</si>
  <si>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</si>
  <si>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</si>
  <si>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</si>
  <si>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</si>
  <si>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</si>
  <si>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</si>
  <si>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</si>
  <si>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</si>
  <si>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</si>
  <si>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</si>
  <si>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</si>
  <si>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</si>
  <si>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</si>
  <si>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</si>
  <si>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</si>
  <si>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</si>
  <si>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</si>
  <si>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</si>
  <si>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</si>
  <si>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</si>
  <si>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</si>
  <si>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</si>
  <si>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</si>
  <si>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</si>
  <si>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</si>
  <si>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</si>
  <si>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</si>
  <si>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</si>
  <si>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</si>
  <si>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</si>
  <si>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</si>
  <si>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</si>
  <si>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</si>
  <si>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</si>
  <si>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</si>
  <si>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</si>
  <si>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</si>
  <si>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</si>
  <si>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</si>
  <si>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</si>
  <si>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</si>
  <si>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</si>
  <si>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</si>
  <si>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</si>
  <si>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</si>
  <si>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</si>
  <si>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</si>
  <si>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</si>
  <si>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</si>
  <si>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</si>
  <si>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</si>
  <si>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</si>
  <si>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</si>
  <si>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</si>
  <si>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</si>
  <si>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</si>
  <si>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</si>
  <si>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</si>
  <si>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</si>
  <si>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</si>
  <si>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57456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</si>
  <si>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</si>
  <si>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</si>
  <si>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</si>
  <si>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</si>
  <si>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</si>
  <si>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</si>
  <si>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</si>
  <si>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</si>
  <si>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</si>
  <si>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</si>
  <si>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</si>
  <si>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</si>
  <si>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</si>
  <si>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</si>
  <si>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</si>
  <si>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</si>
  <si>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</si>
  <si>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</si>
  <si>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</si>
  <si>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</si>
  <si>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</si>
  <si>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</si>
  <si>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</si>
  <si>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</si>
  <si>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</si>
  <si>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</si>
  <si>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</si>
  <si>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</si>
  <si>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</si>
  <si>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</si>
  <si>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</si>
  <si>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</si>
  <si>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</si>
  <si>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</si>
  <si>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</si>
  <si>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</si>
  <si>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</si>
  <si>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</si>
  <si>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</si>
  <si>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</si>
  <si>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</si>
  <si>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</si>
  <si>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</si>
  <si>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</si>
  <si>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</si>
  <si>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</si>
  <si>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</si>
  <si>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</si>
  <si>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</si>
  <si>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</si>
  <si>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</si>
  <si>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</si>
  <si>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</si>
  <si>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</si>
  <si>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</si>
  <si>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</si>
  <si>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</si>
  <si>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</si>
  <si>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</si>
  <si>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</si>
  <si>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</si>
  <si>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</si>
  <si>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</si>
  <si>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</si>
  <si>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</si>
  <si>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</si>
  <si>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</si>
  <si>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</si>
  <si>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</si>
  <si>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</si>
  <si>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</si>
  <si>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</si>
  <si>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</si>
  <si>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</si>
  <si>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</si>
  <si>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</si>
  <si>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</si>
  <si>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</si>
  <si>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</si>
  <si>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</si>
  <si>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</si>
  <si>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</si>
  <si>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</si>
  <si>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</si>
  <si>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</si>
  <si>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</si>
  <si>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</si>
  <si>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</si>
  <si>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</si>
  <si>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</si>
  <si>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</si>
  <si>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</si>
  <si>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</si>
  <si>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</si>
  <si>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</si>
  <si>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</si>
  <si>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</si>
  <si>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</si>
  <si>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</si>
  <si>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</si>
  <si>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</si>
  <si>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</si>
  <si>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</si>
  <si>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</si>
  <si>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</si>
  <si>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</si>
  <si>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</si>
  <si>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</si>
  <si>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</si>
  <si>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</si>
  <si>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</si>
  <si>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</si>
  <si>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</si>
  <si>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</si>
  <si>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</si>
  <si>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</si>
  <si>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</si>
  <si>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</si>
  <si>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</si>
  <si>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</si>
  <si>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</si>
  <si>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</si>
  <si>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</si>
  <si>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</si>
  <si>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</si>
  <si>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</si>
  <si>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</si>
  <si>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</si>
  <si>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</si>
  <si>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</si>
  <si>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</si>
  <si>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</si>
  <si>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</si>
  <si>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</si>
  <si>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</si>
  <si>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</si>
  <si>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</si>
  <si>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</si>
  <si>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</si>
  <si>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</si>
  <si>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</si>
  <si>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</si>
  <si>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</si>
  <si>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</si>
  <si>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</si>
  <si>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</si>
  <si>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</si>
  <si>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</si>
  <si>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</si>
  <si>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</si>
  <si>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</si>
  <si>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</si>
  <si>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</si>
  <si>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</si>
  <si>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</si>
  <si>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</si>
  <si>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</si>
  <si>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</si>
  <si>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</si>
  <si>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</si>
  <si>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</si>
  <si>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</si>
  <si>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</si>
  <si>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</si>
  <si>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</si>
  <si>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</si>
  <si>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</si>
  <si>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</si>
  <si>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</si>
  <si>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</si>
  <si>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</si>
  <si>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</si>
  <si>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</si>
  <si>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</si>
  <si>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</si>
  <si>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</si>
  <si>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</si>
  <si>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</si>
  <si>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</si>
  <si>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</si>
  <si>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</si>
  <si>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</si>
  <si>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</si>
  <si>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</si>
  <si>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</si>
  <si>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</si>
  <si>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</si>
  <si>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</si>
  <si>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</si>
  <si>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</si>
  <si>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</si>
  <si>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</si>
  <si>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</si>
  <si>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</si>
  <si>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</si>
  <si>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</si>
  <si>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</si>
  <si>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</si>
  <si>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</si>
  <si>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</si>
  <si>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</si>
  <si>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</si>
  <si>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</si>
  <si>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</si>
  <si>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</si>
  <si>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</si>
  <si>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</si>
  <si>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</si>
  <si>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</si>
  <si>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</si>
  <si>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</si>
  <si>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</si>
  <si>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</si>
  <si>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</si>
  <si>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</si>
  <si>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</si>
  <si>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</si>
  <si>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</si>
  <si>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</si>
  <si>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</si>
  <si>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</si>
  <si>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</si>
  <si>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</si>
  <si>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</si>
  <si>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</si>
  <si>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</si>
  <si>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</si>
  <si>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</si>
  <si>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</si>
  <si>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</si>
  <si>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</si>
  <si>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</si>
  <si>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</si>
  <si>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</si>
  <si>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</si>
  <si>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</si>
  <si>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</si>
  <si>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</si>
  <si>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63439</t>
  </si>
  <si>
    <t>63440</t>
  </si>
  <si>
    <t>63442</t>
  </si>
  <si>
    <t>63448</t>
  </si>
  <si>
    <t>63462</t>
  </si>
  <si>
    <t>63496</t>
  </si>
  <si>
    <t>63511</t>
  </si>
  <si>
    <t>63517</t>
  </si>
  <si>
    <t>63528</t>
  </si>
  <si>
    <t>63538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</si>
  <si>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</si>
  <si>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</si>
  <si>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</si>
  <si>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</si>
  <si>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</si>
  <si>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</si>
  <si>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</si>
  <si>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</si>
  <si>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</si>
  <si>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</si>
  <si>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</si>
  <si>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</si>
  <si>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</si>
  <si>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</si>
  <si>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</si>
  <si>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</si>
  <si>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</si>
  <si>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</si>
  <si>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</si>
  <si>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</si>
  <si>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</si>
  <si>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</si>
  <si>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</si>
  <si>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</si>
  <si>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</si>
  <si>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</si>
  <si>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</si>
  <si>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</si>
  <si>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</si>
  <si>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</si>
  <si>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</si>
  <si>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</si>
  <si>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</si>
  <si>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</si>
  <si>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</si>
  <si>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</si>
  <si>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</si>
  <si>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</si>
  <si>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</si>
  <si>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</si>
  <si>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</si>
  <si>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</si>
  <si>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</si>
  <si>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</si>
  <si>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</si>
  <si>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</si>
  <si>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</si>
  <si>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</si>
  <si>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63864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</si>
  <si>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</si>
  <si>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</si>
  <si>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</si>
  <si>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</si>
  <si>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</si>
  <si>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</si>
  <si>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</si>
  <si>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</si>
  <si>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</si>
  <si>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</si>
  <si>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</si>
  <si>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</si>
  <si>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</si>
  <si>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</si>
  <si>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</si>
  <si>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</si>
  <si>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</si>
  <si>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</si>
  <si>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</si>
  <si>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</si>
  <si>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</si>
  <si>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</si>
  <si>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</si>
  <si>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</si>
  <si>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</si>
  <si>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</si>
  <si>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</si>
  <si>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</si>
  <si>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</si>
  <si>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</si>
  <si>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</si>
  <si>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</si>
  <si>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</si>
  <si>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</si>
  <si>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</si>
  <si>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</si>
  <si>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</si>
  <si>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</si>
  <si>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</si>
  <si>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</si>
  <si>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</si>
  <si>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</si>
  <si>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</si>
  <si>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</si>
  <si>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</si>
  <si>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</si>
  <si>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</si>
  <si>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</si>
  <si>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</si>
  <si>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</si>
  <si>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</si>
  <si>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</si>
  <si>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</si>
  <si>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</si>
  <si>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</si>
  <si>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</si>
  <si>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</si>
  <si>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</si>
  <si>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</si>
  <si>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64384</t>
  </si>
  <si>
    <t>64390</t>
  </si>
  <si>
    <t>64395</t>
  </si>
  <si>
    <t>64400</t>
  </si>
  <si>
    <t>64406</t>
  </si>
  <si>
    <t>64409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</si>
  <si>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</si>
  <si>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</si>
  <si>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</si>
  <si>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</si>
  <si>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</si>
  <si>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</si>
  <si>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</si>
  <si>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</si>
  <si>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</si>
  <si>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</si>
  <si>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</si>
  <si>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</si>
  <si>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</si>
  <si>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</si>
  <si>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</si>
  <si>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</si>
  <si>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</si>
  <si>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</si>
  <si>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</si>
  <si>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</si>
  <si>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</si>
  <si>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</si>
  <si>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</si>
  <si>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</si>
  <si>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</si>
  <si>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</si>
  <si>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</si>
  <si>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</si>
  <si>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64661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</si>
  <si>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</si>
  <si>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</si>
  <si>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</si>
  <si>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</si>
  <si>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</si>
  <si>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</si>
  <si>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</si>
  <si>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</si>
  <si>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</si>
  <si>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</si>
  <si>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</si>
  <si>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</si>
  <si>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</si>
  <si>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</si>
  <si>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</si>
  <si>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</si>
  <si>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</si>
  <si>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</si>
  <si>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</si>
  <si>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</si>
  <si>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</si>
  <si>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</si>
  <si>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</si>
  <si>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</si>
  <si>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</si>
  <si>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</si>
  <si>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</si>
  <si>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</si>
  <si>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</si>
  <si>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</si>
  <si>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</si>
  <si>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</si>
  <si>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</si>
  <si>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</si>
  <si>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</si>
  <si>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</si>
  <si>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</si>
  <si>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</si>
  <si>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</si>
  <si>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</si>
  <si>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</si>
  <si>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</si>
  <si>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</si>
  <si>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</si>
  <si>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</si>
  <si>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</si>
  <si>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</si>
  <si>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</si>
  <si>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</si>
  <si>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</si>
  <si>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</si>
  <si>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</si>
  <si>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</si>
  <si>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</si>
  <si>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</si>
  <si>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</si>
  <si>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</si>
  <si>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</si>
  <si>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</si>
  <si>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</si>
  <si>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</si>
  <si>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</si>
  <si>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</si>
  <si>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</si>
  <si>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</si>
  <si>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</si>
  <si>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</si>
  <si>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</si>
  <si>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</si>
  <si>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</si>
  <si>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</si>
  <si>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</si>
  <si>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</si>
  <si>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</si>
  <si>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</si>
  <si>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</si>
  <si>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</si>
  <si>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</si>
  <si>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</si>
  <si>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66102</t>
  </si>
  <si>
    <t>66114</t>
  </si>
  <si>
    <t>66131</t>
  </si>
  <si>
    <t>66135</t>
  </si>
  <si>
    <t>66146</t>
  </si>
  <si>
    <t>66167</t>
  </si>
  <si>
    <t>66178</t>
  </si>
  <si>
    <t>66179</t>
  </si>
  <si>
    <t>66192</t>
  </si>
  <si>
    <t>66206</t>
  </si>
  <si>
    <t>66217</t>
  </si>
  <si>
    <t>66238</t>
  </si>
  <si>
    <t>66241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</si>
  <si>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</si>
  <si>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</si>
  <si>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</si>
  <si>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</si>
  <si>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</si>
  <si>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</si>
  <si>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</si>
  <si>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</si>
  <si>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</si>
  <si>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360318</t>
  </si>
  <si>
    <t>360348</t>
  </si>
  <si>
    <t>360352</t>
  </si>
  <si>
    <t>360389</t>
  </si>
  <si>
    <t>360445</t>
  </si>
  <si>
    <t>360502</t>
  </si>
  <si>
    <t>360521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</si>
  <si>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</si>
  <si>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</si>
  <si>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</si>
  <si>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</si>
  <si>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</si>
  <si>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</si>
  <si>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</si>
  <si>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</si>
  <si>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</si>
  <si>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</si>
  <si>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</si>
  <si>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</si>
  <si>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</si>
  <si>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</si>
  <si>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</si>
  <si>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</si>
  <si>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</si>
  <si>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</si>
  <si>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</si>
  <si>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</si>
  <si>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</si>
  <si>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</si>
  <si>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</si>
  <si>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</si>
  <si>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</si>
  <si>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</si>
  <si>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</si>
  <si>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</si>
  <si>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</si>
  <si>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</si>
  <si>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</si>
  <si>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</si>
  <si>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</si>
  <si>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</si>
  <si>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</si>
  <si>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</si>
  <si>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</si>
  <si>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</si>
  <si>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</si>
  <si>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</si>
  <si>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</si>
  <si>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</si>
  <si>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</si>
  <si>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</si>
  <si>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</si>
  <si>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</si>
  <si>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</si>
  <si>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</si>
  <si>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</si>
  <si>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</si>
  <si>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</si>
  <si>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</si>
  <si>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</si>
  <si>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</si>
  <si>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</si>
  <si>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</si>
  <si>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</si>
  <si>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</si>
  <si>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</si>
  <si>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</si>
  <si>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</si>
  <si>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</si>
  <si>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</si>
  <si>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</si>
  <si>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</si>
  <si>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</si>
  <si>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</si>
  <si>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</si>
  <si>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</si>
  <si>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</si>
  <si>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</si>
  <si>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</si>
  <si>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</si>
  <si>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</si>
  <si>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</si>
  <si>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</si>
  <si>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</si>
  <si>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</si>
  <si>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</si>
  <si>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</si>
  <si>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</si>
  <si>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</si>
  <si>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</si>
  <si>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</si>
  <si>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</si>
  <si>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</si>
  <si>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</si>
  <si>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</si>
  <si>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</si>
  <si>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</si>
  <si>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</si>
  <si>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</si>
  <si>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</si>
  <si>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</si>
  <si>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</si>
  <si>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</si>
  <si>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</si>
  <si>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</si>
  <si>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</si>
  <si>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</si>
  <si>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</si>
  <si>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</si>
  <si>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</si>
  <si>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</si>
  <si>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</si>
  <si>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</si>
  <si>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</si>
  <si>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</si>
  <si>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</si>
  <si>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</si>
  <si>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</si>
  <si>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</si>
  <si>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</si>
  <si>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</si>
  <si>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</si>
  <si>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</si>
  <si>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</si>
  <si>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</si>
  <si>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</si>
  <si>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</si>
  <si>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</si>
  <si>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</si>
  <si>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</si>
  <si>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55237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</si>
  <si>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</si>
  <si>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</si>
  <si>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</si>
  <si>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</si>
  <si>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</si>
  <si>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</si>
  <si>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</si>
  <si>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</si>
  <si>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</si>
  <si>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</si>
  <si>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</si>
  <si>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</si>
  <si>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</si>
  <si>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</si>
  <si>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</si>
  <si>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</si>
  <si>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</si>
  <si>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</si>
  <si>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</si>
  <si>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</si>
  <si>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</si>
  <si>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</si>
  <si>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</si>
  <si>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</si>
  <si>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</si>
  <si>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</si>
  <si>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</si>
  <si>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</si>
  <si>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</si>
  <si>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</si>
  <si>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</si>
  <si>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</si>
  <si>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</si>
  <si>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</si>
  <si>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</si>
  <si>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</si>
  <si>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</si>
  <si>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</si>
  <si>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</si>
  <si>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</si>
  <si>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56590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</si>
  <si>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</si>
  <si>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</si>
  <si>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</si>
  <si>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</si>
  <si>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</si>
  <si>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</si>
  <si>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</si>
  <si>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</si>
  <si>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</si>
  <si>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</si>
  <si>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</si>
  <si>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</si>
  <si>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</si>
  <si>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</si>
  <si>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</si>
  <si>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</si>
  <si>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</si>
  <si>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</si>
  <si>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</si>
  <si>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</si>
  <si>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</si>
  <si>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</si>
  <si>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</si>
  <si>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</si>
  <si>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</si>
  <si>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</si>
  <si>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</si>
  <si>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</si>
  <si>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</si>
  <si>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</si>
  <si>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</si>
  <si>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</si>
  <si>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</si>
  <si>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</si>
  <si>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</si>
  <si>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</si>
  <si>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</si>
  <si>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</si>
  <si>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</si>
  <si>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</si>
  <si>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</si>
  <si>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</si>
  <si>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</si>
  <si>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</si>
  <si>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</si>
  <si>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</si>
  <si>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</si>
  <si>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</si>
  <si>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</si>
  <si>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</si>
  <si>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</si>
  <si>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</si>
  <si>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</si>
  <si>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</si>
  <si>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</si>
  <si>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</si>
  <si>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</si>
  <si>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</si>
  <si>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</si>
  <si>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</si>
  <si>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</si>
  <si>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</si>
  <si>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</si>
  <si>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</si>
  <si>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</si>
  <si>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</si>
  <si>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</si>
  <si>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</si>
  <si>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</si>
  <si>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</si>
  <si>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</si>
  <si>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</si>
  <si>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</si>
  <si>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</si>
  <si>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</si>
  <si>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</si>
  <si>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</si>
  <si>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</si>
  <si>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</si>
  <si>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</si>
  <si>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</si>
  <si>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</si>
  <si>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</si>
  <si>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</si>
  <si>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</si>
  <si>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</si>
  <si>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</si>
  <si>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</si>
  <si>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</si>
  <si>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</si>
  <si>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</si>
  <si>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</si>
  <si>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</si>
  <si>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</si>
  <si>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</si>
  <si>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</si>
  <si>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</si>
  <si>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</si>
  <si>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</si>
  <si>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</si>
  <si>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</si>
  <si>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</si>
  <si>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</si>
  <si>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</si>
  <si>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</si>
  <si>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</si>
  <si>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</si>
  <si>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</si>
  <si>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</si>
  <si>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</si>
  <si>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</si>
  <si>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</si>
  <si>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</si>
  <si>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</si>
  <si>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</si>
  <si>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</si>
  <si>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</si>
  <si>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</si>
  <si>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</si>
  <si>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</si>
  <si>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</si>
  <si>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</si>
  <si>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</si>
  <si>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</si>
  <si>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</si>
  <si>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</si>
  <si>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</si>
  <si>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</si>
  <si>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</si>
  <si>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</si>
  <si>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</si>
  <si>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</si>
  <si>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</si>
  <si>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</si>
  <si>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</si>
  <si>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</si>
  <si>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</si>
  <si>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</si>
  <si>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</si>
  <si>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</si>
  <si>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</si>
  <si>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</si>
  <si>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</si>
  <si>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</si>
  <si>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</si>
  <si>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</si>
  <si>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</si>
  <si>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</si>
  <si>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</si>
  <si>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</si>
  <si>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</si>
  <si>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</si>
  <si>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</si>
  <si>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</si>
  <si>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</si>
  <si>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</si>
  <si>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</si>
  <si>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</si>
  <si>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</si>
  <si>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</si>
  <si>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</si>
  <si>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</si>
  <si>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</si>
  <si>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</si>
  <si>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</si>
  <si>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</si>
  <si>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</si>
  <si>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</si>
  <si>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</si>
  <si>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</si>
  <si>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</si>
  <si>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</si>
  <si>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</si>
  <si>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</si>
  <si>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</si>
  <si>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</si>
  <si>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</si>
  <si>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</si>
  <si>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</si>
  <si>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</si>
  <si>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</si>
  <si>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</si>
  <si>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</si>
  <si>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</si>
  <si>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</si>
  <si>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</si>
  <si>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</si>
  <si>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</si>
  <si>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</si>
  <si>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</si>
  <si>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</si>
  <si>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</si>
  <si>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</si>
  <si>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</si>
  <si>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</si>
  <si>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</si>
  <si>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</si>
  <si>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</si>
  <si>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</si>
  <si>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</si>
  <si>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</si>
  <si>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</si>
  <si>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</si>
  <si>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</si>
  <si>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</si>
  <si>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</si>
  <si>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</si>
  <si>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</si>
  <si>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</si>
  <si>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</si>
  <si>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</si>
  <si>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</si>
  <si>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</si>
  <si>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</si>
  <si>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</si>
  <si>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</si>
  <si>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</si>
  <si>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</si>
  <si>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</si>
  <si>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</si>
  <si>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</si>
  <si>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</si>
  <si>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</si>
  <si>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</si>
  <si>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</si>
  <si>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</si>
  <si>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</si>
  <si>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</si>
  <si>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</si>
  <si>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</si>
  <si>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</si>
  <si>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</si>
  <si>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</si>
  <si>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</si>
  <si>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</si>
  <si>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</si>
  <si>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</si>
  <si>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</si>
  <si>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</si>
  <si>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</si>
  <si>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</si>
  <si>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</si>
  <si>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</si>
  <si>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</si>
  <si>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</si>
  <si>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</si>
  <si>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</si>
  <si>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</si>
  <si>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</si>
  <si>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</si>
  <si>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</si>
  <si>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</si>
  <si>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</si>
  <si>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</si>
  <si>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</si>
  <si>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</si>
  <si>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</si>
  <si>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</si>
  <si>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</si>
  <si>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</si>
  <si>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</si>
  <si>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</si>
  <si>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</si>
  <si>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</si>
  <si>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</si>
  <si>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</si>
  <si>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</si>
  <si>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</si>
  <si>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</si>
  <si>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</si>
  <si>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</si>
  <si>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</si>
  <si>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</si>
  <si>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</si>
  <si>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</si>
  <si>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</si>
  <si>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</si>
  <si>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</si>
  <si>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</si>
  <si>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</si>
  <si>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</si>
  <si>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</si>
  <si>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</si>
  <si>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</si>
  <si>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</si>
  <si>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</si>
  <si>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</si>
  <si>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</si>
  <si>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</si>
  <si>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</si>
  <si>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</si>
  <si>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</si>
  <si>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</si>
  <si>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</si>
  <si>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</si>
  <si>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</si>
  <si>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</si>
  <si>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</si>
  <si>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</si>
  <si>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</si>
  <si>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</si>
  <si>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</si>
  <si>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</si>
  <si>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</si>
  <si>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</si>
  <si>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</si>
  <si>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</si>
  <si>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</si>
  <si>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</si>
  <si>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65569</t>
  </si>
  <si>
    <t>65588</t>
  </si>
  <si>
    <t>65598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</si>
  <si>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</si>
  <si>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</si>
  <si>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</si>
  <si>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</si>
  <si>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</si>
  <si>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</si>
  <si>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</si>
  <si>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</si>
  <si>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</si>
  <si>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</si>
  <si>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</si>
  <si>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</si>
  <si>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</si>
  <si>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</si>
  <si>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</si>
  <si>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</si>
  <si>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</si>
  <si>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</si>
  <si>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</si>
  <si>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</si>
  <si>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</si>
  <si>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</si>
  <si>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</si>
  <si>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</si>
  <si>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</si>
  <si>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</si>
  <si>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</si>
  <si>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</si>
  <si>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</si>
  <si>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</si>
  <si>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</si>
  <si>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</si>
  <si>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</si>
  <si>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</si>
  <si>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</si>
  <si>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</si>
  <si>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</si>
  <si>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</si>
  <si>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</si>
  <si>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</si>
  <si>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</si>
  <si>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</si>
  <si>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</si>
  <si>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</si>
  <si>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</si>
  <si>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</si>
  <si>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</si>
  <si>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</si>
  <si>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</si>
  <si>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</si>
  <si>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</si>
  <si>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</si>
  <si>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</si>
  <si>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</si>
  <si>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</si>
  <si>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</si>
  <si>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</si>
  <si>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</si>
  <si>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</si>
  <si>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</si>
  <si>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</si>
  <si>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</si>
  <si>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</si>
  <si>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</si>
  <si>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</si>
  <si>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</si>
  <si>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</si>
  <si>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</si>
  <si>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</si>
  <si>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</si>
  <si>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</si>
  <si>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</si>
  <si>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</si>
  <si>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</si>
  <si>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</si>
  <si>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</si>
  <si>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</si>
  <si>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</si>
  <si>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</si>
  <si>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</si>
  <si>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</si>
  <si>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</si>
  <si>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</si>
  <si>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</si>
  <si>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</si>
  <si>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</si>
  <si>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</si>
  <si>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</si>
  <si>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</si>
  <si>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</si>
  <si>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</si>
  <si>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</si>
  <si>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</si>
  <si>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</si>
  <si>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</si>
  <si>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</si>
  <si>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</si>
  <si>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</si>
  <si>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</si>
  <si>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</si>
  <si>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</si>
  <si>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</si>
  <si>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</si>
  <si>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</si>
  <si>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</si>
  <si>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</si>
  <si>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</si>
  <si>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</si>
  <si>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</si>
  <si>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</si>
  <si>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</si>
  <si>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</si>
  <si>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</si>
  <si>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</si>
  <si>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</si>
  <si>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</si>
  <si>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</si>
  <si>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</si>
  <si>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</si>
  <si>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</si>
  <si>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</si>
  <si>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</si>
  <si>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</si>
  <si>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</si>
  <si>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</si>
  <si>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</si>
  <si>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</si>
  <si>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</si>
  <si>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</si>
  <si>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</si>
  <si>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</si>
  <si>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</si>
  <si>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</si>
  <si>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</si>
  <si>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</si>
  <si>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</si>
  <si>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</si>
  <si>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</si>
  <si>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</si>
  <si>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</si>
  <si>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</si>
  <si>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</si>
  <si>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</si>
  <si>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</si>
  <si>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</si>
  <si>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</si>
  <si>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</si>
  <si>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</si>
  <si>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</si>
  <si>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</si>
  <si>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</si>
  <si>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</si>
  <si>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</si>
  <si>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</si>
  <si>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</si>
  <si>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</si>
  <si>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</si>
  <si>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</si>
  <si>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</si>
  <si>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</si>
  <si>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</si>
  <si>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</si>
  <si>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</si>
  <si>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</si>
  <si>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</si>
  <si>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</si>
  <si>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</si>
  <si>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</si>
  <si>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</si>
  <si>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</si>
  <si>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</si>
  <si>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</si>
  <si>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</si>
  <si>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</si>
  <si>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</si>
  <si>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</si>
  <si>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</si>
  <si>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</si>
  <si>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</si>
  <si>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</si>
  <si>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</si>
  <si>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</si>
  <si>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</si>
  <si>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</si>
  <si>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</si>
  <si>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</si>
  <si>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</si>
  <si>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</si>
  <si>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</si>
  <si>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</si>
  <si>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</si>
  <si>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</si>
  <si>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</si>
  <si>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</si>
  <si>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</si>
  <si>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</si>
  <si>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</si>
  <si>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</si>
  <si>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</si>
  <si>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</si>
  <si>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</si>
  <si>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</si>
  <si>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</si>
  <si>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</si>
  <si>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</si>
  <si>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</si>
  <si>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</si>
  <si>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</si>
  <si>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</si>
  <si>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</si>
  <si>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</si>
  <si>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</si>
  <si>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</si>
  <si>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</si>
  <si>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</si>
  <si>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</si>
  <si>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</si>
  <si>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</si>
  <si>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</si>
  <si>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</si>
  <si>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</si>
  <si>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</si>
  <si>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</si>
  <si>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</si>
  <si>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</si>
  <si>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</si>
  <si>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</si>
  <si>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</si>
  <si>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</si>
  <si>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</si>
  <si>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</si>
  <si>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</si>
  <si>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</si>
  <si>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</si>
  <si>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</si>
  <si>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</si>
  <si>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</si>
  <si>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</si>
  <si>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</si>
  <si>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</si>
  <si>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</si>
  <si>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</si>
  <si>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360563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</si>
  <si>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</si>
  <si>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</si>
  <si>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</si>
  <si>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</si>
  <si>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</si>
  <si>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</si>
  <si>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</si>
  <si>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</si>
  <si>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</si>
  <si>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360583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</si>
  <si>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</si>
  <si>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</si>
  <si>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</si>
  <si>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</si>
  <si>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</si>
  <si>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</si>
  <si>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</si>
  <si>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</si>
  <si>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</si>
  <si>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</si>
  <si>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</si>
  <si>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</si>
  <si>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</si>
  <si>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</si>
  <si>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</si>
  <si>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</si>
  <si>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</si>
  <si>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</si>
  <si>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</si>
  <si>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</si>
  <si>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</si>
  <si>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</si>
  <si>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</si>
  <si>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</si>
  <si>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</si>
  <si>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</si>
  <si>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</si>
  <si>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</si>
  <si>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</si>
  <si>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</si>
  <si>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</si>
  <si>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</si>
  <si>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</si>
  <si>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</si>
  <si>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</si>
  <si>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</si>
  <si>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</si>
  <si>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</si>
  <si>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</si>
  <si>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</si>
  <si>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</si>
  <si>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</si>
  <si>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</si>
  <si>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</si>
  <si>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</si>
  <si>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</si>
  <si>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</si>
  <si>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</si>
  <si>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</si>
  <si>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</si>
  <si>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</si>
  <si>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</si>
  <si>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</si>
  <si>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</si>
  <si>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</si>
  <si>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</si>
  <si>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</si>
  <si>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</si>
  <si>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</si>
  <si>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</si>
  <si>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</si>
  <si>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</si>
  <si>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</si>
  <si>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</si>
  <si>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</si>
  <si>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</si>
  <si>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</si>
  <si>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</si>
  <si>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</si>
  <si>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</si>
  <si>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</si>
  <si>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</si>
  <si>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</si>
  <si>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</si>
  <si>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</si>
  <si>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</si>
  <si>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</si>
  <si>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</si>
  <si>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</si>
  <si>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</si>
  <si>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</si>
  <si>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</si>
  <si>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</si>
  <si>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</si>
  <si>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</si>
  <si>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</si>
  <si>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</si>
  <si>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</si>
  <si>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</si>
  <si>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</si>
  <si>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</si>
  <si>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</si>
  <si>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</si>
  <si>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</si>
  <si>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</si>
  <si>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</si>
  <si>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</si>
  <si>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</si>
  <si>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</si>
  <si>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</si>
  <si>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</si>
  <si>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</si>
  <si>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</si>
  <si>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</si>
  <si>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</si>
  <si>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</si>
  <si>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</si>
  <si>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</si>
  <si>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</si>
  <si>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</si>
  <si>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</si>
  <si>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</si>
  <si>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</si>
  <si>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</si>
  <si>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</si>
  <si>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</si>
  <si>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</si>
  <si>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</si>
  <si>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</si>
  <si>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</si>
  <si>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</si>
  <si>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</si>
  <si>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</si>
  <si>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</si>
  <si>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</si>
  <si>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</si>
  <si>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</si>
  <si>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</si>
  <si>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</si>
  <si>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</si>
  <si>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</si>
  <si>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</si>
  <si>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</si>
  <si>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</si>
  <si>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</si>
  <si>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</si>
  <si>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</si>
  <si>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</si>
  <si>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</si>
  <si>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</si>
  <si>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</si>
  <si>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</si>
  <si>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</si>
  <si>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</si>
  <si>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</si>
  <si>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</si>
  <si>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</si>
  <si>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</si>
  <si>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</si>
  <si>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</si>
  <si>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</si>
  <si>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</si>
  <si>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</si>
  <si>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</si>
  <si>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</si>
  <si>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</si>
  <si>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</si>
  <si>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</si>
  <si>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</si>
  <si>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</si>
  <si>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</si>
  <si>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</si>
  <si>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</si>
  <si>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</si>
  <si>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</si>
  <si>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</si>
  <si>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</si>
  <si>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</si>
  <si>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</si>
  <si>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</si>
  <si>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</si>
  <si>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</si>
  <si>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</si>
  <si>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</si>
  <si>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</si>
  <si>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</si>
  <si>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</si>
  <si>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</si>
  <si>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</si>
  <si>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</si>
  <si>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</si>
  <si>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</si>
  <si>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</si>
  <si>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</si>
  <si>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</si>
  <si>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</si>
  <si>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</si>
  <si>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</si>
  <si>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</si>
  <si>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</si>
  <si>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</si>
  <si>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</si>
  <si>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</si>
  <si>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</si>
  <si>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</si>
  <si>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</si>
  <si>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</si>
  <si>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</si>
  <si>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</si>
  <si>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</si>
  <si>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</si>
  <si>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</si>
  <si>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</si>
  <si>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</si>
  <si>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</si>
  <si>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</si>
  <si>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</si>
  <si>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</si>
  <si>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</si>
  <si>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</si>
  <si>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</si>
  <si>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</si>
  <si>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</si>
  <si>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</si>
  <si>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</si>
  <si>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</si>
  <si>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</si>
  <si>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</si>
  <si>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</si>
  <si>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</si>
  <si>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</si>
  <si>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</si>
  <si>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</si>
  <si>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</si>
  <si>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</si>
  <si>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</si>
  <si>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</si>
  <si>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</si>
  <si>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</si>
  <si>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</si>
  <si>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</si>
  <si>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</si>
  <si>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</si>
  <si>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</si>
  <si>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</si>
  <si>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</si>
  <si>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</si>
  <si>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</si>
  <si>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</si>
  <si>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</si>
  <si>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</si>
  <si>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</si>
  <si>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</si>
  <si>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</si>
  <si>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</si>
  <si>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</si>
  <si>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</si>
  <si>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</si>
  <si>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</si>
  <si>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</si>
  <si>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</si>
  <si>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</si>
  <si>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</si>
  <si>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</si>
  <si>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</si>
  <si>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</si>
  <si>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</si>
  <si>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</si>
  <si>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</si>
  <si>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</si>
  <si>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</si>
  <si>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</si>
  <si>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</si>
  <si>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</si>
  <si>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</si>
  <si>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</si>
  <si>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</si>
  <si>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</si>
  <si>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</si>
  <si>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</si>
  <si>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</si>
  <si>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</si>
  <si>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</si>
  <si>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</si>
  <si>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</si>
  <si>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</si>
  <si>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</si>
  <si>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</si>
  <si>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</si>
  <si>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</si>
  <si>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</si>
  <si>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</si>
  <si>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</si>
  <si>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</si>
  <si>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</si>
  <si>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</si>
  <si>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</si>
  <si>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</si>
  <si>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</si>
  <si>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</si>
  <si>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</si>
  <si>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</si>
  <si>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</si>
  <si>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</si>
  <si>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</si>
  <si>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</si>
  <si>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</si>
  <si>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</si>
  <si>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</si>
  <si>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</si>
  <si>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</si>
  <si>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</si>
  <si>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</si>
  <si>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</si>
  <si>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</si>
  <si>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</si>
  <si>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</si>
  <si>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</si>
  <si>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</si>
  <si>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</si>
  <si>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</si>
  <si>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</si>
  <si>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</si>
  <si>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</si>
  <si>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</si>
  <si>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</si>
  <si>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</si>
  <si>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</si>
  <si>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</si>
  <si>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</si>
  <si>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</si>
  <si>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</si>
  <si>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</si>
  <si>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</si>
  <si>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</si>
  <si>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</si>
  <si>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</si>
  <si>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</si>
  <si>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</si>
  <si>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</si>
  <si>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</si>
  <si>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</si>
  <si>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</si>
  <si>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</si>
  <si>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</si>
  <si>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</si>
  <si>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</si>
  <si>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</si>
  <si>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</si>
  <si>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</si>
  <si>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</si>
  <si>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</si>
  <si>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</si>
  <si>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</si>
  <si>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</si>
  <si>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</si>
  <si>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</si>
  <si>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</si>
  <si>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</si>
  <si>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</si>
  <si>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</si>
  <si>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</si>
  <si>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</si>
  <si>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</si>
  <si>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</si>
  <si>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</si>
  <si>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</si>
  <si>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</si>
  <si>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</si>
  <si>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</si>
  <si>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</si>
  <si>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</si>
  <si>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</si>
  <si>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</si>
  <si>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</si>
  <si>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</si>
  <si>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</si>
  <si>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</si>
  <si>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</si>
  <si>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</si>
  <si>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</si>
  <si>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</si>
  <si>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</si>
  <si>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</si>
  <si>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</si>
  <si>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</si>
  <si>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</si>
  <si>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</si>
  <si>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</si>
  <si>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</si>
  <si>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</si>
  <si>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</si>
  <si>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</si>
  <si>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</si>
  <si>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</si>
  <si>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</si>
  <si>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</si>
  <si>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</si>
  <si>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</si>
  <si>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</si>
  <si>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</si>
  <si>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</si>
  <si>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</si>
  <si>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</si>
  <si>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</si>
  <si>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</si>
  <si>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</si>
  <si>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</si>
  <si>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</si>
  <si>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</si>
  <si>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</si>
  <si>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</si>
  <si>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</si>
  <si>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</si>
  <si>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</si>
  <si>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</si>
  <si>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</si>
  <si>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</si>
  <si>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</si>
  <si>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</si>
  <si>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</si>
  <si>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</si>
  <si>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</si>
  <si>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</si>
  <si>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</si>
  <si>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</si>
  <si>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</si>
  <si>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</si>
  <si>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</si>
  <si>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</si>
  <si>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</si>
  <si>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</si>
  <si>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</si>
  <si>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</si>
  <si>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</si>
  <si>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</si>
  <si>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</si>
  <si>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</si>
  <si>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</si>
  <si>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</si>
  <si>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</si>
  <si>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</si>
  <si>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</si>
  <si>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</si>
  <si>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</si>
  <si>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</si>
  <si>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</si>
  <si>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</si>
  <si>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</si>
  <si>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</si>
  <si>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</si>
  <si>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</si>
  <si>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</si>
  <si>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</si>
  <si>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</si>
  <si>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</si>
  <si>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</si>
  <si>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</si>
  <si>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</si>
  <si>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</si>
  <si>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</si>
  <si>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</si>
  <si>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</si>
  <si>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</si>
  <si>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</si>
  <si>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</si>
  <si>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</si>
  <si>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</si>
  <si>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</si>
  <si>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</si>
  <si>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</si>
  <si>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</si>
  <si>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</si>
  <si>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</si>
  <si>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</si>
  <si>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</si>
  <si>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</si>
  <si>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</si>
  <si>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</si>
  <si>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</si>
  <si>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</si>
  <si>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</si>
  <si>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</si>
  <si>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</si>
  <si>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</si>
  <si>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</si>
  <si>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</si>
  <si>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</si>
  <si>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</si>
  <si>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</si>
  <si>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</si>
  <si>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</si>
  <si>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</si>
  <si>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</si>
  <si>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</si>
  <si>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</si>
  <si>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</si>
  <si>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</si>
  <si>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</si>
  <si>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</si>
  <si>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</si>
  <si>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</si>
  <si>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</si>
  <si>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</si>
  <si>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</si>
  <si>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</si>
  <si>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</si>
  <si>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</si>
  <si>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</si>
  <si>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</si>
  <si>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</si>
  <si>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</si>
  <si>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</si>
  <si>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</si>
  <si>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</si>
  <si>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</si>
  <si>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</si>
  <si>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</si>
  <si>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</si>
  <si>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</si>
  <si>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</si>
  <si>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</si>
  <si>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</si>
  <si>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</si>
  <si>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</si>
  <si>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</si>
  <si>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</si>
  <si>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</si>
  <si>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</si>
  <si>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</si>
  <si>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</si>
  <si>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</si>
  <si>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</si>
  <si>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</si>
  <si>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</si>
  <si>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</si>
  <si>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</si>
  <si>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</si>
  <si>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</si>
  <si>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</si>
  <si>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</si>
  <si>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</si>
  <si>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</si>
  <si>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</si>
  <si>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</si>
  <si>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</si>
  <si>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</si>
  <si>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</si>
  <si>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</si>
  <si>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</si>
  <si>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</si>
  <si>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</si>
  <si>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</si>
  <si>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</si>
  <si>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</si>
  <si>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</si>
  <si>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</si>
  <si>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</si>
  <si>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</si>
  <si>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</si>
  <si>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</si>
  <si>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</si>
  <si>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</si>
  <si>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</si>
  <si>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</si>
  <si>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</si>
  <si>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</si>
  <si>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</si>
  <si>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</si>
  <si>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</si>
  <si>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</si>
  <si>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</si>
  <si>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</si>
  <si>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</si>
  <si>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</si>
  <si>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</si>
  <si>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</si>
  <si>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</si>
  <si>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</si>
  <si>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</si>
  <si>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</si>
  <si>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</si>
  <si>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</si>
  <si>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</si>
  <si>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</si>
  <si>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</si>
  <si>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</si>
  <si>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</si>
  <si>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</si>
  <si>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</si>
  <si>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</si>
  <si>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</si>
  <si>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</si>
  <si>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</si>
  <si>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</si>
  <si>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</si>
  <si>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</si>
  <si>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</si>
  <si>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</si>
  <si>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</si>
  <si>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</si>
  <si>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</si>
  <si>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</si>
  <si>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</si>
  <si>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</si>
  <si>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</si>
  <si>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</si>
  <si>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</si>
  <si>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</si>
  <si>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</si>
  <si>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</si>
  <si>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</si>
  <si>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</si>
  <si>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</si>
  <si>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</si>
  <si>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</si>
  <si>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</si>
  <si>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</si>
  <si>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</si>
  <si>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</si>
  <si>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</si>
  <si>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</si>
  <si>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</si>
  <si>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</si>
  <si>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</si>
  <si>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</si>
  <si>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</si>
  <si>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</si>
  <si>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</si>
  <si>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</si>
  <si>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</si>
  <si>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</si>
  <si>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</si>
  <si>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</si>
  <si>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</si>
  <si>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</si>
  <si>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</si>
  <si>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</si>
  <si>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</si>
  <si>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</si>
  <si>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</si>
  <si>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</si>
  <si>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</si>
  <si>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</si>
  <si>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</si>
  <si>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</si>
  <si>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</si>
  <si>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</si>
  <si>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</si>
  <si>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</si>
  <si>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</si>
  <si>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</si>
  <si>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</si>
  <si>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</si>
  <si>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</si>
  <si>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</si>
  <si>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</si>
  <si>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</si>
  <si>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</si>
  <si>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</si>
  <si>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</si>
  <si>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</si>
  <si>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</si>
  <si>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</si>
  <si>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</si>
  <si>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</si>
  <si>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</si>
  <si>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</si>
  <si>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</si>
  <si>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</si>
  <si>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</si>
  <si>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</si>
  <si>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</si>
  <si>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</si>
  <si>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</si>
  <si>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</si>
  <si>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</si>
  <si>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</si>
  <si>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</si>
  <si>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</si>
  <si>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</si>
  <si>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</si>
  <si>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</si>
  <si>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</si>
  <si>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</si>
  <si>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</si>
  <si>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</si>
  <si>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</si>
  <si>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</si>
  <si>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</si>
  <si>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</si>
  <si>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</si>
  <si>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</si>
  <si>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</si>
  <si>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</si>
  <si>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</si>
  <si>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</si>
  <si>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</si>
  <si>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</si>
  <si>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</si>
  <si>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</si>
  <si>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</si>
  <si>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</si>
  <si>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</si>
  <si>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</si>
  <si>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</si>
  <si>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</si>
  <si>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</si>
  <si>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</si>
  <si>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</si>
  <si>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</si>
  <si>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</si>
  <si>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</si>
  <si>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</si>
  <si>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</si>
  <si>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</si>
  <si>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</si>
  <si>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</si>
  <si>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</si>
  <si>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</si>
  <si>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</si>
  <si>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</si>
  <si>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</si>
  <si>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</si>
  <si>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</si>
  <si>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</si>
  <si>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</si>
  <si>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</si>
  <si>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</si>
  <si>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</si>
  <si>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</si>
  <si>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</si>
  <si>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</si>
  <si>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</si>
  <si>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</si>
  <si>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</si>
  <si>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</si>
  <si>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</si>
  <si>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</si>
  <si>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</si>
  <si>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</si>
  <si>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</si>
  <si>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</si>
  <si>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</si>
  <si>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</si>
  <si>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</si>
  <si>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</si>
  <si>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</si>
  <si>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</si>
  <si>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</si>
  <si>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</si>
  <si>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</si>
  <si>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</si>
  <si>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</si>
  <si>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</si>
  <si>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</si>
  <si>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</si>
  <si>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</si>
  <si>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</si>
  <si>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</si>
  <si>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</si>
  <si>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</si>
  <si>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</si>
  <si>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</si>
  <si>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</si>
  <si>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</si>
  <si>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</si>
  <si>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</si>
  <si>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</si>
  <si>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</si>
  <si>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</si>
  <si>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</si>
  <si>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</si>
  <si>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</si>
  <si>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</si>
  <si>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</si>
  <si>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</si>
  <si>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</si>
  <si>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</si>
  <si>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</si>
  <si>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</si>
  <si>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</si>
  <si>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</si>
  <si>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</si>
  <si>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</si>
  <si>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</si>
  <si>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</si>
  <si>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</si>
  <si>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</si>
  <si>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</si>
  <si>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</si>
  <si>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</si>
  <si>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</si>
  <si>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</si>
  <si>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</si>
  <si>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</si>
  <si>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</si>
  <si>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</si>
  <si>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</si>
  <si>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</si>
  <si>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Certificado de Gravamen</t>
  </si>
  <si>
    <t>Execution of judicial agreement. lien certificate/encumbrance certificate</t>
  </si>
  <si>
    <t>Ejecución Convenio Judicial. Audiencia de Remate en Primera Almoneda</t>
  </si>
  <si>
    <t>Execution of judicial agreement. First auction hearing</t>
  </si>
  <si>
    <t>361033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</si>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</sst>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B5AE-FE6B-41AE-992F-DAE6C6F55551}">
  <dimension ref="A1:CD1999"/>
  <sheetViews>
    <sheetView tabSelected="1" topLeftCell="A2" workbookViewId="0">
      <pane ySplit="1" topLeftCell="A3" activePane="bottomLeft" state="frozen"/>
      <selection activeCell="A2" sqref="A2"/>
      <selection pane="bottomLeft" activeCell="I11" sqref="I11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2433</v>
      </c>
      <c r="B2" s="2" t="s">
        <v>6</v>
      </c>
      <c r="C2" s="2" t="s">
        <v>7</v>
      </c>
      <c r="D2" s="2" t="s">
        <v>2243</v>
      </c>
      <c r="E2" s="2" t="s">
        <v>8</v>
      </c>
      <c r="F2" s="2" t="s">
        <v>2244</v>
      </c>
      <c r="G2" s="2" t="s">
        <v>2245</v>
      </c>
      <c r="H2" s="2" t="s">
        <v>10</v>
      </c>
      <c r="I2" s="2" t="s">
        <v>11</v>
      </c>
      <c r="J2" s="2" t="s">
        <v>2246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1" t="s">
        <v>600</v>
      </c>
      <c r="AS2" s="21" t="s">
        <v>598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2247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2248</v>
      </c>
      <c r="BP2" s="2" t="s">
        <v>2249</v>
      </c>
      <c r="BQ2" s="21" t="s">
        <v>2482</v>
      </c>
      <c r="BR2" s="21" t="s">
        <v>2483</v>
      </c>
      <c r="BS2" s="21" t="s">
        <v>2484</v>
      </c>
      <c r="BT2" s="21" t="s">
        <v>2485</v>
      </c>
      <c r="BU2" s="3" t="s">
        <v>2227</v>
      </c>
      <c r="BV2" s="2" t="s">
        <v>2225</v>
      </c>
      <c r="BW2" s="2" t="s">
        <v>2226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45352</v>
      </c>
      <c r="E3" s="6" t="s">
        <v>601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2250</v>
      </c>
      <c r="BF3" s="4"/>
      <c r="BG3" s="6" t="s">
        <v>75</v>
      </c>
      <c r="BH3" s="6" t="s">
        <v>76</v>
      </c>
      <c r="BI3" s="6" t="s">
        <v>77</v>
      </c>
      <c r="BJ3" s="6" t="s">
        <v>2251</v>
      </c>
      <c r="BK3" s="5" t="s">
        <v>2</v>
      </c>
      <c r="BL3" s="7">
        <v>354680.69263016002</v>
      </c>
      <c r="BM3" s="5" t="s">
        <v>70</v>
      </c>
      <c r="BN3" s="7"/>
      <c r="BO3" s="10">
        <v>36931</v>
      </c>
      <c r="BP3" s="10">
        <v>44236</v>
      </c>
      <c r="BQ3" s="10" t="s">
        <v>1322</v>
      </c>
      <c r="BR3" s="10" t="s">
        <v>2653</v>
      </c>
      <c r="BS3" s="10" t="s">
        <v>2487</v>
      </c>
      <c r="BT3" s="10" t="s">
        <v>2487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45352</v>
      </c>
      <c r="E4" s="13" t="s">
        <v>602</v>
      </c>
      <c r="F4" s="23">
        <v>150</v>
      </c>
      <c r="G4" s="23">
        <v>149</v>
      </c>
      <c r="H4" s="15">
        <v>43500.11</v>
      </c>
      <c r="I4" s="15">
        <v>34433.99</v>
      </c>
      <c r="J4" s="15">
        <v>0</v>
      </c>
      <c r="K4" s="15">
        <v>77934.100000000006</v>
      </c>
      <c r="L4" s="15">
        <v>374.86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66951.06</v>
      </c>
      <c r="T4" s="15">
        <v>308.13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67259.19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34808.85</v>
      </c>
      <c r="AV4" s="15">
        <v>67259.19</v>
      </c>
      <c r="AW4" s="16">
        <v>84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2250</v>
      </c>
      <c r="BF4" s="11"/>
      <c r="BG4" s="13" t="s">
        <v>67</v>
      </c>
      <c r="BH4" s="13" t="s">
        <v>73</v>
      </c>
      <c r="BI4" s="13" t="s">
        <v>74</v>
      </c>
      <c r="BJ4" s="13" t="s">
        <v>2251</v>
      </c>
      <c r="BK4" s="12" t="s">
        <v>2</v>
      </c>
      <c r="BL4" s="14">
        <v>631924.28554039996</v>
      </c>
      <c r="BM4" s="12" t="s">
        <v>70</v>
      </c>
      <c r="BN4" s="14"/>
      <c r="BO4" s="17">
        <v>36959</v>
      </c>
      <c r="BP4" s="17">
        <v>47916</v>
      </c>
      <c r="BQ4" s="10" t="s">
        <v>1336</v>
      </c>
      <c r="BR4" s="10" t="s">
        <v>2660</v>
      </c>
      <c r="BS4" s="10" t="s">
        <v>2487</v>
      </c>
      <c r="BT4" s="10" t="s">
        <v>2487</v>
      </c>
      <c r="BU4" s="14">
        <v>60277.83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45352</v>
      </c>
      <c r="E5" s="6" t="s">
        <v>1367</v>
      </c>
      <c r="F5" s="22">
        <v>14</v>
      </c>
      <c r="G5" s="22">
        <v>13</v>
      </c>
      <c r="H5" s="8">
        <v>43500.11</v>
      </c>
      <c r="I5" s="8">
        <v>4639.93</v>
      </c>
      <c r="J5" s="8">
        <v>0</v>
      </c>
      <c r="K5" s="8">
        <v>48140.04</v>
      </c>
      <c r="L5" s="8">
        <v>374.86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4238.9399999999996</v>
      </c>
      <c r="T5" s="8">
        <v>308.13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4547.07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5014.79</v>
      </c>
      <c r="AV5" s="8">
        <v>4547.07</v>
      </c>
      <c r="AW5" s="9">
        <v>84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2250</v>
      </c>
      <c r="BF5" s="4"/>
      <c r="BG5" s="6" t="s">
        <v>67</v>
      </c>
      <c r="BH5" s="6" t="s">
        <v>73</v>
      </c>
      <c r="BI5" s="6" t="s">
        <v>74</v>
      </c>
      <c r="BJ5" s="6" t="s">
        <v>2251</v>
      </c>
      <c r="BK5" s="5" t="s">
        <v>2</v>
      </c>
      <c r="BL5" s="7">
        <v>390340.81849775999</v>
      </c>
      <c r="BM5" s="5" t="s">
        <v>70</v>
      </c>
      <c r="BN5" s="7"/>
      <c r="BO5" s="10">
        <v>36959</v>
      </c>
      <c r="BP5" s="10">
        <v>47916</v>
      </c>
      <c r="BQ5" s="10" t="s">
        <v>1324</v>
      </c>
      <c r="BR5" s="10" t="s">
        <v>2675</v>
      </c>
      <c r="BS5" s="10" t="s">
        <v>2487</v>
      </c>
      <c r="BT5" s="10" t="s">
        <v>2487</v>
      </c>
      <c r="BU5" s="7">
        <v>5663.48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45352</v>
      </c>
      <c r="E6" s="13" t="s">
        <v>1368</v>
      </c>
      <c r="F6" s="23">
        <v>17</v>
      </c>
      <c r="G6" s="23">
        <v>16</v>
      </c>
      <c r="H6" s="15">
        <v>32735.29</v>
      </c>
      <c r="I6" s="15">
        <v>4185.1499999999996</v>
      </c>
      <c r="J6" s="15">
        <v>0</v>
      </c>
      <c r="K6" s="15">
        <v>36920.44</v>
      </c>
      <c r="L6" s="15">
        <v>282.02999999999997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3708.52</v>
      </c>
      <c r="T6" s="15">
        <v>231.87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3940.39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4467.18</v>
      </c>
      <c r="AV6" s="15">
        <v>3940.39</v>
      </c>
      <c r="AW6" s="16">
        <v>84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2250</v>
      </c>
      <c r="BF6" s="11"/>
      <c r="BG6" s="13" t="s">
        <v>88</v>
      </c>
      <c r="BH6" s="13" t="s">
        <v>89</v>
      </c>
      <c r="BI6" s="13" t="s">
        <v>90</v>
      </c>
      <c r="BJ6" s="13" t="s">
        <v>2251</v>
      </c>
      <c r="BK6" s="12" t="s">
        <v>2</v>
      </c>
      <c r="BL6" s="14">
        <v>299367.32019535999</v>
      </c>
      <c r="BM6" s="12" t="s">
        <v>70</v>
      </c>
      <c r="BN6" s="14"/>
      <c r="BO6" s="17">
        <v>36980</v>
      </c>
      <c r="BP6" s="17">
        <v>47937</v>
      </c>
      <c r="BQ6" s="10" t="s">
        <v>1320</v>
      </c>
      <c r="BR6" s="10" t="s">
        <v>2667</v>
      </c>
      <c r="BS6" s="10" t="s">
        <v>2487</v>
      </c>
      <c r="BT6" s="10" t="s">
        <v>2487</v>
      </c>
      <c r="BU6" s="14">
        <v>4934.5600000000004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45352</v>
      </c>
      <c r="E7" s="6" t="s">
        <v>1369</v>
      </c>
      <c r="F7" s="22">
        <v>0</v>
      </c>
      <c r="G7" s="22">
        <v>0</v>
      </c>
      <c r="H7" s="8">
        <v>43872.34</v>
      </c>
      <c r="I7" s="8">
        <v>0</v>
      </c>
      <c r="J7" s="8">
        <v>0</v>
      </c>
      <c r="K7" s="8">
        <v>43872.34</v>
      </c>
      <c r="L7" s="8">
        <v>372.23</v>
      </c>
      <c r="M7" s="8">
        <v>0</v>
      </c>
      <c r="N7" s="8">
        <v>0</v>
      </c>
      <c r="O7" s="8">
        <v>372.23</v>
      </c>
      <c r="P7" s="8">
        <v>0</v>
      </c>
      <c r="Q7" s="8">
        <v>0</v>
      </c>
      <c r="R7" s="8">
        <v>43500.11</v>
      </c>
      <c r="S7" s="8">
        <v>0</v>
      </c>
      <c r="T7" s="8">
        <v>310.76</v>
      </c>
      <c r="U7" s="8">
        <v>0</v>
      </c>
      <c r="V7" s="8">
        <v>0</v>
      </c>
      <c r="W7" s="8">
        <v>310.76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-74.8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2.75</v>
      </c>
      <c r="AQ7" s="8">
        <v>0</v>
      </c>
      <c r="AR7" s="8">
        <v>10.37</v>
      </c>
      <c r="AS7" s="8">
        <v>0</v>
      </c>
      <c r="AT7" s="8">
        <f t="shared" si="0"/>
        <v>1005.12</v>
      </c>
      <c r="AU7" s="8">
        <v>0</v>
      </c>
      <c r="AV7" s="8">
        <v>0</v>
      </c>
      <c r="AW7" s="9">
        <v>85</v>
      </c>
      <c r="AX7" s="9">
        <v>360</v>
      </c>
      <c r="AY7" s="8">
        <v>309701.43</v>
      </c>
      <c r="AZ7" s="8">
        <v>88825</v>
      </c>
      <c r="BA7" s="7">
        <v>85</v>
      </c>
      <c r="BB7" s="7">
        <v>41.626899521531101</v>
      </c>
      <c r="BC7" s="7">
        <v>8.5</v>
      </c>
      <c r="BD7" s="7"/>
      <c r="BE7" s="6" t="s">
        <v>2250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352718.20592883998</v>
      </c>
      <c r="BM7" s="5" t="s">
        <v>70</v>
      </c>
      <c r="BN7" s="7"/>
      <c r="BO7" s="10">
        <v>37000</v>
      </c>
      <c r="BP7" s="10">
        <v>47957</v>
      </c>
      <c r="BQ7" s="10" t="s">
        <v>2641</v>
      </c>
      <c r="BR7" s="10" t="s">
        <v>2642</v>
      </c>
      <c r="BS7" s="10" t="s">
        <v>2487</v>
      </c>
      <c r="BT7" s="10" t="s">
        <v>2487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45352</v>
      </c>
      <c r="E8" s="13" t="s">
        <v>1370</v>
      </c>
      <c r="F8" s="23">
        <v>17</v>
      </c>
      <c r="G8" s="23">
        <v>16</v>
      </c>
      <c r="H8" s="15">
        <v>44241.95</v>
      </c>
      <c r="I8" s="15">
        <v>5572.33</v>
      </c>
      <c r="J8" s="15">
        <v>0</v>
      </c>
      <c r="K8" s="15">
        <v>49814.28</v>
      </c>
      <c r="L8" s="15">
        <v>369.61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49814.28</v>
      </c>
      <c r="S8" s="15">
        <v>5355.51</v>
      </c>
      <c r="T8" s="15">
        <v>313.38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5668.89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5941.94</v>
      </c>
      <c r="AV8" s="15">
        <v>5668.89</v>
      </c>
      <c r="AW8" s="16">
        <v>86</v>
      </c>
      <c r="AX8" s="16">
        <v>360</v>
      </c>
      <c r="AY8" s="15">
        <v>311122.52</v>
      </c>
      <c r="AZ8" s="15">
        <v>88825</v>
      </c>
      <c r="BA8" s="14">
        <v>85</v>
      </c>
      <c r="BB8" s="14">
        <v>47.6691674641148</v>
      </c>
      <c r="BC8" s="14">
        <v>8.5</v>
      </c>
      <c r="BD8" s="14"/>
      <c r="BE8" s="13" t="s">
        <v>2250</v>
      </c>
      <c r="BF8" s="11"/>
      <c r="BG8" s="13" t="s">
        <v>67</v>
      </c>
      <c r="BH8" s="13" t="s">
        <v>73</v>
      </c>
      <c r="BI8" s="13" t="s">
        <v>74</v>
      </c>
      <c r="BJ8" s="13" t="s">
        <v>2251</v>
      </c>
      <c r="BK8" s="12" t="s">
        <v>2</v>
      </c>
      <c r="BL8" s="14">
        <v>403916.29978032003</v>
      </c>
      <c r="BM8" s="12" t="s">
        <v>70</v>
      </c>
      <c r="BN8" s="14"/>
      <c r="BO8" s="17">
        <v>37029</v>
      </c>
      <c r="BP8" s="17">
        <v>47986</v>
      </c>
      <c r="BQ8" s="10" t="s">
        <v>2339</v>
      </c>
      <c r="BR8" s="10" t="s">
        <v>2647</v>
      </c>
      <c r="BS8" s="10" t="s">
        <v>2487</v>
      </c>
      <c r="BT8" s="10" t="s">
        <v>2487</v>
      </c>
      <c r="BU8" s="14">
        <v>6873.74</v>
      </c>
      <c r="BV8" s="14">
        <v>197.26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45352</v>
      </c>
      <c r="E9" s="6" t="s">
        <v>603</v>
      </c>
      <c r="F9" s="22">
        <v>152</v>
      </c>
      <c r="G9" s="22">
        <v>151</v>
      </c>
      <c r="H9" s="8">
        <v>41642.67</v>
      </c>
      <c r="I9" s="8">
        <v>32192.23</v>
      </c>
      <c r="J9" s="8">
        <v>0</v>
      </c>
      <c r="K9" s="8">
        <v>73834.899999999994</v>
      </c>
      <c r="L9" s="8">
        <v>347.84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73834.899999999994</v>
      </c>
      <c r="S9" s="8">
        <v>64872.08</v>
      </c>
      <c r="T9" s="8">
        <v>294.97000000000003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65167.05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32540.07</v>
      </c>
      <c r="AV9" s="8">
        <v>65167.05</v>
      </c>
      <c r="AW9" s="9">
        <v>86</v>
      </c>
      <c r="AX9" s="9">
        <v>360</v>
      </c>
      <c r="AY9" s="8">
        <v>311122.52</v>
      </c>
      <c r="AZ9" s="8">
        <v>83600</v>
      </c>
      <c r="BA9" s="7">
        <v>80</v>
      </c>
      <c r="BB9" s="7">
        <v>70.655406698564605</v>
      </c>
      <c r="BC9" s="7">
        <v>8.5</v>
      </c>
      <c r="BD9" s="7"/>
      <c r="BE9" s="6" t="s">
        <v>2250</v>
      </c>
      <c r="BF9" s="4"/>
      <c r="BG9" s="6" t="s">
        <v>67</v>
      </c>
      <c r="BH9" s="6" t="s">
        <v>73</v>
      </c>
      <c r="BI9" s="6" t="s">
        <v>74</v>
      </c>
      <c r="BJ9" s="6" t="s">
        <v>2251</v>
      </c>
      <c r="BK9" s="5" t="s">
        <v>2</v>
      </c>
      <c r="BL9" s="7">
        <v>598686.15189560002</v>
      </c>
      <c r="BM9" s="5" t="s">
        <v>70</v>
      </c>
      <c r="BN9" s="7"/>
      <c r="BO9" s="10">
        <v>37029</v>
      </c>
      <c r="BP9" s="10">
        <v>47986</v>
      </c>
      <c r="BQ9" s="10" t="s">
        <v>1325</v>
      </c>
      <c r="BR9" s="10" t="s">
        <v>2664</v>
      </c>
      <c r="BS9" s="10" t="s">
        <v>2487</v>
      </c>
      <c r="BT9" s="10" t="s">
        <v>2487</v>
      </c>
      <c r="BU9" s="7">
        <v>57745.32</v>
      </c>
      <c r="BV9" s="7">
        <v>185.66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45352</v>
      </c>
      <c r="E10" s="13" t="s">
        <v>1371</v>
      </c>
      <c r="F10" s="23">
        <v>0</v>
      </c>
      <c r="G10" s="23">
        <v>0</v>
      </c>
      <c r="H10" s="15">
        <v>31013.8</v>
      </c>
      <c r="I10" s="15">
        <v>0</v>
      </c>
      <c r="J10" s="15">
        <v>0</v>
      </c>
      <c r="K10" s="15">
        <v>31013.8</v>
      </c>
      <c r="L10" s="15">
        <v>463.3</v>
      </c>
      <c r="M10" s="15">
        <v>0</v>
      </c>
      <c r="N10" s="15">
        <v>0</v>
      </c>
      <c r="O10" s="15">
        <v>463.3</v>
      </c>
      <c r="P10" s="15">
        <v>0</v>
      </c>
      <c r="Q10" s="15">
        <v>0</v>
      </c>
      <c r="R10" s="15">
        <v>30550.5</v>
      </c>
      <c r="S10" s="15">
        <v>0</v>
      </c>
      <c r="T10" s="15">
        <v>219.68</v>
      </c>
      <c r="U10" s="15">
        <v>0</v>
      </c>
      <c r="V10" s="15">
        <v>0</v>
      </c>
      <c r="W10" s="15">
        <v>219.68</v>
      </c>
      <c r="X10" s="15">
        <v>0</v>
      </c>
      <c r="Y10" s="15">
        <v>0</v>
      </c>
      <c r="Z10" s="15">
        <v>0</v>
      </c>
      <c r="AA10" s="15">
        <v>229.27</v>
      </c>
      <c r="AB10" s="15">
        <v>0</v>
      </c>
      <c r="AC10" s="15">
        <v>0</v>
      </c>
      <c r="AD10" s="15">
        <v>0</v>
      </c>
      <c r="AE10" s="15">
        <v>0</v>
      </c>
      <c r="AF10" s="15">
        <v>-71.12</v>
      </c>
      <c r="AG10" s="15">
        <v>100.39</v>
      </c>
      <c r="AH10" s="15">
        <v>116.34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0.11</v>
      </c>
      <c r="AQ10" s="15">
        <v>0</v>
      </c>
      <c r="AR10" s="15">
        <v>0.11</v>
      </c>
      <c r="AS10" s="15">
        <v>0</v>
      </c>
      <c r="AT10" s="8">
        <f t="shared" si="0"/>
        <v>1057.8599999999999</v>
      </c>
      <c r="AU10" s="15">
        <v>0</v>
      </c>
      <c r="AV10" s="15">
        <v>0</v>
      </c>
      <c r="AW10" s="16">
        <v>89</v>
      </c>
      <c r="AX10" s="16">
        <v>360</v>
      </c>
      <c r="AY10" s="15">
        <v>429999.98</v>
      </c>
      <c r="AZ10" s="15">
        <v>88825</v>
      </c>
      <c r="BA10" s="14">
        <v>61.653146</v>
      </c>
      <c r="BB10" s="14">
        <v>21.205003511094802</v>
      </c>
      <c r="BC10" s="14">
        <v>8.5</v>
      </c>
      <c r="BD10" s="14"/>
      <c r="BE10" s="13" t="s">
        <v>2250</v>
      </c>
      <c r="BF10" s="11"/>
      <c r="BG10" s="13" t="s">
        <v>93</v>
      </c>
      <c r="BH10" s="13" t="s">
        <v>96</v>
      </c>
      <c r="BI10" s="13" t="s">
        <v>97</v>
      </c>
      <c r="BJ10" s="13" t="s">
        <v>0</v>
      </c>
      <c r="BK10" s="12" t="s">
        <v>2</v>
      </c>
      <c r="BL10" s="14">
        <v>247717.01842199999</v>
      </c>
      <c r="BM10" s="12" t="s">
        <v>70</v>
      </c>
      <c r="BN10" s="14"/>
      <c r="BO10" s="17">
        <v>37125</v>
      </c>
      <c r="BP10" s="17">
        <v>48082</v>
      </c>
      <c r="BQ10" s="10" t="s">
        <v>2641</v>
      </c>
      <c r="BR10" s="10" t="s">
        <v>2642</v>
      </c>
      <c r="BS10" s="10" t="s">
        <v>2487</v>
      </c>
      <c r="BT10" s="10" t="s">
        <v>2487</v>
      </c>
      <c r="BU10" s="14">
        <v>0</v>
      </c>
      <c r="BV10" s="14">
        <v>229.27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45352</v>
      </c>
      <c r="E11" s="6" t="s">
        <v>604</v>
      </c>
      <c r="F11" s="22">
        <v>144</v>
      </c>
      <c r="G11" s="22">
        <v>143</v>
      </c>
      <c r="H11" s="8">
        <v>45608.73</v>
      </c>
      <c r="I11" s="8">
        <v>29068.53</v>
      </c>
      <c r="J11" s="8">
        <v>0</v>
      </c>
      <c r="K11" s="8">
        <v>74677.259999999995</v>
      </c>
      <c r="L11" s="8">
        <v>323.98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74677.259999999995</v>
      </c>
      <c r="S11" s="8">
        <v>63458.19</v>
      </c>
      <c r="T11" s="8">
        <v>323.06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63781.25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29392.51</v>
      </c>
      <c r="AV11" s="8">
        <v>63781.25</v>
      </c>
      <c r="AW11" s="9">
        <v>97</v>
      </c>
      <c r="AX11" s="9">
        <v>360</v>
      </c>
      <c r="AY11" s="8">
        <v>290505.44</v>
      </c>
      <c r="AZ11" s="8">
        <v>84150</v>
      </c>
      <c r="BA11" s="7">
        <v>90</v>
      </c>
      <c r="BB11" s="7">
        <v>79.868727272727298</v>
      </c>
      <c r="BC11" s="7">
        <v>8.5</v>
      </c>
      <c r="BD11" s="7"/>
      <c r="BE11" s="6" t="s">
        <v>2250</v>
      </c>
      <c r="BF11" s="4"/>
      <c r="BG11" s="6" t="s">
        <v>67</v>
      </c>
      <c r="BH11" s="6" t="s">
        <v>73</v>
      </c>
      <c r="BI11" s="6" t="s">
        <v>108</v>
      </c>
      <c r="BJ11" s="6" t="s">
        <v>2251</v>
      </c>
      <c r="BK11" s="5" t="s">
        <v>2</v>
      </c>
      <c r="BL11" s="7">
        <v>605516.38078343996</v>
      </c>
      <c r="BM11" s="5" t="s">
        <v>70</v>
      </c>
      <c r="BN11" s="7"/>
      <c r="BO11" s="10">
        <v>37371</v>
      </c>
      <c r="BP11" s="10">
        <v>48329</v>
      </c>
      <c r="BQ11" s="10" t="s">
        <v>1331</v>
      </c>
      <c r="BR11" s="10" t="s">
        <v>2661</v>
      </c>
      <c r="BS11" s="10">
        <v>37371</v>
      </c>
      <c r="BT11" s="10">
        <v>37371</v>
      </c>
      <c r="BU11" s="7">
        <v>64693.38</v>
      </c>
      <c r="BV11" s="7">
        <v>247.53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45352</v>
      </c>
      <c r="E12" s="13" t="s">
        <v>605</v>
      </c>
      <c r="F12" s="23">
        <v>17</v>
      </c>
      <c r="G12" s="23">
        <v>17</v>
      </c>
      <c r="H12" s="15">
        <v>0</v>
      </c>
      <c r="I12" s="15">
        <v>9798.9699999999993</v>
      </c>
      <c r="J12" s="15">
        <v>0</v>
      </c>
      <c r="K12" s="15">
        <v>9798.9699999999993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9798.9699999999993</v>
      </c>
      <c r="S12" s="15">
        <v>561.21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561.21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9798.9699999999993</v>
      </c>
      <c r="AV12" s="15">
        <v>561.21</v>
      </c>
      <c r="AW12" s="16">
        <v>213</v>
      </c>
      <c r="AX12" s="16">
        <v>360</v>
      </c>
      <c r="AY12" s="15">
        <v>291524.12</v>
      </c>
      <c r="AZ12" s="15">
        <v>84150</v>
      </c>
      <c r="BA12" s="14">
        <v>90</v>
      </c>
      <c r="BB12" s="14">
        <v>10.4801818181818</v>
      </c>
      <c r="BC12" s="14">
        <v>8.5</v>
      </c>
      <c r="BD12" s="14"/>
      <c r="BE12" s="13" t="s">
        <v>2250</v>
      </c>
      <c r="BF12" s="11"/>
      <c r="BG12" s="13" t="s">
        <v>67</v>
      </c>
      <c r="BH12" s="13" t="s">
        <v>73</v>
      </c>
      <c r="BI12" s="13" t="s">
        <v>108</v>
      </c>
      <c r="BJ12" s="13" t="s">
        <v>2251</v>
      </c>
      <c r="BK12" s="12" t="s">
        <v>2</v>
      </c>
      <c r="BL12" s="14">
        <v>79454.399502679997</v>
      </c>
      <c r="BM12" s="12" t="s">
        <v>70</v>
      </c>
      <c r="BN12" s="14"/>
      <c r="BO12" s="17">
        <v>37392</v>
      </c>
      <c r="BP12" s="17">
        <v>48350</v>
      </c>
      <c r="BQ12" s="10" t="s">
        <v>2144</v>
      </c>
      <c r="BR12" s="10" t="s">
        <v>2649</v>
      </c>
      <c r="BS12" s="10">
        <v>37392</v>
      </c>
      <c r="BT12" s="10">
        <v>37392</v>
      </c>
      <c r="BU12" s="14">
        <v>7197.44</v>
      </c>
      <c r="BV12" s="14">
        <v>0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45352</v>
      </c>
      <c r="E13" s="6" t="s">
        <v>1372</v>
      </c>
      <c r="F13" s="22">
        <v>0</v>
      </c>
      <c r="G13" s="22">
        <v>0</v>
      </c>
      <c r="H13" s="8">
        <v>51335.63</v>
      </c>
      <c r="I13" s="8">
        <v>0</v>
      </c>
      <c r="J13" s="8">
        <v>0</v>
      </c>
      <c r="K13" s="8">
        <v>51335.63</v>
      </c>
      <c r="L13" s="8">
        <v>359.53</v>
      </c>
      <c r="M13" s="8">
        <v>0</v>
      </c>
      <c r="N13" s="8">
        <v>0</v>
      </c>
      <c r="O13" s="8">
        <v>359.53</v>
      </c>
      <c r="P13" s="8">
        <v>0</v>
      </c>
      <c r="Q13" s="8">
        <v>0</v>
      </c>
      <c r="R13" s="8">
        <v>50976.1</v>
      </c>
      <c r="S13" s="8">
        <v>0</v>
      </c>
      <c r="T13" s="8">
        <v>363.63</v>
      </c>
      <c r="U13" s="8">
        <v>0</v>
      </c>
      <c r="V13" s="8">
        <v>0</v>
      </c>
      <c r="W13" s="8">
        <v>363.63</v>
      </c>
      <c r="X13" s="8">
        <v>0</v>
      </c>
      <c r="Y13" s="8">
        <v>0</v>
      </c>
      <c r="Z13" s="8">
        <v>0</v>
      </c>
      <c r="AA13" s="8">
        <v>276.64</v>
      </c>
      <c r="AB13" s="8">
        <v>0</v>
      </c>
      <c r="AC13" s="8">
        <v>0</v>
      </c>
      <c r="AD13" s="8">
        <v>0</v>
      </c>
      <c r="AE13" s="8">
        <v>0</v>
      </c>
      <c r="AF13" s="8">
        <v>-71.02</v>
      </c>
      <c r="AG13" s="8">
        <v>109.98</v>
      </c>
      <c r="AH13" s="8">
        <v>118.75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83.4</v>
      </c>
      <c r="AQ13" s="8">
        <v>0</v>
      </c>
      <c r="AR13" s="8">
        <v>7.62</v>
      </c>
      <c r="AS13" s="8">
        <v>0</v>
      </c>
      <c r="AT13" s="8">
        <f t="shared" si="0"/>
        <v>1233.29</v>
      </c>
      <c r="AU13" s="8">
        <v>0</v>
      </c>
      <c r="AV13" s="8">
        <v>0</v>
      </c>
      <c r="AW13" s="9">
        <v>98</v>
      </c>
      <c r="AX13" s="9">
        <v>360</v>
      </c>
      <c r="AY13" s="8">
        <v>382228.03</v>
      </c>
      <c r="AZ13" s="8">
        <v>94050</v>
      </c>
      <c r="BA13" s="7">
        <v>76.705585999999997</v>
      </c>
      <c r="BB13" s="7">
        <v>41.575243195051598</v>
      </c>
      <c r="BC13" s="7">
        <v>8.5</v>
      </c>
      <c r="BD13" s="7"/>
      <c r="BE13" s="6" t="s">
        <v>2250</v>
      </c>
      <c r="BF13" s="4"/>
      <c r="BG13" s="6" t="s">
        <v>81</v>
      </c>
      <c r="BH13" s="6" t="s">
        <v>100</v>
      </c>
      <c r="BI13" s="6" t="s">
        <v>109</v>
      </c>
      <c r="BJ13" s="6" t="s">
        <v>0</v>
      </c>
      <c r="BK13" s="5" t="s">
        <v>2</v>
      </c>
      <c r="BL13" s="7">
        <v>413336.85218839999</v>
      </c>
      <c r="BM13" s="5" t="s">
        <v>70</v>
      </c>
      <c r="BN13" s="7"/>
      <c r="BO13" s="10">
        <v>37393</v>
      </c>
      <c r="BP13" s="10">
        <v>48351</v>
      </c>
      <c r="BQ13" s="10" t="s">
        <v>2641</v>
      </c>
      <c r="BR13" s="10" t="s">
        <v>2642</v>
      </c>
      <c r="BS13" s="10">
        <v>37393</v>
      </c>
      <c r="BT13" s="10">
        <v>37393</v>
      </c>
      <c r="BU13" s="7">
        <v>0</v>
      </c>
      <c r="BV13" s="7">
        <v>276.64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45352</v>
      </c>
      <c r="E14" s="13" t="s">
        <v>606</v>
      </c>
      <c r="F14" s="23">
        <v>131</v>
      </c>
      <c r="G14" s="23">
        <v>131</v>
      </c>
      <c r="H14" s="15">
        <v>0</v>
      </c>
      <c r="I14" s="15">
        <v>50152.67</v>
      </c>
      <c r="J14" s="15">
        <v>0</v>
      </c>
      <c r="K14" s="15">
        <v>50152.67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50152.67</v>
      </c>
      <c r="S14" s="15">
        <v>26981.46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26981.46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50152.67</v>
      </c>
      <c r="AV14" s="15">
        <v>26981.46</v>
      </c>
      <c r="AW14" s="16">
        <v>0</v>
      </c>
      <c r="AX14" s="16">
        <v>240</v>
      </c>
      <c r="AY14" s="15">
        <v>336000.01</v>
      </c>
      <c r="AZ14" s="15">
        <v>67850</v>
      </c>
      <c r="BA14" s="14">
        <v>62.877682999999998</v>
      </c>
      <c r="BB14" s="14">
        <v>46.477283505727499</v>
      </c>
      <c r="BC14" s="14">
        <v>8.5</v>
      </c>
      <c r="BD14" s="14"/>
      <c r="BE14" s="13" t="s">
        <v>2250</v>
      </c>
      <c r="BF14" s="11"/>
      <c r="BG14" s="13" t="s">
        <v>110</v>
      </c>
      <c r="BH14" s="13" t="s">
        <v>111</v>
      </c>
      <c r="BI14" s="13" t="s">
        <v>112</v>
      </c>
      <c r="BJ14" s="13" t="s">
        <v>2251</v>
      </c>
      <c r="BK14" s="12" t="s">
        <v>2</v>
      </c>
      <c r="BL14" s="14">
        <v>406660.11614548002</v>
      </c>
      <c r="BM14" s="12" t="s">
        <v>70</v>
      </c>
      <c r="BN14" s="14"/>
      <c r="BO14" s="17">
        <v>37400</v>
      </c>
      <c r="BP14" s="17">
        <v>44705</v>
      </c>
      <c r="BQ14" s="10" t="s">
        <v>1334</v>
      </c>
      <c r="BR14" s="10" t="s">
        <v>2672</v>
      </c>
      <c r="BS14" s="10">
        <v>37400</v>
      </c>
      <c r="BT14" s="10">
        <v>37400</v>
      </c>
      <c r="BU14" s="14">
        <v>49126.15</v>
      </c>
      <c r="BV14" s="14">
        <v>0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45352</v>
      </c>
      <c r="E15" s="6" t="s">
        <v>607</v>
      </c>
      <c r="F15" s="22">
        <v>65</v>
      </c>
      <c r="G15" s="22">
        <v>65</v>
      </c>
      <c r="H15" s="8">
        <v>0</v>
      </c>
      <c r="I15" s="8">
        <v>32681.09</v>
      </c>
      <c r="J15" s="8">
        <v>0</v>
      </c>
      <c r="K15" s="8">
        <v>32681.09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32681.09</v>
      </c>
      <c r="S15" s="8">
        <v>8212.18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8212.18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32681.09</v>
      </c>
      <c r="AV15" s="8">
        <v>8212.18</v>
      </c>
      <c r="AW15" s="9">
        <v>0</v>
      </c>
      <c r="AX15" s="9">
        <v>240</v>
      </c>
      <c r="AY15" s="8">
        <v>373634</v>
      </c>
      <c r="AZ15" s="8">
        <v>72496.210000000006</v>
      </c>
      <c r="BA15" s="7">
        <v>60.540526999999997</v>
      </c>
      <c r="BB15" s="7">
        <v>27.2915013286133</v>
      </c>
      <c r="BC15" s="7">
        <v>8.5</v>
      </c>
      <c r="BD15" s="7"/>
      <c r="BE15" s="6" t="s">
        <v>2250</v>
      </c>
      <c r="BF15" s="4"/>
      <c r="BG15" s="6" t="s">
        <v>114</v>
      </c>
      <c r="BH15" s="6" t="s">
        <v>115</v>
      </c>
      <c r="BI15" s="6" t="s">
        <v>116</v>
      </c>
      <c r="BJ15" s="6" t="s">
        <v>2251</v>
      </c>
      <c r="BK15" s="5" t="s">
        <v>2</v>
      </c>
      <c r="BL15" s="7">
        <v>264992.78812396002</v>
      </c>
      <c r="BM15" s="5" t="s">
        <v>70</v>
      </c>
      <c r="BN15" s="7"/>
      <c r="BO15" s="10">
        <v>37414</v>
      </c>
      <c r="BP15" s="10">
        <v>44719</v>
      </c>
      <c r="BQ15" s="10" t="s">
        <v>1333</v>
      </c>
      <c r="BR15" s="10" t="s">
        <v>2655</v>
      </c>
      <c r="BS15" s="10">
        <v>37414</v>
      </c>
      <c r="BT15" s="10">
        <v>37414</v>
      </c>
      <c r="BU15" s="7">
        <v>26087.1</v>
      </c>
      <c r="BV15" s="7">
        <v>0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45352</v>
      </c>
      <c r="E16" s="13" t="s">
        <v>608</v>
      </c>
      <c r="F16" s="23">
        <v>186</v>
      </c>
      <c r="G16" s="23">
        <v>185</v>
      </c>
      <c r="H16" s="15">
        <v>51692.61</v>
      </c>
      <c r="I16" s="15">
        <v>36744.22</v>
      </c>
      <c r="J16" s="15">
        <v>0</v>
      </c>
      <c r="K16" s="15">
        <v>88436.83</v>
      </c>
      <c r="L16" s="15">
        <v>357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88436.83</v>
      </c>
      <c r="S16" s="15">
        <v>96587.9</v>
      </c>
      <c r="T16" s="15">
        <v>366.16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96954.06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37101.22</v>
      </c>
      <c r="AV16" s="15">
        <v>96954.06</v>
      </c>
      <c r="AW16" s="16">
        <v>99</v>
      </c>
      <c r="AX16" s="16">
        <v>360</v>
      </c>
      <c r="AY16" s="15">
        <v>326729.07</v>
      </c>
      <c r="AZ16" s="15">
        <v>94050</v>
      </c>
      <c r="BA16" s="14">
        <v>90</v>
      </c>
      <c r="BB16" s="14">
        <v>84.628545454545502</v>
      </c>
      <c r="BC16" s="14">
        <v>8.5</v>
      </c>
      <c r="BD16" s="14"/>
      <c r="BE16" s="13" t="s">
        <v>2250</v>
      </c>
      <c r="BF16" s="11"/>
      <c r="BG16" s="13" t="s">
        <v>67</v>
      </c>
      <c r="BH16" s="13" t="s">
        <v>73</v>
      </c>
      <c r="BI16" s="13" t="s">
        <v>113</v>
      </c>
      <c r="BJ16" s="13" t="s">
        <v>2251</v>
      </c>
      <c r="BK16" s="12" t="s">
        <v>2</v>
      </c>
      <c r="BL16" s="14">
        <v>717085.08359251998</v>
      </c>
      <c r="BM16" s="12" t="s">
        <v>70</v>
      </c>
      <c r="BN16" s="14"/>
      <c r="BO16" s="17">
        <v>37434</v>
      </c>
      <c r="BP16" s="17">
        <v>48392</v>
      </c>
      <c r="BQ16" s="10" t="s">
        <v>1331</v>
      </c>
      <c r="BR16" s="10" t="s">
        <v>2661</v>
      </c>
      <c r="BS16" s="10">
        <v>37434</v>
      </c>
      <c r="BT16" s="10">
        <v>37434</v>
      </c>
      <c r="BU16" s="14">
        <v>92744.04</v>
      </c>
      <c r="BV16" s="14">
        <v>276.64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45352</v>
      </c>
      <c r="E17" s="6" t="s">
        <v>1373</v>
      </c>
      <c r="F17" s="22">
        <v>60</v>
      </c>
      <c r="G17" s="22">
        <v>59</v>
      </c>
      <c r="H17" s="8">
        <v>52399.12</v>
      </c>
      <c r="I17" s="8">
        <v>16926.39</v>
      </c>
      <c r="J17" s="8">
        <v>0</v>
      </c>
      <c r="K17" s="8">
        <v>69325.509999999995</v>
      </c>
      <c r="L17" s="8">
        <v>352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69325.509999999995</v>
      </c>
      <c r="S17" s="8">
        <v>25740.05</v>
      </c>
      <c r="T17" s="8">
        <v>371.16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26111.21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17278.39</v>
      </c>
      <c r="AV17" s="8">
        <v>26111.21</v>
      </c>
      <c r="AW17" s="9">
        <v>101</v>
      </c>
      <c r="AX17" s="9">
        <v>360</v>
      </c>
      <c r="AY17" s="8">
        <v>329081.68</v>
      </c>
      <c r="AZ17" s="8">
        <v>94050</v>
      </c>
      <c r="BA17" s="7">
        <v>90</v>
      </c>
      <c r="BB17" s="7">
        <v>66.340200956937807</v>
      </c>
      <c r="BC17" s="7">
        <v>8.5</v>
      </c>
      <c r="BD17" s="7"/>
      <c r="BE17" s="6" t="s">
        <v>2250</v>
      </c>
      <c r="BF17" s="4"/>
      <c r="BG17" s="6" t="s">
        <v>71</v>
      </c>
      <c r="BH17" s="6" t="s">
        <v>118</v>
      </c>
      <c r="BI17" s="6" t="s">
        <v>119</v>
      </c>
      <c r="BJ17" s="6" t="s">
        <v>2251</v>
      </c>
      <c r="BK17" s="5" t="s">
        <v>2</v>
      </c>
      <c r="BL17" s="7">
        <v>562122.01560644002</v>
      </c>
      <c r="BM17" s="5" t="s">
        <v>70</v>
      </c>
      <c r="BN17" s="7"/>
      <c r="BO17" s="10">
        <v>37490</v>
      </c>
      <c r="BP17" s="10">
        <v>48448</v>
      </c>
      <c r="BQ17" s="10" t="s">
        <v>1333</v>
      </c>
      <c r="BR17" s="10" t="s">
        <v>2655</v>
      </c>
      <c r="BS17" s="10">
        <v>37490</v>
      </c>
      <c r="BT17" s="10">
        <v>37490</v>
      </c>
      <c r="BU17" s="7">
        <v>30126.47</v>
      </c>
      <c r="BV17" s="7">
        <v>276.64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45352</v>
      </c>
      <c r="E18" s="13" t="s">
        <v>609</v>
      </c>
      <c r="F18" s="23">
        <v>154</v>
      </c>
      <c r="G18" s="23">
        <v>153</v>
      </c>
      <c r="H18" s="15">
        <v>38140.230000000003</v>
      </c>
      <c r="I18" s="15">
        <v>38455.67</v>
      </c>
      <c r="J18" s="15">
        <v>0</v>
      </c>
      <c r="K18" s="15">
        <v>76595.899999999994</v>
      </c>
      <c r="L18" s="15">
        <v>412.83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76595.899999999994</v>
      </c>
      <c r="S18" s="15">
        <v>65639.44</v>
      </c>
      <c r="T18" s="15">
        <v>270.16000000000003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65909.600000000006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38868.5</v>
      </c>
      <c r="AV18" s="15">
        <v>65909.600000000006</v>
      </c>
      <c r="AW18" s="16">
        <v>102</v>
      </c>
      <c r="AX18" s="16">
        <v>360</v>
      </c>
      <c r="AY18" s="15">
        <v>329789.98</v>
      </c>
      <c r="AZ18" s="15">
        <v>88825</v>
      </c>
      <c r="BA18" s="14">
        <v>85</v>
      </c>
      <c r="BB18" s="14">
        <v>73.297511961722506</v>
      </c>
      <c r="BC18" s="14">
        <v>8.5</v>
      </c>
      <c r="BD18" s="14"/>
      <c r="BE18" s="13" t="s">
        <v>2250</v>
      </c>
      <c r="BF18" s="11"/>
      <c r="BG18" s="13" t="s">
        <v>67</v>
      </c>
      <c r="BH18" s="13" t="s">
        <v>68</v>
      </c>
      <c r="BI18" s="13" t="s">
        <v>120</v>
      </c>
      <c r="BJ18" s="13" t="s">
        <v>2251</v>
      </c>
      <c r="BK18" s="12" t="s">
        <v>2</v>
      </c>
      <c r="BL18" s="14">
        <v>621073.56577959994</v>
      </c>
      <c r="BM18" s="12" t="s">
        <v>70</v>
      </c>
      <c r="BN18" s="14"/>
      <c r="BO18" s="17">
        <v>37505</v>
      </c>
      <c r="BP18" s="17">
        <v>48463</v>
      </c>
      <c r="BQ18" s="10" t="s">
        <v>1347</v>
      </c>
      <c r="BR18" s="10" t="s">
        <v>2650</v>
      </c>
      <c r="BS18" s="10">
        <v>37505</v>
      </c>
      <c r="BT18" s="10">
        <v>37505</v>
      </c>
      <c r="BU18" s="14">
        <v>72771.69</v>
      </c>
      <c r="BV18" s="14">
        <v>261.27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45352</v>
      </c>
      <c r="E19" s="6" t="s">
        <v>1374</v>
      </c>
      <c r="F19" s="22">
        <v>0</v>
      </c>
      <c r="G19" s="22">
        <v>0</v>
      </c>
      <c r="H19" s="8">
        <v>49814.28</v>
      </c>
      <c r="I19" s="8">
        <v>0</v>
      </c>
      <c r="J19" s="8">
        <v>0</v>
      </c>
      <c r="K19" s="8">
        <v>49814.28</v>
      </c>
      <c r="L19" s="8">
        <v>330.14</v>
      </c>
      <c r="M19" s="8">
        <v>0</v>
      </c>
      <c r="N19" s="8">
        <v>0</v>
      </c>
      <c r="O19" s="8">
        <v>330.14</v>
      </c>
      <c r="P19" s="8">
        <v>0</v>
      </c>
      <c r="Q19" s="8">
        <v>0</v>
      </c>
      <c r="R19" s="8">
        <v>49484.14</v>
      </c>
      <c r="S19" s="8">
        <v>0</v>
      </c>
      <c r="T19" s="8">
        <v>352.85</v>
      </c>
      <c r="U19" s="8">
        <v>0</v>
      </c>
      <c r="V19" s="8">
        <v>0</v>
      </c>
      <c r="W19" s="8">
        <v>352.85</v>
      </c>
      <c r="X19" s="8">
        <v>0</v>
      </c>
      <c r="Y19" s="8">
        <v>0</v>
      </c>
      <c r="Z19" s="8">
        <v>0</v>
      </c>
      <c r="AA19" s="8">
        <v>261.27</v>
      </c>
      <c r="AB19" s="8">
        <v>0</v>
      </c>
      <c r="AC19" s="8">
        <v>0</v>
      </c>
      <c r="AD19" s="8">
        <v>0</v>
      </c>
      <c r="AE19" s="8">
        <v>0</v>
      </c>
      <c r="AF19" s="8">
        <v>-51.92</v>
      </c>
      <c r="AG19" s="8">
        <v>103.87</v>
      </c>
      <c r="AH19" s="8">
        <v>110.49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10.75</v>
      </c>
      <c r="AQ19" s="8">
        <v>0</v>
      </c>
      <c r="AR19" s="8">
        <v>69.150000000000006</v>
      </c>
      <c r="AS19" s="8">
        <v>0</v>
      </c>
      <c r="AT19" s="8">
        <f t="shared" si="0"/>
        <v>1048.3</v>
      </c>
      <c r="AU19" s="8">
        <v>0</v>
      </c>
      <c r="AV19" s="8">
        <v>0</v>
      </c>
      <c r="AW19" s="9">
        <v>102</v>
      </c>
      <c r="AX19" s="9">
        <v>360</v>
      </c>
      <c r="AY19" s="8">
        <v>330070.46000000002</v>
      </c>
      <c r="AZ19" s="8">
        <v>88825</v>
      </c>
      <c r="BA19" s="7">
        <v>85</v>
      </c>
      <c r="BB19" s="7">
        <v>47.353244019138799</v>
      </c>
      <c r="BC19" s="7">
        <v>8.5</v>
      </c>
      <c r="BD19" s="7"/>
      <c r="BE19" s="6" t="s">
        <v>2250</v>
      </c>
      <c r="BF19" s="4"/>
      <c r="BG19" s="6" t="s">
        <v>67</v>
      </c>
      <c r="BH19" s="6" t="s">
        <v>68</v>
      </c>
      <c r="BI19" s="6" t="s">
        <v>120</v>
      </c>
      <c r="BJ19" s="6" t="s">
        <v>0</v>
      </c>
      <c r="BK19" s="5" t="s">
        <v>2</v>
      </c>
      <c r="BL19" s="7">
        <v>401239.37807815999</v>
      </c>
      <c r="BM19" s="5" t="s">
        <v>70</v>
      </c>
      <c r="BN19" s="7"/>
      <c r="BO19" s="10">
        <v>37512</v>
      </c>
      <c r="BP19" s="10">
        <v>48470</v>
      </c>
      <c r="BQ19" s="10" t="s">
        <v>2641</v>
      </c>
      <c r="BR19" s="10" t="s">
        <v>2642</v>
      </c>
      <c r="BS19" s="10">
        <v>37512</v>
      </c>
      <c r="BT19" s="10">
        <v>37512</v>
      </c>
      <c r="BU19" s="7">
        <v>0</v>
      </c>
      <c r="BV19" s="7">
        <v>261.27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45352</v>
      </c>
      <c r="E20" s="13" t="s">
        <v>610</v>
      </c>
      <c r="F20" s="23">
        <v>40</v>
      </c>
      <c r="G20" s="23">
        <v>40</v>
      </c>
      <c r="H20" s="15">
        <v>0</v>
      </c>
      <c r="I20" s="15">
        <v>14375.3</v>
      </c>
      <c r="J20" s="15">
        <v>0</v>
      </c>
      <c r="K20" s="15">
        <v>14375.3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14375.3</v>
      </c>
      <c r="S20" s="15">
        <v>2160.4699999999998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2160.4699999999998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14375.3</v>
      </c>
      <c r="AV20" s="15">
        <v>2160.4699999999998</v>
      </c>
      <c r="AW20" s="16">
        <v>222</v>
      </c>
      <c r="AX20" s="16">
        <v>360</v>
      </c>
      <c r="AY20" s="15">
        <v>339221.84</v>
      </c>
      <c r="AZ20" s="15">
        <v>54321.81</v>
      </c>
      <c r="BA20" s="14">
        <v>51.982593000000001</v>
      </c>
      <c r="BB20" s="14">
        <v>13.7562678628142</v>
      </c>
      <c r="BC20" s="14">
        <v>8.5</v>
      </c>
      <c r="BD20" s="14"/>
      <c r="BE20" s="13" t="s">
        <v>2250</v>
      </c>
      <c r="BF20" s="11"/>
      <c r="BG20" s="13" t="s">
        <v>122</v>
      </c>
      <c r="BH20" s="13" t="s">
        <v>123</v>
      </c>
      <c r="BI20" s="13" t="s">
        <v>124</v>
      </c>
      <c r="BJ20" s="13" t="s">
        <v>2251</v>
      </c>
      <c r="BK20" s="12" t="s">
        <v>2</v>
      </c>
      <c r="BL20" s="14">
        <v>116561.31503319999</v>
      </c>
      <c r="BM20" s="12" t="s">
        <v>70</v>
      </c>
      <c r="BN20" s="14"/>
      <c r="BO20" s="17">
        <v>37676</v>
      </c>
      <c r="BP20" s="17">
        <v>48634</v>
      </c>
      <c r="BQ20" s="10" t="s">
        <v>1342</v>
      </c>
      <c r="BR20" s="10" t="s">
        <v>2686</v>
      </c>
      <c r="BS20" s="10">
        <v>37676</v>
      </c>
      <c r="BT20" s="10">
        <v>37676</v>
      </c>
      <c r="BU20" s="14">
        <v>11875.41</v>
      </c>
      <c r="BV20" s="14">
        <v>0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45352</v>
      </c>
      <c r="E21" s="6" t="s">
        <v>1375</v>
      </c>
      <c r="F21" s="22">
        <v>0</v>
      </c>
      <c r="G21" s="22">
        <v>0</v>
      </c>
      <c r="H21" s="8">
        <v>29018.400000000001</v>
      </c>
      <c r="I21" s="8">
        <v>0</v>
      </c>
      <c r="J21" s="8">
        <v>0</v>
      </c>
      <c r="K21" s="8">
        <v>29018.400000000001</v>
      </c>
      <c r="L21" s="8">
        <v>282.89</v>
      </c>
      <c r="M21" s="8">
        <v>0</v>
      </c>
      <c r="N21" s="8">
        <v>0</v>
      </c>
      <c r="O21" s="8">
        <v>282.89</v>
      </c>
      <c r="P21" s="8">
        <v>0</v>
      </c>
      <c r="Q21" s="8">
        <v>0</v>
      </c>
      <c r="R21" s="8">
        <v>28735.51</v>
      </c>
      <c r="S21" s="8">
        <v>0</v>
      </c>
      <c r="T21" s="8">
        <v>198.29</v>
      </c>
      <c r="U21" s="8">
        <v>0</v>
      </c>
      <c r="V21" s="8">
        <v>0</v>
      </c>
      <c r="W21" s="8">
        <v>198.29</v>
      </c>
      <c r="X21" s="8">
        <v>0</v>
      </c>
      <c r="Y21" s="8">
        <v>0</v>
      </c>
      <c r="Z21" s="8">
        <v>0</v>
      </c>
      <c r="AA21" s="8">
        <v>133.33000000000001</v>
      </c>
      <c r="AB21" s="8">
        <v>0</v>
      </c>
      <c r="AC21" s="8">
        <v>0</v>
      </c>
      <c r="AD21" s="8">
        <v>0</v>
      </c>
      <c r="AE21" s="8">
        <v>0</v>
      </c>
      <c r="AF21" s="8">
        <v>-48.31</v>
      </c>
      <c r="AG21" s="8">
        <v>67.59</v>
      </c>
      <c r="AH21" s="8">
        <v>79.430000000000007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6.1659999999999996E-3</v>
      </c>
      <c r="AT21" s="8">
        <f t="shared" si="0"/>
        <v>713.21383400000002</v>
      </c>
      <c r="AU21" s="8">
        <v>0</v>
      </c>
      <c r="AV21" s="8">
        <v>0</v>
      </c>
      <c r="AW21" s="9">
        <v>77</v>
      </c>
      <c r="AX21" s="9">
        <v>360</v>
      </c>
      <c r="AY21" s="8">
        <v>201130.5</v>
      </c>
      <c r="AZ21" s="8">
        <v>64350</v>
      </c>
      <c r="BA21" s="7">
        <v>90</v>
      </c>
      <c r="BB21" s="7">
        <v>40.1895244755245</v>
      </c>
      <c r="BC21" s="7">
        <v>8.1999999999999993</v>
      </c>
      <c r="BD21" s="7"/>
      <c r="BE21" s="6" t="s">
        <v>2250</v>
      </c>
      <c r="BF21" s="4"/>
      <c r="BG21" s="6" t="s">
        <v>93</v>
      </c>
      <c r="BH21" s="6" t="s">
        <v>129</v>
      </c>
      <c r="BI21" s="6" t="s">
        <v>130</v>
      </c>
      <c r="BJ21" s="6" t="s">
        <v>0</v>
      </c>
      <c r="BK21" s="5" t="s">
        <v>2</v>
      </c>
      <c r="BL21" s="7">
        <v>233000.27364644001</v>
      </c>
      <c r="BM21" s="5" t="s">
        <v>70</v>
      </c>
      <c r="BN21" s="7"/>
      <c r="BO21" s="10">
        <v>36741</v>
      </c>
      <c r="BP21" s="10">
        <v>47698</v>
      </c>
      <c r="BQ21" s="10" t="s">
        <v>2641</v>
      </c>
      <c r="BR21" s="10" t="s">
        <v>2642</v>
      </c>
      <c r="BS21" s="10">
        <v>36741</v>
      </c>
      <c r="BT21" s="10">
        <v>36741</v>
      </c>
      <c r="BU21" s="7">
        <v>0</v>
      </c>
      <c r="BV21" s="7">
        <v>133.33000000000001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45352</v>
      </c>
      <c r="E22" s="13" t="s">
        <v>1376</v>
      </c>
      <c r="F22" s="23">
        <v>0</v>
      </c>
      <c r="G22" s="23">
        <v>0</v>
      </c>
      <c r="H22" s="15">
        <v>23837.24</v>
      </c>
      <c r="I22" s="15">
        <v>0</v>
      </c>
      <c r="J22" s="15">
        <v>0</v>
      </c>
      <c r="K22" s="15">
        <v>23837.24</v>
      </c>
      <c r="L22" s="15">
        <v>217.76</v>
      </c>
      <c r="M22" s="15">
        <v>0</v>
      </c>
      <c r="N22" s="15">
        <v>0</v>
      </c>
      <c r="O22" s="15">
        <v>217.76</v>
      </c>
      <c r="P22" s="15">
        <v>0</v>
      </c>
      <c r="Q22" s="15">
        <v>0</v>
      </c>
      <c r="R22" s="15">
        <v>23619.48</v>
      </c>
      <c r="S22" s="15">
        <v>0</v>
      </c>
      <c r="T22" s="15">
        <v>162.88999999999999</v>
      </c>
      <c r="U22" s="15">
        <v>0</v>
      </c>
      <c r="V22" s="15">
        <v>0</v>
      </c>
      <c r="W22" s="15">
        <v>162.88999999999999</v>
      </c>
      <c r="X22" s="15">
        <v>0</v>
      </c>
      <c r="Y22" s="15">
        <v>0</v>
      </c>
      <c r="Z22" s="15">
        <v>0</v>
      </c>
      <c r="AA22" s="15">
        <v>105.48</v>
      </c>
      <c r="AB22" s="15">
        <v>0</v>
      </c>
      <c r="AC22" s="15">
        <v>0</v>
      </c>
      <c r="AD22" s="15">
        <v>0</v>
      </c>
      <c r="AE22" s="15">
        <v>0</v>
      </c>
      <c r="AF22" s="15">
        <v>-20.77</v>
      </c>
      <c r="AG22" s="15">
        <v>53.47</v>
      </c>
      <c r="AH22" s="15">
        <v>62.82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591.98</v>
      </c>
      <c r="AQ22" s="15">
        <v>0</v>
      </c>
      <c r="AR22" s="15">
        <v>581.65</v>
      </c>
      <c r="AS22" s="15">
        <v>0</v>
      </c>
      <c r="AT22" s="8">
        <f t="shared" si="0"/>
        <v>591.98</v>
      </c>
      <c r="AU22" s="15">
        <v>0</v>
      </c>
      <c r="AV22" s="15">
        <v>0</v>
      </c>
      <c r="AW22" s="16">
        <v>81</v>
      </c>
      <c r="AX22" s="16">
        <v>360</v>
      </c>
      <c r="AY22" s="15">
        <v>164000.01</v>
      </c>
      <c r="AZ22" s="15">
        <v>50905.98</v>
      </c>
      <c r="BA22" s="14">
        <v>90</v>
      </c>
      <c r="BB22" s="14">
        <v>41.758418166195803</v>
      </c>
      <c r="BC22" s="14">
        <v>8.1999999999999993</v>
      </c>
      <c r="BD22" s="14"/>
      <c r="BE22" s="13" t="s">
        <v>2250</v>
      </c>
      <c r="BF22" s="11"/>
      <c r="BG22" s="13" t="s">
        <v>75</v>
      </c>
      <c r="BH22" s="13" t="s">
        <v>82</v>
      </c>
      <c r="BI22" s="13" t="s">
        <v>131</v>
      </c>
      <c r="BJ22" s="13" t="s">
        <v>0</v>
      </c>
      <c r="BK22" s="12" t="s">
        <v>2</v>
      </c>
      <c r="BL22" s="14">
        <v>191517.23088911999</v>
      </c>
      <c r="BM22" s="12" t="s">
        <v>70</v>
      </c>
      <c r="BN22" s="14"/>
      <c r="BO22" s="17">
        <v>36881</v>
      </c>
      <c r="BP22" s="17">
        <v>47838</v>
      </c>
      <c r="BQ22" s="10" t="s">
        <v>2641</v>
      </c>
      <c r="BR22" s="10" t="s">
        <v>2642</v>
      </c>
      <c r="BS22" s="10">
        <v>36881</v>
      </c>
      <c r="BT22" s="10">
        <v>36881</v>
      </c>
      <c r="BU22" s="14">
        <v>0</v>
      </c>
      <c r="BV22" s="14">
        <v>105.48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45352</v>
      </c>
      <c r="E23" s="6" t="s">
        <v>1377</v>
      </c>
      <c r="F23" s="22">
        <v>0</v>
      </c>
      <c r="G23" s="22">
        <v>0</v>
      </c>
      <c r="H23" s="8">
        <v>15955.87</v>
      </c>
      <c r="I23" s="8">
        <v>0</v>
      </c>
      <c r="J23" s="8">
        <v>0</v>
      </c>
      <c r="K23" s="8">
        <v>15955.87</v>
      </c>
      <c r="L23" s="8">
        <v>372.15</v>
      </c>
      <c r="M23" s="8">
        <v>0</v>
      </c>
      <c r="N23" s="8">
        <v>0</v>
      </c>
      <c r="O23" s="8">
        <v>372.15</v>
      </c>
      <c r="P23" s="8">
        <v>0</v>
      </c>
      <c r="Q23" s="8">
        <v>0</v>
      </c>
      <c r="R23" s="8">
        <v>15583.72</v>
      </c>
      <c r="S23" s="8">
        <v>0</v>
      </c>
      <c r="T23" s="8">
        <v>109.03</v>
      </c>
      <c r="U23" s="8">
        <v>0</v>
      </c>
      <c r="V23" s="8">
        <v>0</v>
      </c>
      <c r="W23" s="8">
        <v>109.03</v>
      </c>
      <c r="X23" s="8">
        <v>0</v>
      </c>
      <c r="Y23" s="8">
        <v>0</v>
      </c>
      <c r="Z23" s="8">
        <v>0</v>
      </c>
      <c r="AA23" s="8">
        <v>162.32</v>
      </c>
      <c r="AB23" s="8">
        <v>0</v>
      </c>
      <c r="AC23" s="8">
        <v>0</v>
      </c>
      <c r="AD23" s="8">
        <v>0</v>
      </c>
      <c r="AE23" s="8">
        <v>0</v>
      </c>
      <c r="AF23" s="8">
        <v>-58.5</v>
      </c>
      <c r="AG23" s="8">
        <v>70.77</v>
      </c>
      <c r="AH23" s="8">
        <v>79.430000000000007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679.15</v>
      </c>
      <c r="AQ23" s="8">
        <v>0</v>
      </c>
      <c r="AR23" s="8">
        <v>710.14</v>
      </c>
      <c r="AS23" s="8">
        <v>0</v>
      </c>
      <c r="AT23" s="8">
        <f t="shared" si="0"/>
        <v>704.20999999999992</v>
      </c>
      <c r="AU23" s="8">
        <v>0</v>
      </c>
      <c r="AV23" s="8">
        <v>0</v>
      </c>
      <c r="AW23" s="9">
        <v>84</v>
      </c>
      <c r="AX23" s="9">
        <v>360</v>
      </c>
      <c r="AY23" s="8">
        <v>210559.99</v>
      </c>
      <c r="AZ23" s="8">
        <v>64350</v>
      </c>
      <c r="BA23" s="7">
        <v>90</v>
      </c>
      <c r="BB23" s="7">
        <v>21.795412587412599</v>
      </c>
      <c r="BC23" s="7">
        <v>8.1999999999999993</v>
      </c>
      <c r="BD23" s="7"/>
      <c r="BE23" s="6" t="s">
        <v>2250</v>
      </c>
      <c r="BF23" s="4"/>
      <c r="BG23" s="6" t="s">
        <v>93</v>
      </c>
      <c r="BH23" s="6" t="s">
        <v>132</v>
      </c>
      <c r="BI23" s="6" t="s">
        <v>133</v>
      </c>
      <c r="BJ23" s="6" t="s">
        <v>0</v>
      </c>
      <c r="BK23" s="5" t="s">
        <v>2</v>
      </c>
      <c r="BL23" s="7">
        <v>126359.72093168</v>
      </c>
      <c r="BM23" s="5" t="s">
        <v>70</v>
      </c>
      <c r="BN23" s="7"/>
      <c r="BO23" s="10">
        <v>36952</v>
      </c>
      <c r="BP23" s="10">
        <v>47909</v>
      </c>
      <c r="BQ23" s="10" t="s">
        <v>2641</v>
      </c>
      <c r="BR23" s="10" t="s">
        <v>2642</v>
      </c>
      <c r="BS23" s="10">
        <v>36952</v>
      </c>
      <c r="BT23" s="10">
        <v>36952</v>
      </c>
      <c r="BU23" s="7">
        <v>0</v>
      </c>
      <c r="BV23" s="7">
        <v>162.32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45352</v>
      </c>
      <c r="E24" s="13" t="s">
        <v>611</v>
      </c>
      <c r="F24" s="23">
        <v>145</v>
      </c>
      <c r="G24" s="23">
        <v>144</v>
      </c>
      <c r="H24" s="15">
        <v>30554.51</v>
      </c>
      <c r="I24" s="15">
        <v>23988.41</v>
      </c>
      <c r="J24" s="15">
        <v>0</v>
      </c>
      <c r="K24" s="15">
        <v>54542.92</v>
      </c>
      <c r="L24" s="15">
        <v>262.3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54542.92</v>
      </c>
      <c r="S24" s="15">
        <v>43848.55</v>
      </c>
      <c r="T24" s="15">
        <v>208.79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44057.34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24250.71</v>
      </c>
      <c r="AV24" s="15">
        <v>44057.34</v>
      </c>
      <c r="AW24" s="16">
        <v>85</v>
      </c>
      <c r="AX24" s="16">
        <v>360</v>
      </c>
      <c r="AY24" s="15">
        <v>210928.43</v>
      </c>
      <c r="AZ24" s="15">
        <v>63000</v>
      </c>
      <c r="BA24" s="14">
        <v>88.111887999999993</v>
      </c>
      <c r="BB24" s="14">
        <v>76.283804098935903</v>
      </c>
      <c r="BC24" s="14">
        <v>8.1999999999999993</v>
      </c>
      <c r="BD24" s="14"/>
      <c r="BE24" s="13" t="s">
        <v>2250</v>
      </c>
      <c r="BF24" s="11"/>
      <c r="BG24" s="13" t="s">
        <v>88</v>
      </c>
      <c r="BH24" s="13" t="s">
        <v>136</v>
      </c>
      <c r="BI24" s="13" t="s">
        <v>137</v>
      </c>
      <c r="BJ24" s="13" t="s">
        <v>2251</v>
      </c>
      <c r="BK24" s="12" t="s">
        <v>2</v>
      </c>
      <c r="BL24" s="14">
        <v>442258.21241648</v>
      </c>
      <c r="BM24" s="12" t="s">
        <v>70</v>
      </c>
      <c r="BN24" s="14"/>
      <c r="BO24" s="17">
        <v>36984</v>
      </c>
      <c r="BP24" s="17">
        <v>47941</v>
      </c>
      <c r="BQ24" s="10" t="s">
        <v>1335</v>
      </c>
      <c r="BR24" s="10" t="s">
        <v>2654</v>
      </c>
      <c r="BS24" s="10">
        <v>36984</v>
      </c>
      <c r="BT24" s="10">
        <v>36984</v>
      </c>
      <c r="BU24" s="14">
        <v>39826.800000000003</v>
      </c>
      <c r="BV24" s="14">
        <v>130.54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45352</v>
      </c>
      <c r="E25" s="6" t="s">
        <v>612</v>
      </c>
      <c r="F25" s="22">
        <v>184</v>
      </c>
      <c r="G25" s="22">
        <v>183</v>
      </c>
      <c r="H25" s="8">
        <v>30142.23</v>
      </c>
      <c r="I25" s="8">
        <v>26975.08</v>
      </c>
      <c r="J25" s="8">
        <v>0</v>
      </c>
      <c r="K25" s="8">
        <v>57117.31</v>
      </c>
      <c r="L25" s="8">
        <v>258.74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57117.31</v>
      </c>
      <c r="S25" s="8">
        <v>58066.85</v>
      </c>
      <c r="T25" s="8">
        <v>205.97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58272.82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27233.82</v>
      </c>
      <c r="AV25" s="8">
        <v>58272.82</v>
      </c>
      <c r="AW25" s="9">
        <v>85</v>
      </c>
      <c r="AX25" s="9">
        <v>360</v>
      </c>
      <c r="AY25" s="8">
        <v>205000.01</v>
      </c>
      <c r="AZ25" s="8">
        <v>62146.57</v>
      </c>
      <c r="BA25" s="7">
        <v>89.999993000000003</v>
      </c>
      <c r="BB25" s="7">
        <v>82.716672861894594</v>
      </c>
      <c r="BC25" s="7">
        <v>8.1999999999999993</v>
      </c>
      <c r="BD25" s="7"/>
      <c r="BE25" s="6" t="s">
        <v>2250</v>
      </c>
      <c r="BF25" s="4"/>
      <c r="BG25" s="6" t="s">
        <v>98</v>
      </c>
      <c r="BH25" s="6" t="s">
        <v>138</v>
      </c>
      <c r="BI25" s="6" t="s">
        <v>139</v>
      </c>
      <c r="BJ25" s="6" t="s">
        <v>2251</v>
      </c>
      <c r="BK25" s="5" t="s">
        <v>2</v>
      </c>
      <c r="BL25" s="7">
        <v>463132.50956564001</v>
      </c>
      <c r="BM25" s="5" t="s">
        <v>70</v>
      </c>
      <c r="BN25" s="7"/>
      <c r="BO25" s="10">
        <v>37005</v>
      </c>
      <c r="BP25" s="10">
        <v>47962</v>
      </c>
      <c r="BQ25" s="10" t="s">
        <v>1344</v>
      </c>
      <c r="BR25" s="10" t="s">
        <v>2670</v>
      </c>
      <c r="BS25" s="10">
        <v>37005</v>
      </c>
      <c r="BT25" s="10">
        <v>37005</v>
      </c>
      <c r="BU25" s="7">
        <v>49666.080000000002</v>
      </c>
      <c r="BV25" s="7">
        <v>128.77000000000001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45352</v>
      </c>
      <c r="E26" s="13" t="s">
        <v>1378</v>
      </c>
      <c r="F26" s="23">
        <v>8</v>
      </c>
      <c r="G26" s="23">
        <v>7</v>
      </c>
      <c r="H26" s="15">
        <v>31213.48</v>
      </c>
      <c r="I26" s="15">
        <v>1824.99</v>
      </c>
      <c r="J26" s="15">
        <v>0</v>
      </c>
      <c r="K26" s="15">
        <v>33038.47</v>
      </c>
      <c r="L26" s="15">
        <v>267.89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33038.47</v>
      </c>
      <c r="S26" s="15">
        <v>1543.27</v>
      </c>
      <c r="T26" s="15">
        <v>213.29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1756.56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2092.88</v>
      </c>
      <c r="AV26" s="15">
        <v>1756.56</v>
      </c>
      <c r="AW26" s="16">
        <v>85</v>
      </c>
      <c r="AX26" s="16">
        <v>360</v>
      </c>
      <c r="AY26" s="15">
        <v>212447.24</v>
      </c>
      <c r="AZ26" s="15">
        <v>64350</v>
      </c>
      <c r="BA26" s="14">
        <v>90</v>
      </c>
      <c r="BB26" s="14">
        <v>46.2076503496504</v>
      </c>
      <c r="BC26" s="14">
        <v>8.1999999999999993</v>
      </c>
      <c r="BD26" s="14"/>
      <c r="BE26" s="13" t="s">
        <v>2250</v>
      </c>
      <c r="BF26" s="11"/>
      <c r="BG26" s="13" t="s">
        <v>75</v>
      </c>
      <c r="BH26" s="13" t="s">
        <v>134</v>
      </c>
      <c r="BI26" s="13" t="s">
        <v>135</v>
      </c>
      <c r="BJ26" s="13" t="s">
        <v>2251</v>
      </c>
      <c r="BK26" s="12" t="s">
        <v>2</v>
      </c>
      <c r="BL26" s="14">
        <v>267890.58384068002</v>
      </c>
      <c r="BM26" s="12" t="s">
        <v>70</v>
      </c>
      <c r="BN26" s="14"/>
      <c r="BO26" s="17">
        <v>37011</v>
      </c>
      <c r="BP26" s="17">
        <v>47968</v>
      </c>
      <c r="BQ26" s="10" t="s">
        <v>1324</v>
      </c>
      <c r="BR26" s="10" t="s">
        <v>2675</v>
      </c>
      <c r="BS26" s="10">
        <v>37011</v>
      </c>
      <c r="BT26" s="10">
        <v>37011</v>
      </c>
      <c r="BU26" s="14">
        <v>2230.38</v>
      </c>
      <c r="BV26" s="14">
        <v>133.33000000000001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45352</v>
      </c>
      <c r="E27" s="6" t="s">
        <v>1379</v>
      </c>
      <c r="F27" s="22">
        <v>0</v>
      </c>
      <c r="G27" s="22">
        <v>0</v>
      </c>
      <c r="H27" s="8">
        <v>29588.19</v>
      </c>
      <c r="I27" s="8">
        <v>0</v>
      </c>
      <c r="J27" s="8">
        <v>0</v>
      </c>
      <c r="K27" s="8">
        <v>29588.19</v>
      </c>
      <c r="L27" s="8">
        <v>253.94</v>
      </c>
      <c r="M27" s="8">
        <v>0</v>
      </c>
      <c r="N27" s="8">
        <v>0</v>
      </c>
      <c r="O27" s="8">
        <v>253.94</v>
      </c>
      <c r="P27" s="8">
        <v>0</v>
      </c>
      <c r="Q27" s="8">
        <v>0</v>
      </c>
      <c r="R27" s="8">
        <v>29334.25</v>
      </c>
      <c r="S27" s="8">
        <v>0</v>
      </c>
      <c r="T27" s="8">
        <v>202.19</v>
      </c>
      <c r="U27" s="8">
        <v>0</v>
      </c>
      <c r="V27" s="8">
        <v>0</v>
      </c>
      <c r="W27" s="8">
        <v>202.19</v>
      </c>
      <c r="X27" s="8">
        <v>0</v>
      </c>
      <c r="Y27" s="8">
        <v>0</v>
      </c>
      <c r="Z27" s="8">
        <v>0</v>
      </c>
      <c r="AA27" s="8">
        <v>126.39</v>
      </c>
      <c r="AB27" s="8">
        <v>0</v>
      </c>
      <c r="AC27" s="8">
        <v>0</v>
      </c>
      <c r="AD27" s="8">
        <v>0</v>
      </c>
      <c r="AE27" s="8">
        <v>0</v>
      </c>
      <c r="AF27" s="8">
        <v>-49.3</v>
      </c>
      <c r="AG27" s="8">
        <v>64.06</v>
      </c>
      <c r="AH27" s="8">
        <v>75.83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3.89</v>
      </c>
      <c r="AQ27" s="8">
        <v>0</v>
      </c>
      <c r="AR27" s="8">
        <v>4.87</v>
      </c>
      <c r="AS27" s="8">
        <v>0</v>
      </c>
      <c r="AT27" s="8">
        <f t="shared" si="0"/>
        <v>672.13</v>
      </c>
      <c r="AU27" s="8">
        <v>0</v>
      </c>
      <c r="AV27" s="8">
        <v>0</v>
      </c>
      <c r="AW27" s="9">
        <v>85</v>
      </c>
      <c r="AX27" s="9">
        <v>360</v>
      </c>
      <c r="AY27" s="8">
        <v>212447.24</v>
      </c>
      <c r="AZ27" s="8">
        <v>61000</v>
      </c>
      <c r="BA27" s="7">
        <v>85.314684999999997</v>
      </c>
      <c r="BB27" s="7">
        <v>41.026922925594299</v>
      </c>
      <c r="BC27" s="7">
        <v>8.1999999999999993</v>
      </c>
      <c r="BD27" s="7"/>
      <c r="BE27" s="6" t="s">
        <v>2250</v>
      </c>
      <c r="BF27" s="4"/>
      <c r="BG27" s="6" t="s">
        <v>75</v>
      </c>
      <c r="BH27" s="6" t="s">
        <v>134</v>
      </c>
      <c r="BI27" s="6" t="s">
        <v>135</v>
      </c>
      <c r="BJ27" s="6" t="s">
        <v>0</v>
      </c>
      <c r="BK27" s="5" t="s">
        <v>2</v>
      </c>
      <c r="BL27" s="7">
        <v>237855.12340700001</v>
      </c>
      <c r="BM27" s="5" t="s">
        <v>70</v>
      </c>
      <c r="BN27" s="7"/>
      <c r="BO27" s="10">
        <v>37011</v>
      </c>
      <c r="BP27" s="10">
        <v>47968</v>
      </c>
      <c r="BQ27" s="10" t="s">
        <v>2641</v>
      </c>
      <c r="BR27" s="10" t="s">
        <v>2642</v>
      </c>
      <c r="BS27" s="10">
        <v>37011</v>
      </c>
      <c r="BT27" s="10">
        <v>37011</v>
      </c>
      <c r="BU27" s="7">
        <v>0</v>
      </c>
      <c r="BV27" s="7">
        <v>126.39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45352</v>
      </c>
      <c r="E28" s="13" t="s">
        <v>613</v>
      </c>
      <c r="F28" s="23">
        <v>170</v>
      </c>
      <c r="G28" s="23">
        <v>169</v>
      </c>
      <c r="H28" s="15">
        <v>34376.639999999999</v>
      </c>
      <c r="I28" s="15">
        <v>24715.32</v>
      </c>
      <c r="J28" s="15">
        <v>0</v>
      </c>
      <c r="K28" s="15">
        <v>59091.96</v>
      </c>
      <c r="L28" s="15">
        <v>251.3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59091.96</v>
      </c>
      <c r="S28" s="15">
        <v>58816.93</v>
      </c>
      <c r="T28" s="15">
        <v>243.5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59060.43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24966.62</v>
      </c>
      <c r="AV28" s="15">
        <v>59060.43</v>
      </c>
      <c r="AW28" s="16">
        <v>95</v>
      </c>
      <c r="AX28" s="16">
        <v>360</v>
      </c>
      <c r="AY28" s="15">
        <v>220879.16</v>
      </c>
      <c r="AZ28" s="15">
        <v>64350</v>
      </c>
      <c r="BA28" s="14">
        <v>90</v>
      </c>
      <c r="BB28" s="14">
        <v>82.646097902097907</v>
      </c>
      <c r="BC28" s="14">
        <v>8.5</v>
      </c>
      <c r="BD28" s="14"/>
      <c r="BE28" s="13" t="s">
        <v>2250</v>
      </c>
      <c r="BF28" s="11"/>
      <c r="BG28" s="13" t="s">
        <v>86</v>
      </c>
      <c r="BH28" s="13" t="s">
        <v>87</v>
      </c>
      <c r="BI28" s="13" t="s">
        <v>147</v>
      </c>
      <c r="BJ28" s="13" t="s">
        <v>2251</v>
      </c>
      <c r="BK28" s="12" t="s">
        <v>2</v>
      </c>
      <c r="BL28" s="14">
        <v>479143.84851023997</v>
      </c>
      <c r="BM28" s="12" t="s">
        <v>70</v>
      </c>
      <c r="BN28" s="14"/>
      <c r="BO28" s="17">
        <v>37308</v>
      </c>
      <c r="BP28" s="17">
        <v>48265</v>
      </c>
      <c r="BQ28" s="10" t="s">
        <v>1347</v>
      </c>
      <c r="BR28" s="10" t="s">
        <v>2650</v>
      </c>
      <c r="BS28" s="10">
        <v>37308</v>
      </c>
      <c r="BT28" s="10">
        <v>37308</v>
      </c>
      <c r="BU28" s="14">
        <v>58129.68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45352</v>
      </c>
      <c r="E29" s="6" t="s">
        <v>1380</v>
      </c>
      <c r="F29" s="22">
        <v>0</v>
      </c>
      <c r="G29" s="22">
        <v>0</v>
      </c>
      <c r="H29" s="8">
        <v>18001.54</v>
      </c>
      <c r="I29" s="8">
        <v>0</v>
      </c>
      <c r="J29" s="8">
        <v>0</v>
      </c>
      <c r="K29" s="8">
        <v>18001.54</v>
      </c>
      <c r="L29" s="8">
        <v>367.29</v>
      </c>
      <c r="M29" s="8">
        <v>0</v>
      </c>
      <c r="N29" s="8">
        <v>0</v>
      </c>
      <c r="O29" s="8">
        <v>367.29</v>
      </c>
      <c r="P29" s="8">
        <v>0</v>
      </c>
      <c r="Q29" s="8">
        <v>0</v>
      </c>
      <c r="R29" s="8">
        <v>17634.25</v>
      </c>
      <c r="S29" s="8">
        <v>0</v>
      </c>
      <c r="T29" s="8">
        <v>127.51</v>
      </c>
      <c r="U29" s="8">
        <v>0</v>
      </c>
      <c r="V29" s="8">
        <v>0</v>
      </c>
      <c r="W29" s="8">
        <v>127.51</v>
      </c>
      <c r="X29" s="8">
        <v>0</v>
      </c>
      <c r="Y29" s="8">
        <v>0</v>
      </c>
      <c r="Z29" s="8">
        <v>0</v>
      </c>
      <c r="AA29" s="8">
        <v>189.28</v>
      </c>
      <c r="AB29" s="8">
        <v>0</v>
      </c>
      <c r="AC29" s="8">
        <v>0</v>
      </c>
      <c r="AD29" s="8">
        <v>0</v>
      </c>
      <c r="AE29" s="8">
        <v>0</v>
      </c>
      <c r="AF29" s="8">
        <v>-55.02</v>
      </c>
      <c r="AG29" s="8">
        <v>75.25</v>
      </c>
      <c r="AH29" s="8">
        <v>79.430000000000007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3.7000000000000002E-3</v>
      </c>
      <c r="AT29" s="8">
        <f t="shared" si="0"/>
        <v>783.73630000000003</v>
      </c>
      <c r="AU29" s="8">
        <v>0</v>
      </c>
      <c r="AV29" s="8">
        <v>0</v>
      </c>
      <c r="AW29" s="9">
        <v>96</v>
      </c>
      <c r="AX29" s="9">
        <v>360</v>
      </c>
      <c r="AY29" s="8">
        <v>220798.86</v>
      </c>
      <c r="AZ29" s="8">
        <v>64350</v>
      </c>
      <c r="BA29" s="7">
        <v>90</v>
      </c>
      <c r="BB29" s="7">
        <v>24.663286713286698</v>
      </c>
      <c r="BC29" s="7">
        <v>8.5</v>
      </c>
      <c r="BD29" s="7"/>
      <c r="BE29" s="6" t="s">
        <v>2250</v>
      </c>
      <c r="BF29" s="4"/>
      <c r="BG29" s="6" t="s">
        <v>86</v>
      </c>
      <c r="BH29" s="6" t="s">
        <v>146</v>
      </c>
      <c r="BI29" s="6" t="s">
        <v>148</v>
      </c>
      <c r="BJ29" s="6" t="s">
        <v>0</v>
      </c>
      <c r="BK29" s="5" t="s">
        <v>2</v>
      </c>
      <c r="BL29" s="7">
        <v>142986.328607</v>
      </c>
      <c r="BM29" s="5" t="s">
        <v>70</v>
      </c>
      <c r="BN29" s="7"/>
      <c r="BO29" s="10">
        <v>37319</v>
      </c>
      <c r="BP29" s="10">
        <v>48277</v>
      </c>
      <c r="BQ29" s="10" t="s">
        <v>2641</v>
      </c>
      <c r="BR29" s="10" t="s">
        <v>2642</v>
      </c>
      <c r="BS29" s="10">
        <v>37319</v>
      </c>
      <c r="BT29" s="10">
        <v>37319</v>
      </c>
      <c r="BU29" s="7">
        <v>0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45352</v>
      </c>
      <c r="E30" s="13" t="s">
        <v>614</v>
      </c>
      <c r="F30" s="23">
        <v>145</v>
      </c>
      <c r="G30" s="23">
        <v>144</v>
      </c>
      <c r="H30" s="15">
        <v>34626.160000000003</v>
      </c>
      <c r="I30" s="15">
        <v>22479.15</v>
      </c>
      <c r="J30" s="15">
        <v>0</v>
      </c>
      <c r="K30" s="15">
        <v>57105.31</v>
      </c>
      <c r="L30" s="15">
        <v>249.53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57105.31</v>
      </c>
      <c r="S30" s="15">
        <v>48772.05</v>
      </c>
      <c r="T30" s="15">
        <v>245.27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49017.32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f t="shared" si="0"/>
        <v>0</v>
      </c>
      <c r="AU30" s="15">
        <v>22728.68</v>
      </c>
      <c r="AV30" s="15">
        <v>49017.32</v>
      </c>
      <c r="AW30" s="16">
        <v>96</v>
      </c>
      <c r="AX30" s="16">
        <v>360</v>
      </c>
      <c r="AY30" s="15">
        <v>220754.46</v>
      </c>
      <c r="AZ30" s="15">
        <v>64350</v>
      </c>
      <c r="BA30" s="14">
        <v>90</v>
      </c>
      <c r="BB30" s="14">
        <v>79.867566433566395</v>
      </c>
      <c r="BC30" s="14">
        <v>8.5</v>
      </c>
      <c r="BD30" s="14"/>
      <c r="BE30" s="13" t="s">
        <v>2250</v>
      </c>
      <c r="BF30" s="11"/>
      <c r="BG30" s="13" t="s">
        <v>93</v>
      </c>
      <c r="BH30" s="13" t="s">
        <v>117</v>
      </c>
      <c r="BI30" s="13" t="s">
        <v>149</v>
      </c>
      <c r="BJ30" s="13" t="s">
        <v>2251</v>
      </c>
      <c r="BK30" s="12" t="s">
        <v>2</v>
      </c>
      <c r="BL30" s="14">
        <v>463035.20823763998</v>
      </c>
      <c r="BM30" s="12" t="s">
        <v>70</v>
      </c>
      <c r="BN30" s="14"/>
      <c r="BO30" s="17">
        <v>37320</v>
      </c>
      <c r="BP30" s="17">
        <v>48278</v>
      </c>
      <c r="BQ30" s="10" t="s">
        <v>1324</v>
      </c>
      <c r="BR30" s="10" t="s">
        <v>2675</v>
      </c>
      <c r="BS30" s="10">
        <v>37320</v>
      </c>
      <c r="BT30" s="10">
        <v>37320</v>
      </c>
      <c r="BU30" s="14">
        <v>49844.31</v>
      </c>
      <c r="BV30" s="14">
        <v>189.28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45352</v>
      </c>
      <c r="E31" s="6" t="s">
        <v>1381</v>
      </c>
      <c r="F31" s="22">
        <v>0</v>
      </c>
      <c r="G31" s="22">
        <v>0</v>
      </c>
      <c r="H31" s="8">
        <v>34626.160000000003</v>
      </c>
      <c r="I31" s="8">
        <v>0</v>
      </c>
      <c r="J31" s="8">
        <v>0</v>
      </c>
      <c r="K31" s="8">
        <v>34626.160000000003</v>
      </c>
      <c r="L31" s="8">
        <v>249.53</v>
      </c>
      <c r="M31" s="8">
        <v>0</v>
      </c>
      <c r="N31" s="8">
        <v>0</v>
      </c>
      <c r="O31" s="8">
        <v>249.53</v>
      </c>
      <c r="P31" s="8">
        <v>0</v>
      </c>
      <c r="Q31" s="8">
        <v>0</v>
      </c>
      <c r="R31" s="8">
        <v>34376.629999999997</v>
      </c>
      <c r="S31" s="8">
        <v>0</v>
      </c>
      <c r="T31" s="8">
        <v>245.27</v>
      </c>
      <c r="U31" s="8">
        <v>0</v>
      </c>
      <c r="V31" s="8">
        <v>0</v>
      </c>
      <c r="W31" s="8">
        <v>245.27</v>
      </c>
      <c r="X31" s="8">
        <v>0</v>
      </c>
      <c r="Y31" s="8">
        <v>0</v>
      </c>
      <c r="Z31" s="8">
        <v>0</v>
      </c>
      <c r="AA31" s="8">
        <v>189.28</v>
      </c>
      <c r="AB31" s="8">
        <v>0</v>
      </c>
      <c r="AC31" s="8">
        <v>0</v>
      </c>
      <c r="AD31" s="8">
        <v>0</v>
      </c>
      <c r="AE31" s="8">
        <v>0</v>
      </c>
      <c r="AF31" s="8">
        <v>-55.85</v>
      </c>
      <c r="AG31" s="8">
        <v>75.25</v>
      </c>
      <c r="AH31" s="8">
        <v>79.430000000000007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782.91</v>
      </c>
      <c r="AS31" s="8">
        <v>0</v>
      </c>
      <c r="AT31" s="8">
        <f t="shared" si="0"/>
        <v>-5.6843418860808015E-14</v>
      </c>
      <c r="AU31" s="8">
        <v>0</v>
      </c>
      <c r="AV31" s="8">
        <v>0</v>
      </c>
      <c r="AW31" s="9">
        <v>96</v>
      </c>
      <c r="AX31" s="9">
        <v>360</v>
      </c>
      <c r="AY31" s="8">
        <v>220534.46</v>
      </c>
      <c r="AZ31" s="8">
        <v>64350</v>
      </c>
      <c r="BA31" s="7">
        <v>90</v>
      </c>
      <c r="BB31" s="7">
        <v>48.079202797202797</v>
      </c>
      <c r="BC31" s="7">
        <v>8.5</v>
      </c>
      <c r="BD31" s="7"/>
      <c r="BE31" s="6" t="s">
        <v>2250</v>
      </c>
      <c r="BF31" s="4"/>
      <c r="BG31" s="6" t="s">
        <v>71</v>
      </c>
      <c r="BH31" s="6" t="s">
        <v>150</v>
      </c>
      <c r="BI31" s="6" t="s">
        <v>151</v>
      </c>
      <c r="BJ31" s="6" t="s">
        <v>0</v>
      </c>
      <c r="BK31" s="5" t="s">
        <v>2</v>
      </c>
      <c r="BL31" s="7">
        <v>278740.97926371999</v>
      </c>
      <c r="BM31" s="5" t="s">
        <v>70</v>
      </c>
      <c r="BN31" s="7"/>
      <c r="BO31" s="10">
        <v>37329</v>
      </c>
      <c r="BP31" s="10">
        <v>48287</v>
      </c>
      <c r="BQ31" s="10" t="s">
        <v>2641</v>
      </c>
      <c r="BR31" s="10" t="s">
        <v>2642</v>
      </c>
      <c r="BS31" s="10">
        <v>37329</v>
      </c>
      <c r="BT31" s="10">
        <v>37329</v>
      </c>
      <c r="BU31" s="7">
        <v>0</v>
      </c>
      <c r="BV31" s="7">
        <v>189.28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45352</v>
      </c>
      <c r="E32" s="13" t="s">
        <v>615</v>
      </c>
      <c r="F32" s="23">
        <v>165</v>
      </c>
      <c r="G32" s="23">
        <v>164</v>
      </c>
      <c r="H32" s="15">
        <v>34873.94</v>
      </c>
      <c r="I32" s="15">
        <v>23987.69</v>
      </c>
      <c r="J32" s="15">
        <v>0</v>
      </c>
      <c r="K32" s="15">
        <v>58861.63</v>
      </c>
      <c r="L32" s="15">
        <v>247.78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58861.63</v>
      </c>
      <c r="S32" s="15">
        <v>57159.5</v>
      </c>
      <c r="T32" s="15">
        <v>247.02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57406.52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24235.47</v>
      </c>
      <c r="AV32" s="15">
        <v>57406.52</v>
      </c>
      <c r="AW32" s="16">
        <v>97</v>
      </c>
      <c r="AX32" s="16">
        <v>360</v>
      </c>
      <c r="AY32" s="15">
        <v>220977.76</v>
      </c>
      <c r="AZ32" s="15">
        <v>64350</v>
      </c>
      <c r="BA32" s="14">
        <v>90</v>
      </c>
      <c r="BB32" s="14">
        <v>82.323958041957994</v>
      </c>
      <c r="BC32" s="14">
        <v>8.5</v>
      </c>
      <c r="BD32" s="14"/>
      <c r="BE32" s="13" t="s">
        <v>2250</v>
      </c>
      <c r="BF32" s="11"/>
      <c r="BG32" s="13" t="s">
        <v>67</v>
      </c>
      <c r="BH32" s="13" t="s">
        <v>73</v>
      </c>
      <c r="BI32" s="13" t="s">
        <v>152</v>
      </c>
      <c r="BJ32" s="13" t="s">
        <v>2251</v>
      </c>
      <c r="BK32" s="12" t="s">
        <v>2</v>
      </c>
      <c r="BL32" s="14">
        <v>477276.23060372</v>
      </c>
      <c r="BM32" s="12" t="s">
        <v>70</v>
      </c>
      <c r="BN32" s="14"/>
      <c r="BO32" s="17">
        <v>37351</v>
      </c>
      <c r="BP32" s="17">
        <v>48309</v>
      </c>
      <c r="BQ32" s="10" t="s">
        <v>1333</v>
      </c>
      <c r="BR32" s="10" t="s">
        <v>2655</v>
      </c>
      <c r="BS32" s="10">
        <v>37351</v>
      </c>
      <c r="BT32" s="10">
        <v>37351</v>
      </c>
      <c r="BU32" s="14">
        <v>56726.29</v>
      </c>
      <c r="BV32" s="14">
        <v>189.28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45352</v>
      </c>
      <c r="E33" s="6" t="s">
        <v>1382</v>
      </c>
      <c r="F33" s="22">
        <v>0</v>
      </c>
      <c r="G33" s="22">
        <v>0</v>
      </c>
      <c r="H33" s="8">
        <v>22141.64</v>
      </c>
      <c r="I33" s="8">
        <v>0</v>
      </c>
      <c r="J33" s="8">
        <v>0</v>
      </c>
      <c r="K33" s="8">
        <v>22141.64</v>
      </c>
      <c r="L33" s="8">
        <v>329.88</v>
      </c>
      <c r="M33" s="8">
        <v>0</v>
      </c>
      <c r="N33" s="8">
        <v>0</v>
      </c>
      <c r="O33" s="8">
        <v>329.88</v>
      </c>
      <c r="P33" s="8">
        <v>0</v>
      </c>
      <c r="Q33" s="8">
        <v>0</v>
      </c>
      <c r="R33" s="8">
        <v>21811.759999999998</v>
      </c>
      <c r="S33" s="8">
        <v>0</v>
      </c>
      <c r="T33" s="8">
        <v>151.30000000000001</v>
      </c>
      <c r="U33" s="8">
        <v>0</v>
      </c>
      <c r="V33" s="8">
        <v>0</v>
      </c>
      <c r="W33" s="8">
        <v>151.30000000000001</v>
      </c>
      <c r="X33" s="8">
        <v>0</v>
      </c>
      <c r="Y33" s="8">
        <v>0</v>
      </c>
      <c r="Z33" s="8">
        <v>0</v>
      </c>
      <c r="AA33" s="8">
        <v>212.26</v>
      </c>
      <c r="AB33" s="8">
        <v>0</v>
      </c>
      <c r="AC33" s="8">
        <v>0</v>
      </c>
      <c r="AD33" s="8">
        <v>0</v>
      </c>
      <c r="AE33" s="8">
        <v>0</v>
      </c>
      <c r="AF33" s="8">
        <v>-46.99</v>
      </c>
      <c r="AG33" s="8">
        <v>78.44</v>
      </c>
      <c r="AH33" s="8">
        <v>79.430000000000007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0.42</v>
      </c>
      <c r="AS33" s="8">
        <v>4.8098000000000002E-2</v>
      </c>
      <c r="AT33" s="8">
        <f t="shared" si="0"/>
        <v>803.851902</v>
      </c>
      <c r="AU33" s="8">
        <v>0</v>
      </c>
      <c r="AV33" s="8">
        <v>0</v>
      </c>
      <c r="AW33" s="9">
        <v>98</v>
      </c>
      <c r="AX33" s="9">
        <v>360</v>
      </c>
      <c r="AY33" s="8">
        <v>223152.36</v>
      </c>
      <c r="AZ33" s="8">
        <v>64350</v>
      </c>
      <c r="BA33" s="7">
        <v>90</v>
      </c>
      <c r="BB33" s="7">
        <v>30.505958041957999</v>
      </c>
      <c r="BC33" s="7">
        <v>8.1999999999999993</v>
      </c>
      <c r="BD33" s="7"/>
      <c r="BE33" s="6" t="s">
        <v>2250</v>
      </c>
      <c r="BF33" s="4"/>
      <c r="BG33" s="6" t="s">
        <v>86</v>
      </c>
      <c r="BH33" s="6" t="s">
        <v>146</v>
      </c>
      <c r="BI33" s="6" t="s">
        <v>148</v>
      </c>
      <c r="BJ33" s="6" t="s">
        <v>0</v>
      </c>
      <c r="BK33" s="5" t="s">
        <v>2</v>
      </c>
      <c r="BL33" s="7">
        <v>176859.43450144</v>
      </c>
      <c r="BM33" s="5" t="s">
        <v>70</v>
      </c>
      <c r="BN33" s="7"/>
      <c r="BO33" s="10">
        <v>37386</v>
      </c>
      <c r="BP33" s="10">
        <v>48344</v>
      </c>
      <c r="BQ33" s="10" t="s">
        <v>2641</v>
      </c>
      <c r="BR33" s="10" t="s">
        <v>2642</v>
      </c>
      <c r="BS33" s="10">
        <v>37386</v>
      </c>
      <c r="BT33" s="10">
        <v>37386</v>
      </c>
      <c r="BU33" s="7">
        <v>0</v>
      </c>
      <c r="BV33" s="7">
        <v>212.26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45352</v>
      </c>
      <c r="E34" s="13" t="s">
        <v>1383</v>
      </c>
      <c r="F34" s="23">
        <v>0</v>
      </c>
      <c r="G34" s="23">
        <v>0</v>
      </c>
      <c r="H34" s="15">
        <v>35576.33</v>
      </c>
      <c r="I34" s="15">
        <v>0</v>
      </c>
      <c r="J34" s="15">
        <v>0</v>
      </c>
      <c r="K34" s="15">
        <v>35576.33</v>
      </c>
      <c r="L34" s="15">
        <v>356.98</v>
      </c>
      <c r="M34" s="15">
        <v>0</v>
      </c>
      <c r="N34" s="15">
        <v>0</v>
      </c>
      <c r="O34" s="15">
        <v>356.98</v>
      </c>
      <c r="P34" s="15">
        <v>0</v>
      </c>
      <c r="Q34" s="15">
        <v>0</v>
      </c>
      <c r="R34" s="15">
        <v>35219.35</v>
      </c>
      <c r="S34" s="15">
        <v>0</v>
      </c>
      <c r="T34" s="15">
        <v>252</v>
      </c>
      <c r="U34" s="15">
        <v>0</v>
      </c>
      <c r="V34" s="15">
        <v>0</v>
      </c>
      <c r="W34" s="15">
        <v>252</v>
      </c>
      <c r="X34" s="15">
        <v>0</v>
      </c>
      <c r="Y34" s="15">
        <v>0</v>
      </c>
      <c r="Z34" s="15">
        <v>0</v>
      </c>
      <c r="AA34" s="15">
        <v>175.89</v>
      </c>
      <c r="AB34" s="15">
        <v>0</v>
      </c>
      <c r="AC34" s="15">
        <v>0</v>
      </c>
      <c r="AD34" s="15">
        <v>0</v>
      </c>
      <c r="AE34" s="15">
        <v>0</v>
      </c>
      <c r="AF34" s="15">
        <v>-72.42</v>
      </c>
      <c r="AG34" s="15">
        <v>86.32</v>
      </c>
      <c r="AH34" s="15">
        <v>97.75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7.0000000000000007E-2</v>
      </c>
      <c r="AQ34" s="15">
        <v>0</v>
      </c>
      <c r="AR34" s="15">
        <v>0</v>
      </c>
      <c r="AS34" s="15">
        <v>0</v>
      </c>
      <c r="AT34" s="8">
        <f t="shared" si="0"/>
        <v>896.58999999999992</v>
      </c>
      <c r="AU34" s="15">
        <v>0</v>
      </c>
      <c r="AV34" s="15">
        <v>0</v>
      </c>
      <c r="AW34" s="16">
        <v>84</v>
      </c>
      <c r="AX34" s="16">
        <v>360</v>
      </c>
      <c r="AY34" s="15">
        <v>259042.61</v>
      </c>
      <c r="AZ34" s="15">
        <v>79200</v>
      </c>
      <c r="BA34" s="14">
        <v>90</v>
      </c>
      <c r="BB34" s="14">
        <v>40.021988636363602</v>
      </c>
      <c r="BC34" s="14">
        <v>8.5</v>
      </c>
      <c r="BD34" s="14"/>
      <c r="BE34" s="13" t="s">
        <v>2250</v>
      </c>
      <c r="BF34" s="11"/>
      <c r="BG34" s="13" t="s">
        <v>93</v>
      </c>
      <c r="BH34" s="13" t="s">
        <v>129</v>
      </c>
      <c r="BI34" s="13" t="s">
        <v>157</v>
      </c>
      <c r="BJ34" s="13" t="s">
        <v>0</v>
      </c>
      <c r="BK34" s="12" t="s">
        <v>2</v>
      </c>
      <c r="BL34" s="14">
        <v>285574.12719139998</v>
      </c>
      <c r="BM34" s="12" t="s">
        <v>70</v>
      </c>
      <c r="BN34" s="14"/>
      <c r="BO34" s="17">
        <v>36969</v>
      </c>
      <c r="BP34" s="17">
        <v>47926</v>
      </c>
      <c r="BQ34" s="10" t="s">
        <v>2641</v>
      </c>
      <c r="BR34" s="10" t="s">
        <v>2642</v>
      </c>
      <c r="BS34" s="10">
        <v>36969</v>
      </c>
      <c r="BT34" s="10">
        <v>36969</v>
      </c>
      <c r="BU34" s="14">
        <v>0</v>
      </c>
      <c r="BV34" s="14">
        <v>175.89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45352</v>
      </c>
      <c r="E35" s="6" t="s">
        <v>1384</v>
      </c>
      <c r="F35" s="22">
        <v>0</v>
      </c>
      <c r="G35" s="22">
        <v>0</v>
      </c>
      <c r="H35" s="8">
        <v>39776.57</v>
      </c>
      <c r="I35" s="8">
        <v>0</v>
      </c>
      <c r="J35" s="8">
        <v>0</v>
      </c>
      <c r="K35" s="8">
        <v>39776.57</v>
      </c>
      <c r="L35" s="8">
        <v>327.23</v>
      </c>
      <c r="M35" s="8">
        <v>0</v>
      </c>
      <c r="N35" s="8">
        <v>0</v>
      </c>
      <c r="O35" s="8">
        <v>327.23</v>
      </c>
      <c r="P35" s="8">
        <v>0</v>
      </c>
      <c r="Q35" s="8">
        <v>0</v>
      </c>
      <c r="R35" s="8">
        <v>39449.339999999997</v>
      </c>
      <c r="S35" s="8">
        <v>0</v>
      </c>
      <c r="T35" s="8">
        <v>281.75</v>
      </c>
      <c r="U35" s="8">
        <v>0</v>
      </c>
      <c r="V35" s="8">
        <v>0</v>
      </c>
      <c r="W35" s="8">
        <v>281.75</v>
      </c>
      <c r="X35" s="8">
        <v>0</v>
      </c>
      <c r="Y35" s="8">
        <v>0</v>
      </c>
      <c r="Z35" s="8">
        <v>0</v>
      </c>
      <c r="AA35" s="8">
        <v>204.43</v>
      </c>
      <c r="AB35" s="8">
        <v>0</v>
      </c>
      <c r="AC35" s="8">
        <v>0</v>
      </c>
      <c r="AD35" s="8">
        <v>0</v>
      </c>
      <c r="AE35" s="8">
        <v>0</v>
      </c>
      <c r="AF35" s="8">
        <v>-61.01</v>
      </c>
      <c r="AG35" s="8">
        <v>89.48</v>
      </c>
      <c r="AH35" s="8">
        <v>97.75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0.01</v>
      </c>
      <c r="AQ35" s="8">
        <v>0</v>
      </c>
      <c r="AR35" s="8">
        <v>0</v>
      </c>
      <c r="AS35" s="8">
        <v>0</v>
      </c>
      <c r="AT35" s="8">
        <f t="shared" si="0"/>
        <v>939.6400000000001</v>
      </c>
      <c r="AU35" s="8">
        <v>0</v>
      </c>
      <c r="AV35" s="8">
        <v>0</v>
      </c>
      <c r="AW35" s="9">
        <v>87</v>
      </c>
      <c r="AX35" s="9">
        <v>360</v>
      </c>
      <c r="AY35" s="8">
        <v>262408.26</v>
      </c>
      <c r="AZ35" s="8">
        <v>79200</v>
      </c>
      <c r="BA35" s="7">
        <v>90</v>
      </c>
      <c r="BB35" s="7">
        <v>44.828795454545499</v>
      </c>
      <c r="BC35" s="7">
        <v>8.5</v>
      </c>
      <c r="BD35" s="7"/>
      <c r="BE35" s="6" t="s">
        <v>2250</v>
      </c>
      <c r="BF35" s="4"/>
      <c r="BG35" s="6" t="s">
        <v>93</v>
      </c>
      <c r="BH35" s="6" t="s">
        <v>129</v>
      </c>
      <c r="BI35" s="6" t="s">
        <v>157</v>
      </c>
      <c r="BJ35" s="6" t="s">
        <v>0</v>
      </c>
      <c r="BK35" s="5" t="s">
        <v>2</v>
      </c>
      <c r="BL35" s="7">
        <v>319872.76422696002</v>
      </c>
      <c r="BM35" s="5" t="s">
        <v>70</v>
      </c>
      <c r="BN35" s="7"/>
      <c r="BO35" s="10">
        <v>37055</v>
      </c>
      <c r="BP35" s="10">
        <v>48012</v>
      </c>
      <c r="BQ35" s="10" t="s">
        <v>2641</v>
      </c>
      <c r="BR35" s="10" t="s">
        <v>2642</v>
      </c>
      <c r="BS35" s="10">
        <v>37055</v>
      </c>
      <c r="BT35" s="10">
        <v>37055</v>
      </c>
      <c r="BU35" s="7">
        <v>0</v>
      </c>
      <c r="BV35" s="7">
        <v>204.43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45352</v>
      </c>
      <c r="E36" s="13" t="s">
        <v>1385</v>
      </c>
      <c r="F36" s="23">
        <v>0</v>
      </c>
      <c r="G36" s="23">
        <v>0</v>
      </c>
      <c r="H36" s="15">
        <v>34376.639999999999</v>
      </c>
      <c r="I36" s="15">
        <v>0</v>
      </c>
      <c r="J36" s="15">
        <v>0</v>
      </c>
      <c r="K36" s="15">
        <v>34376.639999999999</v>
      </c>
      <c r="L36" s="15">
        <v>251.3</v>
      </c>
      <c r="M36" s="15">
        <v>0</v>
      </c>
      <c r="N36" s="15">
        <v>0</v>
      </c>
      <c r="O36" s="15">
        <v>251.3</v>
      </c>
      <c r="P36" s="15">
        <v>0</v>
      </c>
      <c r="Q36" s="15">
        <v>0</v>
      </c>
      <c r="R36" s="15">
        <v>34125.339999999997</v>
      </c>
      <c r="S36" s="15">
        <v>0</v>
      </c>
      <c r="T36" s="15">
        <v>243.5</v>
      </c>
      <c r="U36" s="15">
        <v>0</v>
      </c>
      <c r="V36" s="15">
        <v>0</v>
      </c>
      <c r="W36" s="15">
        <v>243.5</v>
      </c>
      <c r="X36" s="15">
        <v>0</v>
      </c>
      <c r="Y36" s="15">
        <v>0</v>
      </c>
      <c r="Z36" s="15">
        <v>0</v>
      </c>
      <c r="AA36" s="15">
        <v>189.29</v>
      </c>
      <c r="AB36" s="15">
        <v>0</v>
      </c>
      <c r="AC36" s="15">
        <v>0</v>
      </c>
      <c r="AD36" s="15">
        <v>0</v>
      </c>
      <c r="AE36" s="15">
        <v>0</v>
      </c>
      <c r="AF36" s="15">
        <v>-55.9</v>
      </c>
      <c r="AG36" s="15">
        <v>75.25</v>
      </c>
      <c r="AH36" s="15">
        <v>81.52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573.08000000000004</v>
      </c>
      <c r="AQ36" s="15">
        <v>0</v>
      </c>
      <c r="AR36" s="15">
        <v>552.21</v>
      </c>
      <c r="AS36" s="15">
        <v>0</v>
      </c>
      <c r="AT36" s="8">
        <f t="shared" si="0"/>
        <v>805.82999999999993</v>
      </c>
      <c r="AU36" s="15">
        <v>0</v>
      </c>
      <c r="AV36" s="15">
        <v>0</v>
      </c>
      <c r="AW36" s="16">
        <v>95</v>
      </c>
      <c r="AX36" s="16">
        <v>360</v>
      </c>
      <c r="AY36" s="15">
        <v>264774.49</v>
      </c>
      <c r="AZ36" s="15">
        <v>64350</v>
      </c>
      <c r="BA36" s="14">
        <v>75.079454999999996</v>
      </c>
      <c r="BB36" s="14">
        <v>39.815259190205097</v>
      </c>
      <c r="BC36" s="14">
        <v>8.5</v>
      </c>
      <c r="BD36" s="14"/>
      <c r="BE36" s="13" t="s">
        <v>2250</v>
      </c>
      <c r="BF36" s="11"/>
      <c r="BG36" s="13" t="s">
        <v>81</v>
      </c>
      <c r="BH36" s="13" t="s">
        <v>82</v>
      </c>
      <c r="BI36" s="13" t="s">
        <v>161</v>
      </c>
      <c r="BJ36" s="13" t="s">
        <v>0</v>
      </c>
      <c r="BK36" s="12" t="s">
        <v>2</v>
      </c>
      <c r="BL36" s="14">
        <v>276703.40837095998</v>
      </c>
      <c r="BM36" s="12" t="s">
        <v>70</v>
      </c>
      <c r="BN36" s="14"/>
      <c r="BO36" s="17">
        <v>37308</v>
      </c>
      <c r="BP36" s="17">
        <v>48265</v>
      </c>
      <c r="BQ36" s="10" t="s">
        <v>2641</v>
      </c>
      <c r="BR36" s="10" t="s">
        <v>2642</v>
      </c>
      <c r="BS36" s="10">
        <v>37308</v>
      </c>
      <c r="BT36" s="10">
        <v>37308</v>
      </c>
      <c r="BU36" s="14">
        <v>0</v>
      </c>
      <c r="BV36" s="14">
        <v>189.29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45352</v>
      </c>
      <c r="E37" s="6" t="s">
        <v>616</v>
      </c>
      <c r="F37" s="22">
        <v>166</v>
      </c>
      <c r="G37" s="22">
        <v>165</v>
      </c>
      <c r="H37" s="8">
        <v>42619.91</v>
      </c>
      <c r="I37" s="8">
        <v>29825.74</v>
      </c>
      <c r="J37" s="8">
        <v>0</v>
      </c>
      <c r="K37" s="8">
        <v>72445.649999999994</v>
      </c>
      <c r="L37" s="8">
        <v>307.08999999999997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72445.649999999994</v>
      </c>
      <c r="S37" s="8">
        <v>70655.960000000006</v>
      </c>
      <c r="T37" s="8">
        <v>301.89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70957.850000000006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30132.83</v>
      </c>
      <c r="AV37" s="8">
        <v>70957.850000000006</v>
      </c>
      <c r="AW37" s="9">
        <v>96</v>
      </c>
      <c r="AX37" s="9">
        <v>360</v>
      </c>
      <c r="AY37" s="8">
        <v>271427.55</v>
      </c>
      <c r="AZ37" s="8">
        <v>79200</v>
      </c>
      <c r="BA37" s="7">
        <v>90</v>
      </c>
      <c r="BB37" s="7">
        <v>82.324602272727304</v>
      </c>
      <c r="BC37" s="7">
        <v>8.5</v>
      </c>
      <c r="BD37" s="7"/>
      <c r="BE37" s="6" t="s">
        <v>2250</v>
      </c>
      <c r="BF37" s="4"/>
      <c r="BG37" s="6" t="s">
        <v>67</v>
      </c>
      <c r="BH37" s="6" t="s">
        <v>73</v>
      </c>
      <c r="BI37" s="6" t="s">
        <v>113</v>
      </c>
      <c r="BJ37" s="6" t="s">
        <v>2251</v>
      </c>
      <c r="BK37" s="5" t="s">
        <v>2</v>
      </c>
      <c r="BL37" s="7">
        <v>587421.49606859998</v>
      </c>
      <c r="BM37" s="5" t="s">
        <v>70</v>
      </c>
      <c r="BN37" s="7"/>
      <c r="BO37" s="10">
        <v>37330</v>
      </c>
      <c r="BP37" s="10">
        <v>48288</v>
      </c>
      <c r="BQ37" s="10" t="s">
        <v>1328</v>
      </c>
      <c r="BR37" s="10" t="s">
        <v>2682</v>
      </c>
      <c r="BS37" s="10">
        <v>37330</v>
      </c>
      <c r="BT37" s="10">
        <v>37330</v>
      </c>
      <c r="BU37" s="7">
        <v>70270.64</v>
      </c>
      <c r="BV37" s="7">
        <v>232.97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45352</v>
      </c>
      <c r="E38" s="13" t="s">
        <v>617</v>
      </c>
      <c r="F38" s="23">
        <v>143</v>
      </c>
      <c r="G38" s="23">
        <v>143</v>
      </c>
      <c r="H38" s="15">
        <v>0</v>
      </c>
      <c r="I38" s="15">
        <v>53043.08</v>
      </c>
      <c r="J38" s="15">
        <v>0</v>
      </c>
      <c r="K38" s="15">
        <v>53043.08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53043.08</v>
      </c>
      <c r="S38" s="15">
        <v>31247.52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31247.52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53043.08</v>
      </c>
      <c r="AV38" s="15">
        <v>31247.52</v>
      </c>
      <c r="AW38" s="16">
        <v>0</v>
      </c>
      <c r="AX38" s="16">
        <v>240</v>
      </c>
      <c r="AY38" s="15">
        <v>234416</v>
      </c>
      <c r="AZ38" s="15">
        <v>68400</v>
      </c>
      <c r="BA38" s="14">
        <v>90</v>
      </c>
      <c r="BB38" s="14">
        <v>69.793526315789506</v>
      </c>
      <c r="BC38" s="14">
        <v>8.5</v>
      </c>
      <c r="BD38" s="14"/>
      <c r="BE38" s="13" t="s">
        <v>2250</v>
      </c>
      <c r="BF38" s="11"/>
      <c r="BG38" s="13" t="s">
        <v>81</v>
      </c>
      <c r="BH38" s="13" t="s">
        <v>100</v>
      </c>
      <c r="BI38" s="13" t="s">
        <v>106</v>
      </c>
      <c r="BJ38" s="13" t="s">
        <v>2251</v>
      </c>
      <c r="BK38" s="12" t="s">
        <v>2</v>
      </c>
      <c r="BL38" s="14">
        <v>430096.84376751998</v>
      </c>
      <c r="BM38" s="12" t="s">
        <v>70</v>
      </c>
      <c r="BN38" s="14"/>
      <c r="BO38" s="17">
        <v>37333</v>
      </c>
      <c r="BP38" s="17">
        <v>44638</v>
      </c>
      <c r="BQ38" s="10" t="s">
        <v>2724</v>
      </c>
      <c r="BR38" s="10" t="s">
        <v>2725</v>
      </c>
      <c r="BS38" s="10">
        <v>37333</v>
      </c>
      <c r="BT38" s="10">
        <v>37333</v>
      </c>
      <c r="BU38" s="14">
        <v>52986.33</v>
      </c>
      <c r="BV38" s="14">
        <v>0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45352</v>
      </c>
      <c r="E39" s="6" t="s">
        <v>618</v>
      </c>
      <c r="F39" s="22">
        <v>12</v>
      </c>
      <c r="G39" s="22">
        <v>12</v>
      </c>
      <c r="H39" s="8">
        <v>0</v>
      </c>
      <c r="I39" s="8">
        <v>5886.76</v>
      </c>
      <c r="J39" s="8">
        <v>0</v>
      </c>
      <c r="K39" s="8">
        <v>5886.76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5886.76</v>
      </c>
      <c r="S39" s="8">
        <v>268.55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268.55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5886.76</v>
      </c>
      <c r="AV39" s="8">
        <v>268.55</v>
      </c>
      <c r="AW39" s="9">
        <v>213</v>
      </c>
      <c r="AX39" s="9">
        <v>360</v>
      </c>
      <c r="AY39" s="8">
        <v>236628.74</v>
      </c>
      <c r="AZ39" s="8">
        <v>68400</v>
      </c>
      <c r="BA39" s="7">
        <v>90</v>
      </c>
      <c r="BB39" s="7">
        <v>7.7457368421052601</v>
      </c>
      <c r="BC39" s="7">
        <v>8.5</v>
      </c>
      <c r="BD39" s="7"/>
      <c r="BE39" s="6" t="s">
        <v>2250</v>
      </c>
      <c r="BF39" s="4"/>
      <c r="BG39" s="6" t="s">
        <v>81</v>
      </c>
      <c r="BH39" s="6" t="s">
        <v>100</v>
      </c>
      <c r="BI39" s="6" t="s">
        <v>106</v>
      </c>
      <c r="BJ39" s="6" t="s">
        <v>2251</v>
      </c>
      <c r="BK39" s="5" t="s">
        <v>2</v>
      </c>
      <c r="BL39" s="7">
        <v>47732.463801439997</v>
      </c>
      <c r="BM39" s="5" t="s">
        <v>70</v>
      </c>
      <c r="BN39" s="7"/>
      <c r="BO39" s="10">
        <v>37378</v>
      </c>
      <c r="BP39" s="10">
        <v>48336</v>
      </c>
      <c r="BQ39" s="10" t="s">
        <v>1324</v>
      </c>
      <c r="BR39" s="10" t="s">
        <v>2675</v>
      </c>
      <c r="BS39" s="10">
        <v>37378</v>
      </c>
      <c r="BT39" s="10">
        <v>37378</v>
      </c>
      <c r="BU39" s="7">
        <v>4387.4399999999996</v>
      </c>
      <c r="BV39" s="7">
        <v>0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45352</v>
      </c>
      <c r="E40" s="13" t="s">
        <v>619</v>
      </c>
      <c r="F40" s="23">
        <v>120</v>
      </c>
      <c r="G40" s="23">
        <v>119</v>
      </c>
      <c r="H40" s="15">
        <v>43227.68</v>
      </c>
      <c r="I40" s="15">
        <v>24291.08</v>
      </c>
      <c r="J40" s="15">
        <v>0</v>
      </c>
      <c r="K40" s="15">
        <v>67518.759999999995</v>
      </c>
      <c r="L40" s="15">
        <v>302.77999999999997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67518.759999999995</v>
      </c>
      <c r="S40" s="15">
        <v>48177.54</v>
      </c>
      <c r="T40" s="15">
        <v>306.2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48483.74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24593.86</v>
      </c>
      <c r="AV40" s="15">
        <v>48483.74</v>
      </c>
      <c r="AW40" s="16">
        <v>98</v>
      </c>
      <c r="AX40" s="16">
        <v>360</v>
      </c>
      <c r="AY40" s="15">
        <v>274193.48</v>
      </c>
      <c r="AZ40" s="15">
        <v>79200</v>
      </c>
      <c r="BA40" s="14">
        <v>90</v>
      </c>
      <c r="BB40" s="14">
        <v>76.725863636363599</v>
      </c>
      <c r="BC40" s="14">
        <v>8.5</v>
      </c>
      <c r="BD40" s="14"/>
      <c r="BE40" s="13" t="s">
        <v>2250</v>
      </c>
      <c r="BF40" s="11"/>
      <c r="BG40" s="13" t="s">
        <v>67</v>
      </c>
      <c r="BH40" s="13" t="s">
        <v>73</v>
      </c>
      <c r="BI40" s="13" t="s">
        <v>102</v>
      </c>
      <c r="BJ40" s="13" t="s">
        <v>2251</v>
      </c>
      <c r="BK40" s="12" t="s">
        <v>2</v>
      </c>
      <c r="BL40" s="14">
        <v>547472.08440944005</v>
      </c>
      <c r="BM40" s="12" t="s">
        <v>70</v>
      </c>
      <c r="BN40" s="14"/>
      <c r="BO40" s="17">
        <v>37396</v>
      </c>
      <c r="BP40" s="17">
        <v>48354</v>
      </c>
      <c r="BQ40" s="10" t="s">
        <v>1342</v>
      </c>
      <c r="BR40" s="10" t="s">
        <v>2686</v>
      </c>
      <c r="BS40" s="10">
        <v>37396</v>
      </c>
      <c r="BT40" s="10">
        <v>37396</v>
      </c>
      <c r="BU40" s="14">
        <v>50799.6</v>
      </c>
      <c r="BV40" s="14">
        <v>232.97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45352</v>
      </c>
      <c r="E41" s="6" t="s">
        <v>620</v>
      </c>
      <c r="F41" s="22">
        <v>149</v>
      </c>
      <c r="G41" s="22">
        <v>148</v>
      </c>
      <c r="H41" s="8">
        <v>43227.68</v>
      </c>
      <c r="I41" s="8">
        <v>27707.119999999999</v>
      </c>
      <c r="J41" s="8">
        <v>0</v>
      </c>
      <c r="K41" s="8">
        <v>70934.8</v>
      </c>
      <c r="L41" s="8">
        <v>302.77999999999997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70934.8</v>
      </c>
      <c r="S41" s="8">
        <v>62421.919999999998</v>
      </c>
      <c r="T41" s="8">
        <v>306.2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62728.12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28009.9</v>
      </c>
      <c r="AV41" s="8">
        <v>62728.12</v>
      </c>
      <c r="AW41" s="9">
        <v>98</v>
      </c>
      <c r="AX41" s="9">
        <v>360</v>
      </c>
      <c r="AY41" s="8">
        <v>274246.53999999998</v>
      </c>
      <c r="AZ41" s="8">
        <v>79200</v>
      </c>
      <c r="BA41" s="7">
        <v>90</v>
      </c>
      <c r="BB41" s="7">
        <v>80.607727272727303</v>
      </c>
      <c r="BC41" s="7">
        <v>8.5</v>
      </c>
      <c r="BD41" s="7"/>
      <c r="BE41" s="6" t="s">
        <v>2250</v>
      </c>
      <c r="BF41" s="4"/>
      <c r="BG41" s="6" t="s">
        <v>67</v>
      </c>
      <c r="BH41" s="6" t="s">
        <v>73</v>
      </c>
      <c r="BI41" s="6" t="s">
        <v>108</v>
      </c>
      <c r="BJ41" s="6" t="s">
        <v>2251</v>
      </c>
      <c r="BK41" s="5" t="s">
        <v>2</v>
      </c>
      <c r="BL41" s="7">
        <v>575170.85345119995</v>
      </c>
      <c r="BM41" s="5" t="s">
        <v>70</v>
      </c>
      <c r="BN41" s="7"/>
      <c r="BO41" s="10">
        <v>37407</v>
      </c>
      <c r="BP41" s="10">
        <v>48365</v>
      </c>
      <c r="BQ41" s="10" t="s">
        <v>1335</v>
      </c>
      <c r="BR41" s="10" t="s">
        <v>2654</v>
      </c>
      <c r="BS41" s="10">
        <v>37407</v>
      </c>
      <c r="BT41" s="10">
        <v>37407</v>
      </c>
      <c r="BU41" s="7">
        <v>63055.99</v>
      </c>
      <c r="BV41" s="7">
        <v>232.97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45352</v>
      </c>
      <c r="E42" s="13" t="s">
        <v>621</v>
      </c>
      <c r="F42" s="23">
        <v>120</v>
      </c>
      <c r="G42" s="23">
        <v>119</v>
      </c>
      <c r="H42" s="15">
        <v>43528.33</v>
      </c>
      <c r="I42" s="15">
        <v>24120.23</v>
      </c>
      <c r="J42" s="15">
        <v>0</v>
      </c>
      <c r="K42" s="15">
        <v>67648.56</v>
      </c>
      <c r="L42" s="15">
        <v>300.64999999999998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67648.56</v>
      </c>
      <c r="S42" s="15">
        <v>48348.39</v>
      </c>
      <c r="T42" s="15">
        <v>308.33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48656.72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24420.880000000001</v>
      </c>
      <c r="AV42" s="15">
        <v>48656.72</v>
      </c>
      <c r="AW42" s="16">
        <v>99</v>
      </c>
      <c r="AX42" s="16">
        <v>360</v>
      </c>
      <c r="AY42" s="15">
        <v>274794.17</v>
      </c>
      <c r="AZ42" s="15">
        <v>79200</v>
      </c>
      <c r="BA42" s="14">
        <v>90</v>
      </c>
      <c r="BB42" s="14">
        <v>76.873363636363607</v>
      </c>
      <c r="BC42" s="14">
        <v>8.5</v>
      </c>
      <c r="BD42" s="14"/>
      <c r="BE42" s="13" t="s">
        <v>2250</v>
      </c>
      <c r="BF42" s="11"/>
      <c r="BG42" s="13" t="s">
        <v>67</v>
      </c>
      <c r="BH42" s="13" t="s">
        <v>73</v>
      </c>
      <c r="BI42" s="13" t="s">
        <v>102</v>
      </c>
      <c r="BJ42" s="13" t="s">
        <v>2251</v>
      </c>
      <c r="BK42" s="12" t="s">
        <v>2</v>
      </c>
      <c r="BL42" s="14">
        <v>548524.56044063997</v>
      </c>
      <c r="BM42" s="12" t="s">
        <v>70</v>
      </c>
      <c r="BN42" s="14"/>
      <c r="BO42" s="17">
        <v>37421</v>
      </c>
      <c r="BP42" s="17">
        <v>48379</v>
      </c>
      <c r="BQ42" s="10" t="s">
        <v>2739</v>
      </c>
      <c r="BR42" s="10" t="s">
        <v>2740</v>
      </c>
      <c r="BS42" s="10">
        <v>37421</v>
      </c>
      <c r="BT42" s="10">
        <v>37421</v>
      </c>
      <c r="BU42" s="14">
        <v>50743.98</v>
      </c>
      <c r="BV42" s="14">
        <v>232.97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45352</v>
      </c>
      <c r="E43" s="6" t="s">
        <v>1386</v>
      </c>
      <c r="F43" s="22">
        <v>0</v>
      </c>
      <c r="G43" s="22">
        <v>0</v>
      </c>
      <c r="H43" s="8">
        <v>43528.33</v>
      </c>
      <c r="I43" s="8">
        <v>0</v>
      </c>
      <c r="J43" s="8">
        <v>0</v>
      </c>
      <c r="K43" s="8">
        <v>43528.33</v>
      </c>
      <c r="L43" s="8">
        <v>300.64999999999998</v>
      </c>
      <c r="M43" s="8">
        <v>0</v>
      </c>
      <c r="N43" s="8">
        <v>0</v>
      </c>
      <c r="O43" s="8">
        <v>300.64999999999998</v>
      </c>
      <c r="P43" s="8">
        <v>0</v>
      </c>
      <c r="Q43" s="8">
        <v>0</v>
      </c>
      <c r="R43" s="8">
        <v>43227.68</v>
      </c>
      <c r="S43" s="8">
        <v>0</v>
      </c>
      <c r="T43" s="8">
        <v>308.33</v>
      </c>
      <c r="U43" s="8">
        <v>0</v>
      </c>
      <c r="V43" s="8">
        <v>0</v>
      </c>
      <c r="W43" s="8">
        <v>308.33</v>
      </c>
      <c r="X43" s="8">
        <v>0</v>
      </c>
      <c r="Y43" s="8">
        <v>0</v>
      </c>
      <c r="Z43" s="8">
        <v>0</v>
      </c>
      <c r="AA43" s="8">
        <v>232.97</v>
      </c>
      <c r="AB43" s="8">
        <v>0</v>
      </c>
      <c r="AC43" s="8">
        <v>0</v>
      </c>
      <c r="AD43" s="8">
        <v>0</v>
      </c>
      <c r="AE43" s="8">
        <v>0</v>
      </c>
      <c r="AF43" s="8">
        <v>-55.52</v>
      </c>
      <c r="AG43" s="8">
        <v>92.61</v>
      </c>
      <c r="AH43" s="8">
        <v>97.75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0.82</v>
      </c>
      <c r="AQ43" s="8">
        <v>0</v>
      </c>
      <c r="AR43" s="8">
        <v>0.86</v>
      </c>
      <c r="AS43" s="8">
        <v>0</v>
      </c>
      <c r="AT43" s="8">
        <f t="shared" si="0"/>
        <v>976.74999999999989</v>
      </c>
      <c r="AU43" s="8">
        <v>0</v>
      </c>
      <c r="AV43" s="8">
        <v>0</v>
      </c>
      <c r="AW43" s="9">
        <v>99</v>
      </c>
      <c r="AX43" s="9">
        <v>360</v>
      </c>
      <c r="AY43" s="8">
        <v>275204.42</v>
      </c>
      <c r="AZ43" s="8">
        <v>79200</v>
      </c>
      <c r="BA43" s="7">
        <v>90</v>
      </c>
      <c r="BB43" s="7">
        <v>49.122363636363602</v>
      </c>
      <c r="BC43" s="7">
        <v>8.5</v>
      </c>
      <c r="BD43" s="7"/>
      <c r="BE43" s="6" t="s">
        <v>2250</v>
      </c>
      <c r="BF43" s="4"/>
      <c r="BG43" s="6" t="s">
        <v>67</v>
      </c>
      <c r="BH43" s="6" t="s">
        <v>68</v>
      </c>
      <c r="BI43" s="6" t="s">
        <v>69</v>
      </c>
      <c r="BJ43" s="6" t="s">
        <v>0</v>
      </c>
      <c r="BK43" s="5" t="s">
        <v>2</v>
      </c>
      <c r="BL43" s="7">
        <v>350509.22252991999</v>
      </c>
      <c r="BM43" s="5" t="s">
        <v>70</v>
      </c>
      <c r="BN43" s="7"/>
      <c r="BO43" s="10">
        <v>37435</v>
      </c>
      <c r="BP43" s="10">
        <v>48393</v>
      </c>
      <c r="BQ43" s="10" t="s">
        <v>2641</v>
      </c>
      <c r="BR43" s="10" t="s">
        <v>2642</v>
      </c>
      <c r="BS43" s="10">
        <v>37435</v>
      </c>
      <c r="BT43" s="10">
        <v>37435</v>
      </c>
      <c r="BU43" s="7">
        <v>0</v>
      </c>
      <c r="BV43" s="7">
        <v>232.97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45352</v>
      </c>
      <c r="E44" s="13" t="s">
        <v>1387</v>
      </c>
      <c r="F44" s="23">
        <v>0</v>
      </c>
      <c r="G44" s="23">
        <v>0</v>
      </c>
      <c r="H44" s="15">
        <v>17925.11</v>
      </c>
      <c r="I44" s="15">
        <v>0</v>
      </c>
      <c r="J44" s="15">
        <v>0</v>
      </c>
      <c r="K44" s="15">
        <v>17925.11</v>
      </c>
      <c r="L44" s="15">
        <v>376.53</v>
      </c>
      <c r="M44" s="15">
        <v>0</v>
      </c>
      <c r="N44" s="15">
        <v>0</v>
      </c>
      <c r="O44" s="15">
        <v>376.53</v>
      </c>
      <c r="P44" s="15">
        <v>0</v>
      </c>
      <c r="Q44" s="15">
        <v>0</v>
      </c>
      <c r="R44" s="15">
        <v>17548.580000000002</v>
      </c>
      <c r="S44" s="15">
        <v>0</v>
      </c>
      <c r="T44" s="15">
        <v>164.31</v>
      </c>
      <c r="U44" s="15">
        <v>0</v>
      </c>
      <c r="V44" s="15">
        <v>0</v>
      </c>
      <c r="W44" s="15">
        <v>164.31</v>
      </c>
      <c r="X44" s="15">
        <v>0</v>
      </c>
      <c r="Y44" s="15">
        <v>0</v>
      </c>
      <c r="Z44" s="15">
        <v>0</v>
      </c>
      <c r="AA44" s="15">
        <v>26.74</v>
      </c>
      <c r="AB44" s="15">
        <v>0</v>
      </c>
      <c r="AC44" s="15">
        <v>0</v>
      </c>
      <c r="AD44" s="15">
        <v>0</v>
      </c>
      <c r="AE44" s="15">
        <v>0</v>
      </c>
      <c r="AF44" s="15">
        <v>-22.9</v>
      </c>
      <c r="AG44" s="15">
        <v>28.38</v>
      </c>
      <c r="AH44" s="15">
        <v>68.099999999999994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21.92</v>
      </c>
      <c r="AQ44" s="15">
        <v>0</v>
      </c>
      <c r="AR44" s="15">
        <v>21.77</v>
      </c>
      <c r="AS44" s="15">
        <v>0</v>
      </c>
      <c r="AT44" s="8">
        <f t="shared" si="0"/>
        <v>641.30999999999995</v>
      </c>
      <c r="AU44" s="15">
        <v>0</v>
      </c>
      <c r="AV44" s="15">
        <v>0</v>
      </c>
      <c r="AW44" s="16">
        <v>65</v>
      </c>
      <c r="AX44" s="16">
        <v>300</v>
      </c>
      <c r="AY44" s="15">
        <v>210000.01</v>
      </c>
      <c r="AZ44" s="15">
        <v>55181.27</v>
      </c>
      <c r="BA44" s="14">
        <v>89.999988999999999</v>
      </c>
      <c r="BB44" s="14">
        <v>28.621523335102999</v>
      </c>
      <c r="BC44" s="14">
        <v>11</v>
      </c>
      <c r="BD44" s="14"/>
      <c r="BE44" s="13" t="s">
        <v>2250</v>
      </c>
      <c r="BF44" s="11"/>
      <c r="BG44" s="13" t="s">
        <v>166</v>
      </c>
      <c r="BH44" s="13" t="s">
        <v>167</v>
      </c>
      <c r="BI44" s="13" t="s">
        <v>168</v>
      </c>
      <c r="BJ44" s="13" t="s">
        <v>0</v>
      </c>
      <c r="BK44" s="12" t="s">
        <v>2</v>
      </c>
      <c r="BL44" s="14">
        <v>142291.67820952</v>
      </c>
      <c r="BM44" s="12" t="s">
        <v>70</v>
      </c>
      <c r="BN44" s="14"/>
      <c r="BO44" s="17">
        <v>38218</v>
      </c>
      <c r="BP44" s="17">
        <v>47349</v>
      </c>
      <c r="BQ44" s="10" t="s">
        <v>2641</v>
      </c>
      <c r="BR44" s="10" t="s">
        <v>2642</v>
      </c>
      <c r="BS44" s="10">
        <v>38218</v>
      </c>
      <c r="BT44" s="10">
        <v>38218</v>
      </c>
      <c r="BU44" s="14">
        <v>0</v>
      </c>
      <c r="BV44" s="14">
        <v>26.74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45352</v>
      </c>
      <c r="E45" s="6" t="s">
        <v>1388</v>
      </c>
      <c r="F45" s="22">
        <v>5</v>
      </c>
      <c r="G45" s="22">
        <v>5</v>
      </c>
      <c r="H45" s="8">
        <v>0</v>
      </c>
      <c r="I45" s="8">
        <v>4475.87</v>
      </c>
      <c r="J45" s="8">
        <v>0</v>
      </c>
      <c r="K45" s="8">
        <v>4475.87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4475.87</v>
      </c>
      <c r="S45" s="8">
        <v>108.1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108.1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4475.87</v>
      </c>
      <c r="AV45" s="8">
        <v>108.1</v>
      </c>
      <c r="AW45" s="9">
        <v>122</v>
      </c>
      <c r="AX45" s="9">
        <v>240</v>
      </c>
      <c r="AY45" s="8">
        <v>411383.76</v>
      </c>
      <c r="AZ45" s="8">
        <v>105600</v>
      </c>
      <c r="BA45" s="7">
        <v>88</v>
      </c>
      <c r="BB45" s="7">
        <v>3.7298916666666702</v>
      </c>
      <c r="BC45" s="7">
        <v>11</v>
      </c>
      <c r="BD45" s="7"/>
      <c r="BE45" s="6" t="s">
        <v>2250</v>
      </c>
      <c r="BF45" s="4"/>
      <c r="BG45" s="6" t="s">
        <v>86</v>
      </c>
      <c r="BH45" s="6" t="s">
        <v>87</v>
      </c>
      <c r="BI45" s="6" t="s">
        <v>169</v>
      </c>
      <c r="BJ45" s="6" t="s">
        <v>5</v>
      </c>
      <c r="BK45" s="5" t="s">
        <v>2</v>
      </c>
      <c r="BL45" s="7">
        <v>36292.341246279997</v>
      </c>
      <c r="BM45" s="5" t="s">
        <v>70</v>
      </c>
      <c r="BN45" s="7"/>
      <c r="BO45" s="10">
        <v>38226</v>
      </c>
      <c r="BP45" s="10">
        <v>45531</v>
      </c>
      <c r="BQ45" s="10" t="s">
        <v>1334</v>
      </c>
      <c r="BR45" s="10" t="s">
        <v>2672</v>
      </c>
      <c r="BS45" s="10">
        <v>38226</v>
      </c>
      <c r="BT45" s="10">
        <v>38226</v>
      </c>
      <c r="BU45" s="7">
        <v>1001.16</v>
      </c>
      <c r="BV45" s="7">
        <v>0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45352</v>
      </c>
      <c r="E46" s="13" t="s">
        <v>1389</v>
      </c>
      <c r="F46" s="23">
        <v>0</v>
      </c>
      <c r="G46" s="23">
        <v>0</v>
      </c>
      <c r="H46" s="15">
        <v>7358.51</v>
      </c>
      <c r="I46" s="15">
        <v>0</v>
      </c>
      <c r="J46" s="15">
        <v>0</v>
      </c>
      <c r="K46" s="15">
        <v>7358.51</v>
      </c>
      <c r="L46" s="15">
        <v>1022.54</v>
      </c>
      <c r="M46" s="15">
        <v>0</v>
      </c>
      <c r="N46" s="15">
        <v>0</v>
      </c>
      <c r="O46" s="15">
        <v>1022.54</v>
      </c>
      <c r="P46" s="15">
        <v>0</v>
      </c>
      <c r="Q46" s="15">
        <v>0</v>
      </c>
      <c r="R46" s="15">
        <v>6335.97</v>
      </c>
      <c r="S46" s="15">
        <v>0</v>
      </c>
      <c r="T46" s="15">
        <v>67.45</v>
      </c>
      <c r="U46" s="15">
        <v>0</v>
      </c>
      <c r="V46" s="15">
        <v>0</v>
      </c>
      <c r="W46" s="15">
        <v>67.45</v>
      </c>
      <c r="X46" s="15">
        <v>0</v>
      </c>
      <c r="Y46" s="15">
        <v>0</v>
      </c>
      <c r="Z46" s="15">
        <v>0</v>
      </c>
      <c r="AA46" s="15">
        <v>21.16</v>
      </c>
      <c r="AB46" s="15">
        <v>0</v>
      </c>
      <c r="AC46" s="15">
        <v>0</v>
      </c>
      <c r="AD46" s="15">
        <v>0</v>
      </c>
      <c r="AE46" s="15">
        <v>0</v>
      </c>
      <c r="AF46" s="15">
        <v>-35.909999999999997</v>
      </c>
      <c r="AG46" s="15">
        <v>48.34</v>
      </c>
      <c r="AH46" s="15">
        <v>130.72999999999999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6.1659999999999996E-3</v>
      </c>
      <c r="AT46" s="8">
        <f t="shared" si="0"/>
        <v>1254.3038340000001</v>
      </c>
      <c r="AU46" s="15">
        <v>0</v>
      </c>
      <c r="AV46" s="15">
        <v>0</v>
      </c>
      <c r="AW46" s="16">
        <v>6</v>
      </c>
      <c r="AX46" s="16">
        <v>240</v>
      </c>
      <c r="AY46" s="15">
        <v>413747.4</v>
      </c>
      <c r="AZ46" s="15">
        <v>105600</v>
      </c>
      <c r="BA46" s="14">
        <v>88</v>
      </c>
      <c r="BB46" s="14">
        <v>5.2799750000000003</v>
      </c>
      <c r="BC46" s="14">
        <v>11</v>
      </c>
      <c r="BD46" s="14"/>
      <c r="BE46" s="13" t="s">
        <v>2250</v>
      </c>
      <c r="BF46" s="11"/>
      <c r="BG46" s="13" t="s">
        <v>86</v>
      </c>
      <c r="BH46" s="13" t="s">
        <v>87</v>
      </c>
      <c r="BI46" s="13" t="s">
        <v>169</v>
      </c>
      <c r="BJ46" s="13" t="s">
        <v>0</v>
      </c>
      <c r="BK46" s="12" t="s">
        <v>2</v>
      </c>
      <c r="BL46" s="14">
        <v>51374.857930680002</v>
      </c>
      <c r="BM46" s="12" t="s">
        <v>70</v>
      </c>
      <c r="BN46" s="14"/>
      <c r="BO46" s="17">
        <v>38250</v>
      </c>
      <c r="BP46" s="17">
        <v>45555</v>
      </c>
      <c r="BQ46" s="10" t="s">
        <v>2641</v>
      </c>
      <c r="BR46" s="10" t="s">
        <v>2642</v>
      </c>
      <c r="BS46" s="10">
        <v>38250</v>
      </c>
      <c r="BT46" s="10">
        <v>38250</v>
      </c>
      <c r="BU46" s="14">
        <v>0</v>
      </c>
      <c r="BV46" s="14">
        <v>21.16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45352</v>
      </c>
      <c r="E47" s="6" t="s">
        <v>622</v>
      </c>
      <c r="F47" s="22">
        <v>173</v>
      </c>
      <c r="G47" s="22">
        <v>172</v>
      </c>
      <c r="H47" s="8">
        <v>7358.51</v>
      </c>
      <c r="I47" s="8">
        <v>88330.16</v>
      </c>
      <c r="J47" s="8">
        <v>0</v>
      </c>
      <c r="K47" s="8">
        <v>95688.67</v>
      </c>
      <c r="L47" s="8">
        <v>1022.54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95688.67</v>
      </c>
      <c r="S47" s="8">
        <v>98758.05</v>
      </c>
      <c r="T47" s="8">
        <v>67.45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98825.5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89352.7</v>
      </c>
      <c r="AV47" s="8">
        <v>98825.5</v>
      </c>
      <c r="AW47" s="9">
        <v>6</v>
      </c>
      <c r="AX47" s="9">
        <v>240</v>
      </c>
      <c r="AY47" s="8">
        <v>414145.92</v>
      </c>
      <c r="AZ47" s="8">
        <v>105600</v>
      </c>
      <c r="BA47" s="7">
        <v>88</v>
      </c>
      <c r="BB47" s="7">
        <v>79.740558333333297</v>
      </c>
      <c r="BC47" s="7">
        <v>11</v>
      </c>
      <c r="BD47" s="7"/>
      <c r="BE47" s="6" t="s">
        <v>2250</v>
      </c>
      <c r="BF47" s="4"/>
      <c r="BG47" s="6" t="s">
        <v>86</v>
      </c>
      <c r="BH47" s="6" t="s">
        <v>87</v>
      </c>
      <c r="BI47" s="6" t="s">
        <v>169</v>
      </c>
      <c r="BJ47" s="6" t="s">
        <v>2251</v>
      </c>
      <c r="BK47" s="5" t="s">
        <v>2</v>
      </c>
      <c r="BL47" s="7">
        <v>775886.22212947998</v>
      </c>
      <c r="BM47" s="5" t="s">
        <v>70</v>
      </c>
      <c r="BN47" s="7"/>
      <c r="BO47" s="10">
        <v>38254</v>
      </c>
      <c r="BP47" s="10">
        <v>45559</v>
      </c>
      <c r="BQ47" s="10" t="s">
        <v>1331</v>
      </c>
      <c r="BR47" s="10" t="s">
        <v>2661</v>
      </c>
      <c r="BS47" s="10">
        <v>38254</v>
      </c>
      <c r="BT47" s="10">
        <v>38254</v>
      </c>
      <c r="BU47" s="7">
        <v>34421.96</v>
      </c>
      <c r="BV47" s="7">
        <v>21.16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45352</v>
      </c>
      <c r="E48" s="13" t="s">
        <v>623</v>
      </c>
      <c r="F48" s="23">
        <v>81</v>
      </c>
      <c r="G48" s="23">
        <v>81</v>
      </c>
      <c r="H48" s="15">
        <v>0</v>
      </c>
      <c r="I48" s="15">
        <v>61891.9</v>
      </c>
      <c r="J48" s="15">
        <v>0</v>
      </c>
      <c r="K48" s="15">
        <v>61891.9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61891.9</v>
      </c>
      <c r="S48" s="15">
        <v>25631.72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25631.72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61891.9</v>
      </c>
      <c r="AV48" s="15">
        <v>25631.72</v>
      </c>
      <c r="AW48" s="16">
        <v>106</v>
      </c>
      <c r="AX48" s="16">
        <v>240</v>
      </c>
      <c r="AY48" s="15">
        <v>416227.92</v>
      </c>
      <c r="AZ48" s="15">
        <v>105600</v>
      </c>
      <c r="BA48" s="14">
        <v>88</v>
      </c>
      <c r="BB48" s="14">
        <v>51.576583333333303</v>
      </c>
      <c r="BC48" s="14">
        <v>11</v>
      </c>
      <c r="BD48" s="14"/>
      <c r="BE48" s="13" t="s">
        <v>2250</v>
      </c>
      <c r="BF48" s="11"/>
      <c r="BG48" s="13" t="s">
        <v>86</v>
      </c>
      <c r="BH48" s="13" t="s">
        <v>87</v>
      </c>
      <c r="BI48" s="13" t="s">
        <v>169</v>
      </c>
      <c r="BJ48" s="13" t="s">
        <v>2251</v>
      </c>
      <c r="BK48" s="12" t="s">
        <v>2</v>
      </c>
      <c r="BL48" s="14">
        <v>501847.00520359998</v>
      </c>
      <c r="BM48" s="12" t="s">
        <v>70</v>
      </c>
      <c r="BN48" s="14"/>
      <c r="BO48" s="17">
        <v>38268</v>
      </c>
      <c r="BP48" s="17">
        <v>45573</v>
      </c>
      <c r="BQ48" s="10" t="s">
        <v>2728</v>
      </c>
      <c r="BR48" s="10" t="s">
        <v>2729</v>
      </c>
      <c r="BS48" s="10">
        <v>38268</v>
      </c>
      <c r="BT48" s="10">
        <v>38268</v>
      </c>
      <c r="BU48" s="14">
        <v>16061.42</v>
      </c>
      <c r="BV48" s="14">
        <v>0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45352</v>
      </c>
      <c r="E49" s="6" t="s">
        <v>1390</v>
      </c>
      <c r="F49" s="22">
        <v>0</v>
      </c>
      <c r="G49" s="22">
        <v>0</v>
      </c>
      <c r="H49" s="8">
        <v>7227.47</v>
      </c>
      <c r="I49" s="8">
        <v>0</v>
      </c>
      <c r="J49" s="8">
        <v>0</v>
      </c>
      <c r="K49" s="8">
        <v>7227.47</v>
      </c>
      <c r="L49" s="8">
        <v>875.15</v>
      </c>
      <c r="M49" s="8">
        <v>0</v>
      </c>
      <c r="N49" s="8">
        <v>0</v>
      </c>
      <c r="O49" s="8">
        <v>875.15</v>
      </c>
      <c r="P49" s="8">
        <v>0</v>
      </c>
      <c r="Q49" s="8">
        <v>0</v>
      </c>
      <c r="R49" s="8">
        <v>6352.32</v>
      </c>
      <c r="S49" s="8">
        <v>0</v>
      </c>
      <c r="T49" s="8">
        <v>66.25</v>
      </c>
      <c r="U49" s="8">
        <v>0</v>
      </c>
      <c r="V49" s="8">
        <v>0</v>
      </c>
      <c r="W49" s="8">
        <v>66.25</v>
      </c>
      <c r="X49" s="8">
        <v>0</v>
      </c>
      <c r="Y49" s="8">
        <v>0</v>
      </c>
      <c r="Z49" s="8">
        <v>0</v>
      </c>
      <c r="AA49" s="8">
        <v>18.28</v>
      </c>
      <c r="AB49" s="8">
        <v>0</v>
      </c>
      <c r="AC49" s="8">
        <v>0</v>
      </c>
      <c r="AD49" s="8">
        <v>0</v>
      </c>
      <c r="AE49" s="8">
        <v>0</v>
      </c>
      <c r="AF49" s="8">
        <v>-24.06</v>
      </c>
      <c r="AG49" s="8">
        <v>41.75</v>
      </c>
      <c r="AH49" s="8">
        <v>115.33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6.1659999999999996E-3</v>
      </c>
      <c r="AT49" s="8">
        <f t="shared" si="0"/>
        <v>1092.6938340000002</v>
      </c>
      <c r="AU49" s="8">
        <v>0</v>
      </c>
      <c r="AV49" s="8">
        <v>0</v>
      </c>
      <c r="AW49" s="9">
        <v>7</v>
      </c>
      <c r="AX49" s="9">
        <v>240</v>
      </c>
      <c r="AY49" s="8">
        <v>416789.88</v>
      </c>
      <c r="AZ49" s="8">
        <v>91204</v>
      </c>
      <c r="BA49" s="7">
        <v>76.003332999999998</v>
      </c>
      <c r="BB49" s="7">
        <v>5.2935999767834696</v>
      </c>
      <c r="BC49" s="7">
        <v>11</v>
      </c>
      <c r="BD49" s="7"/>
      <c r="BE49" s="6" t="s">
        <v>2250</v>
      </c>
      <c r="BF49" s="4"/>
      <c r="BG49" s="6" t="s">
        <v>86</v>
      </c>
      <c r="BH49" s="6" t="s">
        <v>87</v>
      </c>
      <c r="BI49" s="6" t="s">
        <v>169</v>
      </c>
      <c r="BJ49" s="6" t="s">
        <v>0</v>
      </c>
      <c r="BK49" s="5" t="s">
        <v>2</v>
      </c>
      <c r="BL49" s="7">
        <v>51507.43099008</v>
      </c>
      <c r="BM49" s="5" t="s">
        <v>70</v>
      </c>
      <c r="BN49" s="7"/>
      <c r="BO49" s="10">
        <v>38275</v>
      </c>
      <c r="BP49" s="10">
        <v>45580</v>
      </c>
      <c r="BQ49" s="10" t="s">
        <v>2641</v>
      </c>
      <c r="BR49" s="10" t="s">
        <v>2642</v>
      </c>
      <c r="BS49" s="10">
        <v>38275</v>
      </c>
      <c r="BT49" s="10">
        <v>38275</v>
      </c>
      <c r="BU49" s="7">
        <v>0</v>
      </c>
      <c r="BV49" s="7">
        <v>18.28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45352</v>
      </c>
      <c r="E50" s="13" t="s">
        <v>624</v>
      </c>
      <c r="F50" s="12" t="s">
        <v>2434</v>
      </c>
      <c r="G50" s="23">
        <v>186</v>
      </c>
      <c r="H50" s="15">
        <v>8371.74</v>
      </c>
      <c r="I50" s="15">
        <v>90287.14</v>
      </c>
      <c r="J50" s="15">
        <v>0</v>
      </c>
      <c r="K50" s="15">
        <v>98658.880000000005</v>
      </c>
      <c r="L50" s="15">
        <v>1013.25</v>
      </c>
      <c r="M50" s="15">
        <v>98658.880000000005</v>
      </c>
      <c r="N50" s="15">
        <v>0</v>
      </c>
      <c r="O50" s="15">
        <v>0</v>
      </c>
      <c r="P50" s="15">
        <v>0</v>
      </c>
      <c r="Q50" s="15">
        <v>0</v>
      </c>
      <c r="R50" s="15">
        <v>98658.880000000005</v>
      </c>
      <c r="S50" s="15">
        <v>112110.45</v>
      </c>
      <c r="T50" s="15">
        <v>76.739999999999995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112187.19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91300.39</v>
      </c>
      <c r="AV50" s="15">
        <v>112187.19</v>
      </c>
      <c r="AW50" s="16">
        <v>7</v>
      </c>
      <c r="AX50" s="16">
        <v>240</v>
      </c>
      <c r="AY50" s="15">
        <v>416789.88</v>
      </c>
      <c r="AZ50" s="15">
        <v>105600</v>
      </c>
      <c r="BA50" s="14">
        <v>88</v>
      </c>
      <c r="BB50" s="14">
        <v>82.215733333333304</v>
      </c>
      <c r="BC50" s="14">
        <v>11</v>
      </c>
      <c r="BD50" s="14"/>
      <c r="BE50" s="13" t="s">
        <v>2250</v>
      </c>
      <c r="BF50" s="11"/>
      <c r="BG50" s="13" t="s">
        <v>86</v>
      </c>
      <c r="BH50" s="13" t="s">
        <v>87</v>
      </c>
      <c r="BI50" s="13" t="s">
        <v>169</v>
      </c>
      <c r="BJ50" s="13" t="s">
        <v>2251</v>
      </c>
      <c r="BK50" s="12" t="s">
        <v>2</v>
      </c>
      <c r="BL50" s="14">
        <v>0</v>
      </c>
      <c r="BM50" s="12" t="s">
        <v>70</v>
      </c>
      <c r="BN50" s="14"/>
      <c r="BO50" s="17">
        <v>38275</v>
      </c>
      <c r="BP50" s="17">
        <v>45580</v>
      </c>
      <c r="BQ50" s="10" t="s">
        <v>2680</v>
      </c>
      <c r="BR50" s="10" t="s">
        <v>2681</v>
      </c>
      <c r="BS50" s="10">
        <v>38275</v>
      </c>
      <c r="BT50" s="10">
        <v>38275</v>
      </c>
      <c r="BU50" s="14">
        <v>36926.449999999997</v>
      </c>
      <c r="BV50" s="14">
        <v>0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45352</v>
      </c>
      <c r="E51" s="6" t="s">
        <v>625</v>
      </c>
      <c r="F51" s="22">
        <v>150</v>
      </c>
      <c r="G51" s="22">
        <v>149</v>
      </c>
      <c r="H51" s="8">
        <v>8371.74</v>
      </c>
      <c r="I51" s="8">
        <v>82154.89</v>
      </c>
      <c r="J51" s="8">
        <v>0</v>
      </c>
      <c r="K51" s="8">
        <v>90526.63</v>
      </c>
      <c r="L51" s="8">
        <v>1013.25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90526.63</v>
      </c>
      <c r="S51" s="8">
        <v>79551.11</v>
      </c>
      <c r="T51" s="8">
        <v>76.739999999999995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79627.850000000006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83168.14</v>
      </c>
      <c r="AV51" s="8">
        <v>79627.850000000006</v>
      </c>
      <c r="AW51" s="9">
        <v>7</v>
      </c>
      <c r="AX51" s="9">
        <v>240</v>
      </c>
      <c r="AY51" s="8">
        <v>416789.88</v>
      </c>
      <c r="AZ51" s="8">
        <v>105600</v>
      </c>
      <c r="BA51" s="7">
        <v>88</v>
      </c>
      <c r="BB51" s="7">
        <v>75.4388583333333</v>
      </c>
      <c r="BC51" s="7">
        <v>11</v>
      </c>
      <c r="BD51" s="7"/>
      <c r="BE51" s="6" t="s">
        <v>2250</v>
      </c>
      <c r="BF51" s="4"/>
      <c r="BG51" s="6" t="s">
        <v>86</v>
      </c>
      <c r="BH51" s="6" t="s">
        <v>87</v>
      </c>
      <c r="BI51" s="6" t="s">
        <v>169</v>
      </c>
      <c r="BJ51" s="6" t="s">
        <v>2251</v>
      </c>
      <c r="BK51" s="5" t="s">
        <v>2</v>
      </c>
      <c r="BL51" s="7">
        <v>734030.10986372002</v>
      </c>
      <c r="BM51" s="5" t="s">
        <v>70</v>
      </c>
      <c r="BN51" s="7"/>
      <c r="BO51" s="10">
        <v>38275</v>
      </c>
      <c r="BP51" s="10">
        <v>45580</v>
      </c>
      <c r="BQ51" s="10" t="s">
        <v>1325</v>
      </c>
      <c r="BR51" s="10" t="s">
        <v>2664</v>
      </c>
      <c r="BS51" s="10">
        <v>38275</v>
      </c>
      <c r="BT51" s="10">
        <v>38275</v>
      </c>
      <c r="BU51" s="7">
        <v>29829.8</v>
      </c>
      <c r="BV51" s="7">
        <v>21.16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45352</v>
      </c>
      <c r="E52" s="13" t="s">
        <v>626</v>
      </c>
      <c r="F52" s="23">
        <v>87</v>
      </c>
      <c r="G52" s="23">
        <v>86</v>
      </c>
      <c r="H52" s="15">
        <v>9375.81</v>
      </c>
      <c r="I52" s="15">
        <v>59559.5</v>
      </c>
      <c r="J52" s="15">
        <v>0</v>
      </c>
      <c r="K52" s="15">
        <v>68935.31</v>
      </c>
      <c r="L52" s="15">
        <v>1004.05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68935.31</v>
      </c>
      <c r="S52" s="15">
        <v>33991.449999999997</v>
      </c>
      <c r="T52" s="15">
        <v>85.94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34077.39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60563.55</v>
      </c>
      <c r="AV52" s="15">
        <v>34077.39</v>
      </c>
      <c r="AW52" s="16">
        <v>8</v>
      </c>
      <c r="AX52" s="16">
        <v>240</v>
      </c>
      <c r="AY52" s="15">
        <v>418778.76</v>
      </c>
      <c r="AZ52" s="15">
        <v>105600</v>
      </c>
      <c r="BA52" s="14">
        <v>88</v>
      </c>
      <c r="BB52" s="14">
        <v>57.446091666666703</v>
      </c>
      <c r="BC52" s="14">
        <v>11</v>
      </c>
      <c r="BD52" s="14"/>
      <c r="BE52" s="13" t="s">
        <v>2250</v>
      </c>
      <c r="BF52" s="11"/>
      <c r="BG52" s="13" t="s">
        <v>86</v>
      </c>
      <c r="BH52" s="13" t="s">
        <v>87</v>
      </c>
      <c r="BI52" s="13" t="s">
        <v>169</v>
      </c>
      <c r="BJ52" s="13" t="s">
        <v>2251</v>
      </c>
      <c r="BK52" s="12" t="s">
        <v>2</v>
      </c>
      <c r="BL52" s="14">
        <v>558958.10075763997</v>
      </c>
      <c r="BM52" s="12" t="s">
        <v>70</v>
      </c>
      <c r="BN52" s="14"/>
      <c r="BO52" s="17">
        <v>38296</v>
      </c>
      <c r="BP52" s="17">
        <v>45601</v>
      </c>
      <c r="BQ52" s="10" t="s">
        <v>1325</v>
      </c>
      <c r="BR52" s="10" t="s">
        <v>2664</v>
      </c>
      <c r="BS52" s="10">
        <v>38296</v>
      </c>
      <c r="BT52" s="10">
        <v>38296</v>
      </c>
      <c r="BU52" s="14">
        <v>17217.2</v>
      </c>
      <c r="BV52" s="14">
        <v>21.16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45352</v>
      </c>
      <c r="E53" s="6" t="s">
        <v>1391</v>
      </c>
      <c r="F53" s="22">
        <v>0</v>
      </c>
      <c r="G53" s="22">
        <v>0</v>
      </c>
      <c r="H53" s="8">
        <v>7591.53</v>
      </c>
      <c r="I53" s="8">
        <v>0</v>
      </c>
      <c r="J53" s="8">
        <v>0</v>
      </c>
      <c r="K53" s="8">
        <v>7591.53</v>
      </c>
      <c r="L53" s="8">
        <v>812.93</v>
      </c>
      <c r="M53" s="8">
        <v>0</v>
      </c>
      <c r="N53" s="8">
        <v>0</v>
      </c>
      <c r="O53" s="8">
        <v>812.93</v>
      </c>
      <c r="P53" s="8">
        <v>0</v>
      </c>
      <c r="Q53" s="8">
        <v>0</v>
      </c>
      <c r="R53" s="8">
        <v>6778.6</v>
      </c>
      <c r="S53" s="8">
        <v>0</v>
      </c>
      <c r="T53" s="8">
        <v>69.59</v>
      </c>
      <c r="U53" s="8">
        <v>0</v>
      </c>
      <c r="V53" s="8">
        <v>0</v>
      </c>
      <c r="W53" s="8">
        <v>69.59</v>
      </c>
      <c r="X53" s="8">
        <v>0</v>
      </c>
      <c r="Y53" s="8">
        <v>0</v>
      </c>
      <c r="Z53" s="8">
        <v>0</v>
      </c>
      <c r="AA53" s="8">
        <v>17.14</v>
      </c>
      <c r="AB53" s="8">
        <v>0</v>
      </c>
      <c r="AC53" s="8">
        <v>0</v>
      </c>
      <c r="AD53" s="8">
        <v>0</v>
      </c>
      <c r="AE53" s="8">
        <v>0</v>
      </c>
      <c r="AF53" s="8">
        <v>-13.09</v>
      </c>
      <c r="AG53" s="8">
        <v>39.14</v>
      </c>
      <c r="AH53" s="8">
        <v>105.54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4.9329999999999999E-3</v>
      </c>
      <c r="AT53" s="8">
        <f t="shared" si="0"/>
        <v>1031.2450670000001</v>
      </c>
      <c r="AU53" s="8">
        <v>0</v>
      </c>
      <c r="AV53" s="8">
        <v>0</v>
      </c>
      <c r="AW53" s="9">
        <v>8</v>
      </c>
      <c r="AX53" s="9">
        <v>240</v>
      </c>
      <c r="AY53" s="8">
        <v>332626.64</v>
      </c>
      <c r="AZ53" s="8">
        <v>85500</v>
      </c>
      <c r="BA53" s="7">
        <v>90</v>
      </c>
      <c r="BB53" s="7">
        <v>7.1353684210526298</v>
      </c>
      <c r="BC53" s="7">
        <v>11</v>
      </c>
      <c r="BD53" s="7"/>
      <c r="BE53" s="6" t="s">
        <v>2250</v>
      </c>
      <c r="BF53" s="4"/>
      <c r="BG53" s="6" t="s">
        <v>86</v>
      </c>
      <c r="BH53" s="6" t="s">
        <v>87</v>
      </c>
      <c r="BI53" s="6" t="s">
        <v>169</v>
      </c>
      <c r="BJ53" s="6" t="s">
        <v>0</v>
      </c>
      <c r="BK53" s="5" t="s">
        <v>2</v>
      </c>
      <c r="BL53" s="7">
        <v>54963.898498399998</v>
      </c>
      <c r="BM53" s="5" t="s">
        <v>70</v>
      </c>
      <c r="BN53" s="7"/>
      <c r="BO53" s="10">
        <v>38316</v>
      </c>
      <c r="BP53" s="10">
        <v>45621</v>
      </c>
      <c r="BQ53" s="10" t="s">
        <v>2641</v>
      </c>
      <c r="BR53" s="10" t="s">
        <v>2642</v>
      </c>
      <c r="BS53" s="10">
        <v>38316</v>
      </c>
      <c r="BT53" s="10">
        <v>38316</v>
      </c>
      <c r="BU53" s="7">
        <v>0</v>
      </c>
      <c r="BV53" s="7">
        <v>17.14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45352</v>
      </c>
      <c r="E54" s="13" t="s">
        <v>627</v>
      </c>
      <c r="F54" s="23">
        <v>129</v>
      </c>
      <c r="G54" s="23">
        <v>128</v>
      </c>
      <c r="H54" s="15">
        <v>9375.81</v>
      </c>
      <c r="I54" s="15">
        <v>75468.570000000007</v>
      </c>
      <c r="J54" s="15">
        <v>0</v>
      </c>
      <c r="K54" s="15">
        <v>84844.38</v>
      </c>
      <c r="L54" s="15">
        <v>1004.05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84844.38</v>
      </c>
      <c r="S54" s="15">
        <v>64050.15</v>
      </c>
      <c r="T54" s="15">
        <v>85.94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64136.09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76472.62</v>
      </c>
      <c r="AV54" s="15">
        <v>64136.09</v>
      </c>
      <c r="AW54" s="16">
        <v>8</v>
      </c>
      <c r="AX54" s="16">
        <v>240</v>
      </c>
      <c r="AY54" s="15">
        <v>420159.96</v>
      </c>
      <c r="AZ54" s="15">
        <v>105600</v>
      </c>
      <c r="BA54" s="14">
        <v>88</v>
      </c>
      <c r="BB54" s="14">
        <v>70.703649999999996</v>
      </c>
      <c r="BC54" s="14">
        <v>11</v>
      </c>
      <c r="BD54" s="14"/>
      <c r="BE54" s="13" t="s">
        <v>2250</v>
      </c>
      <c r="BF54" s="11"/>
      <c r="BG54" s="13" t="s">
        <v>86</v>
      </c>
      <c r="BH54" s="13" t="s">
        <v>87</v>
      </c>
      <c r="BI54" s="13" t="s">
        <v>169</v>
      </c>
      <c r="BJ54" s="13" t="s">
        <v>2251</v>
      </c>
      <c r="BK54" s="12" t="s">
        <v>2</v>
      </c>
      <c r="BL54" s="14">
        <v>687955.90394472005</v>
      </c>
      <c r="BM54" s="12" t="s">
        <v>70</v>
      </c>
      <c r="BN54" s="14"/>
      <c r="BO54" s="17">
        <v>38316</v>
      </c>
      <c r="BP54" s="17">
        <v>45621</v>
      </c>
      <c r="BQ54" s="10" t="s">
        <v>1347</v>
      </c>
      <c r="BR54" s="10" t="s">
        <v>2650</v>
      </c>
      <c r="BS54" s="10">
        <v>38316</v>
      </c>
      <c r="BT54" s="10">
        <v>38316</v>
      </c>
      <c r="BU54" s="14">
        <v>25820.720000000001</v>
      </c>
      <c r="BV54" s="14">
        <v>21.16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45352</v>
      </c>
      <c r="E55" s="6" t="s">
        <v>628</v>
      </c>
      <c r="F55" s="22">
        <v>154</v>
      </c>
      <c r="G55" s="22">
        <v>153</v>
      </c>
      <c r="H55" s="8">
        <v>7591.53</v>
      </c>
      <c r="I55" s="8">
        <v>66659.399999999994</v>
      </c>
      <c r="J55" s="8">
        <v>0</v>
      </c>
      <c r="K55" s="8">
        <v>74250.929999999993</v>
      </c>
      <c r="L55" s="8">
        <v>812.93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74250.929999999993</v>
      </c>
      <c r="S55" s="8">
        <v>67615.179999999993</v>
      </c>
      <c r="T55" s="8">
        <v>69.59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67684.77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67472.33</v>
      </c>
      <c r="AV55" s="8">
        <v>67684.77</v>
      </c>
      <c r="AW55" s="9">
        <v>8</v>
      </c>
      <c r="AX55" s="9">
        <v>240</v>
      </c>
      <c r="AY55" s="8">
        <v>332626.64</v>
      </c>
      <c r="AZ55" s="8">
        <v>85500</v>
      </c>
      <c r="BA55" s="7">
        <v>90</v>
      </c>
      <c r="BB55" s="7">
        <v>78.158873684210505</v>
      </c>
      <c r="BC55" s="7">
        <v>11</v>
      </c>
      <c r="BD55" s="7"/>
      <c r="BE55" s="6" t="s">
        <v>2250</v>
      </c>
      <c r="BF55" s="4"/>
      <c r="BG55" s="6" t="s">
        <v>86</v>
      </c>
      <c r="BH55" s="6" t="s">
        <v>87</v>
      </c>
      <c r="BI55" s="6" t="s">
        <v>169</v>
      </c>
      <c r="BJ55" s="6" t="s">
        <v>2251</v>
      </c>
      <c r="BK55" s="5" t="s">
        <v>2</v>
      </c>
      <c r="BL55" s="7">
        <v>602059.50785291998</v>
      </c>
      <c r="BM55" s="5" t="s">
        <v>70</v>
      </c>
      <c r="BN55" s="7"/>
      <c r="BO55" s="10">
        <v>38316</v>
      </c>
      <c r="BP55" s="10">
        <v>45621</v>
      </c>
      <c r="BQ55" s="10" t="s">
        <v>1347</v>
      </c>
      <c r="BR55" s="10" t="s">
        <v>2650</v>
      </c>
      <c r="BS55" s="10">
        <v>38316</v>
      </c>
      <c r="BT55" s="10">
        <v>38316</v>
      </c>
      <c r="BU55" s="7">
        <v>24757.66</v>
      </c>
      <c r="BV55" s="7">
        <v>17.14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45352</v>
      </c>
      <c r="E56" s="13" t="s">
        <v>629</v>
      </c>
      <c r="F56" s="23">
        <v>105</v>
      </c>
      <c r="G56" s="23">
        <v>104</v>
      </c>
      <c r="H56" s="15">
        <v>10362.58</v>
      </c>
      <c r="I56" s="15">
        <v>66524.08</v>
      </c>
      <c r="J56" s="15">
        <v>0</v>
      </c>
      <c r="K56" s="15">
        <v>76886.66</v>
      </c>
      <c r="L56" s="15">
        <v>995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76886.66</v>
      </c>
      <c r="S56" s="15">
        <v>46461.84</v>
      </c>
      <c r="T56" s="15">
        <v>94.99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46556.83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67519.08</v>
      </c>
      <c r="AV56" s="15">
        <v>46556.83</v>
      </c>
      <c r="AW56" s="16">
        <v>9</v>
      </c>
      <c r="AX56" s="16">
        <v>240</v>
      </c>
      <c r="AY56" s="15">
        <v>421593.36</v>
      </c>
      <c r="AZ56" s="15">
        <v>105600</v>
      </c>
      <c r="BA56" s="14">
        <v>88</v>
      </c>
      <c r="BB56" s="14">
        <v>64.072216666666705</v>
      </c>
      <c r="BC56" s="14">
        <v>11</v>
      </c>
      <c r="BD56" s="14"/>
      <c r="BE56" s="13" t="s">
        <v>2250</v>
      </c>
      <c r="BF56" s="11"/>
      <c r="BG56" s="13" t="s">
        <v>86</v>
      </c>
      <c r="BH56" s="13" t="s">
        <v>87</v>
      </c>
      <c r="BI56" s="13" t="s">
        <v>169</v>
      </c>
      <c r="BJ56" s="13" t="s">
        <v>2251</v>
      </c>
      <c r="BK56" s="12" t="s">
        <v>2</v>
      </c>
      <c r="BL56" s="14">
        <v>623431.17695703998</v>
      </c>
      <c r="BM56" s="12" t="s">
        <v>70</v>
      </c>
      <c r="BN56" s="14"/>
      <c r="BO56" s="17">
        <v>38324</v>
      </c>
      <c r="BP56" s="17">
        <v>45629</v>
      </c>
      <c r="BQ56" s="10" t="s">
        <v>2320</v>
      </c>
      <c r="BR56" s="10" t="s">
        <v>2646</v>
      </c>
      <c r="BS56" s="10">
        <v>38324</v>
      </c>
      <c r="BT56" s="10">
        <v>38324</v>
      </c>
      <c r="BU56" s="14">
        <v>20820.8</v>
      </c>
      <c r="BV56" s="14">
        <v>21.16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45352</v>
      </c>
      <c r="E57" s="6" t="s">
        <v>630</v>
      </c>
      <c r="F57" s="22">
        <v>118</v>
      </c>
      <c r="G57" s="22">
        <v>117</v>
      </c>
      <c r="H57" s="8">
        <v>10370.73</v>
      </c>
      <c r="I57" s="8">
        <v>71219.13</v>
      </c>
      <c r="J57" s="8">
        <v>0</v>
      </c>
      <c r="K57" s="8">
        <v>81589.86</v>
      </c>
      <c r="L57" s="8">
        <v>994.92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81589.86</v>
      </c>
      <c r="S57" s="8">
        <v>56076.1</v>
      </c>
      <c r="T57" s="8">
        <v>95.07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56171.17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72214.05</v>
      </c>
      <c r="AV57" s="8">
        <v>56171.17</v>
      </c>
      <c r="AW57" s="9">
        <v>9</v>
      </c>
      <c r="AX57" s="9">
        <v>240</v>
      </c>
      <c r="AY57" s="8">
        <v>421593.36</v>
      </c>
      <c r="AZ57" s="8">
        <v>105600</v>
      </c>
      <c r="BA57" s="7">
        <v>88</v>
      </c>
      <c r="BB57" s="7">
        <v>67.991550000000004</v>
      </c>
      <c r="BC57" s="7">
        <v>11</v>
      </c>
      <c r="BD57" s="7"/>
      <c r="BE57" s="6" t="s">
        <v>2250</v>
      </c>
      <c r="BF57" s="4"/>
      <c r="BG57" s="6" t="s">
        <v>86</v>
      </c>
      <c r="BH57" s="6" t="s">
        <v>87</v>
      </c>
      <c r="BI57" s="6" t="s">
        <v>169</v>
      </c>
      <c r="BJ57" s="6" t="s">
        <v>2251</v>
      </c>
      <c r="BK57" s="5" t="s">
        <v>2</v>
      </c>
      <c r="BL57" s="7">
        <v>661566.81077783997</v>
      </c>
      <c r="BM57" s="5" t="s">
        <v>70</v>
      </c>
      <c r="BN57" s="7"/>
      <c r="BO57" s="10">
        <v>38324</v>
      </c>
      <c r="BP57" s="10">
        <v>45629</v>
      </c>
      <c r="BQ57" s="10" t="s">
        <v>1347</v>
      </c>
      <c r="BR57" s="10" t="s">
        <v>2650</v>
      </c>
      <c r="BS57" s="10">
        <v>38324</v>
      </c>
      <c r="BT57" s="10">
        <v>38324</v>
      </c>
      <c r="BU57" s="7">
        <v>23426.91</v>
      </c>
      <c r="BV57" s="7">
        <v>21.16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45352</v>
      </c>
      <c r="E58" s="13" t="s">
        <v>631</v>
      </c>
      <c r="F58" s="23">
        <v>156</v>
      </c>
      <c r="G58" s="23">
        <v>155</v>
      </c>
      <c r="H58" s="15">
        <v>10081.24</v>
      </c>
      <c r="I58" s="15">
        <v>79821.899999999994</v>
      </c>
      <c r="J58" s="15">
        <v>0</v>
      </c>
      <c r="K58" s="15">
        <v>89903.14</v>
      </c>
      <c r="L58" s="15">
        <v>967.6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89903.14</v>
      </c>
      <c r="S58" s="15">
        <v>83579.23</v>
      </c>
      <c r="T58" s="15">
        <v>92.41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83671.64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80789.5</v>
      </c>
      <c r="AV58" s="15">
        <v>83671.64</v>
      </c>
      <c r="AW58" s="16">
        <v>9</v>
      </c>
      <c r="AX58" s="16">
        <v>240</v>
      </c>
      <c r="AY58" s="15">
        <v>422851.44</v>
      </c>
      <c r="AZ58" s="15">
        <v>102695</v>
      </c>
      <c r="BA58" s="14">
        <v>85.579166999999998</v>
      </c>
      <c r="BB58" s="14">
        <v>74.919283625146093</v>
      </c>
      <c r="BC58" s="14">
        <v>11</v>
      </c>
      <c r="BD58" s="14"/>
      <c r="BE58" s="13" t="s">
        <v>2250</v>
      </c>
      <c r="BF58" s="11"/>
      <c r="BG58" s="13" t="s">
        <v>86</v>
      </c>
      <c r="BH58" s="13" t="s">
        <v>87</v>
      </c>
      <c r="BI58" s="13" t="s">
        <v>169</v>
      </c>
      <c r="BJ58" s="13" t="s">
        <v>2251</v>
      </c>
      <c r="BK58" s="12" t="s">
        <v>2</v>
      </c>
      <c r="BL58" s="14">
        <v>728974.57611416001</v>
      </c>
      <c r="BM58" s="12" t="s">
        <v>70</v>
      </c>
      <c r="BN58" s="14"/>
      <c r="BO58" s="17">
        <v>38331</v>
      </c>
      <c r="BP58" s="17">
        <v>45636</v>
      </c>
      <c r="BQ58" s="10" t="s">
        <v>1332</v>
      </c>
      <c r="BR58" s="10" t="s">
        <v>2640</v>
      </c>
      <c r="BS58" s="10">
        <v>38331</v>
      </c>
      <c r="BT58" s="10">
        <v>38331</v>
      </c>
      <c r="BU58" s="14">
        <v>30256</v>
      </c>
      <c r="BV58" s="14">
        <v>20.58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45352</v>
      </c>
      <c r="E59" s="6" t="s">
        <v>632</v>
      </c>
      <c r="F59" s="22">
        <v>165</v>
      </c>
      <c r="G59" s="22">
        <v>164</v>
      </c>
      <c r="H59" s="8">
        <v>41583.67</v>
      </c>
      <c r="I59" s="8">
        <v>31680</v>
      </c>
      <c r="J59" s="8">
        <v>0</v>
      </c>
      <c r="K59" s="8">
        <v>73263.67</v>
      </c>
      <c r="L59" s="8">
        <v>366.27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73263.67</v>
      </c>
      <c r="S59" s="8">
        <v>88058.69</v>
      </c>
      <c r="T59" s="8">
        <v>366.98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88425.67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32046.27</v>
      </c>
      <c r="AV59" s="8">
        <v>88425.67</v>
      </c>
      <c r="AW59" s="9">
        <v>78</v>
      </c>
      <c r="AX59" s="9">
        <v>300</v>
      </c>
      <c r="AY59" s="8">
        <v>310000.01</v>
      </c>
      <c r="AZ59" s="8">
        <v>77134.06</v>
      </c>
      <c r="BA59" s="7">
        <v>89.129026999999994</v>
      </c>
      <c r="BB59" s="7">
        <v>84.656760211365594</v>
      </c>
      <c r="BC59" s="7">
        <v>10.59</v>
      </c>
      <c r="BD59" s="7"/>
      <c r="BE59" s="6" t="s">
        <v>2250</v>
      </c>
      <c r="BF59" s="4"/>
      <c r="BG59" s="6" t="s">
        <v>86</v>
      </c>
      <c r="BH59" s="6" t="s">
        <v>176</v>
      </c>
      <c r="BI59" s="6" t="s">
        <v>177</v>
      </c>
      <c r="BJ59" s="6" t="s">
        <v>2251</v>
      </c>
      <c r="BK59" s="5" t="s">
        <v>2</v>
      </c>
      <c r="BL59" s="7">
        <v>594054.36542947998</v>
      </c>
      <c r="BM59" s="5" t="s">
        <v>70</v>
      </c>
      <c r="BN59" s="7"/>
      <c r="BO59" s="10">
        <v>38615</v>
      </c>
      <c r="BP59" s="10">
        <v>47746</v>
      </c>
      <c r="BQ59" s="10" t="s">
        <v>1325</v>
      </c>
      <c r="BR59" s="10" t="s">
        <v>2664</v>
      </c>
      <c r="BS59" s="10">
        <v>38615</v>
      </c>
      <c r="BT59" s="10">
        <v>38615</v>
      </c>
      <c r="BU59" s="7">
        <v>24410.2</v>
      </c>
      <c r="BV59" s="7">
        <v>16.05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45352</v>
      </c>
      <c r="E60" s="13" t="s">
        <v>633</v>
      </c>
      <c r="F60" s="23">
        <v>122</v>
      </c>
      <c r="G60" s="23">
        <v>121</v>
      </c>
      <c r="H60" s="15">
        <v>90097.46</v>
      </c>
      <c r="I60" s="15">
        <v>57841.9</v>
      </c>
      <c r="J60" s="15">
        <v>0</v>
      </c>
      <c r="K60" s="15">
        <v>147939.35999999999</v>
      </c>
      <c r="L60" s="15">
        <v>779.76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147939.35999999999</v>
      </c>
      <c r="S60" s="15">
        <v>131500.85</v>
      </c>
      <c r="T60" s="15">
        <v>795.11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132295.96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58621.66</v>
      </c>
      <c r="AV60" s="15">
        <v>132295.96</v>
      </c>
      <c r="AW60" s="16">
        <v>79</v>
      </c>
      <c r="AX60" s="16">
        <v>300</v>
      </c>
      <c r="AY60" s="15">
        <v>662000</v>
      </c>
      <c r="AZ60" s="15">
        <v>165668.71</v>
      </c>
      <c r="BA60" s="14">
        <v>90.000001999999995</v>
      </c>
      <c r="BB60" s="14">
        <v>80.3684817481751</v>
      </c>
      <c r="BC60" s="14">
        <v>10.59</v>
      </c>
      <c r="BD60" s="14"/>
      <c r="BE60" s="13" t="s">
        <v>2250</v>
      </c>
      <c r="BF60" s="11"/>
      <c r="BG60" s="13" t="s">
        <v>88</v>
      </c>
      <c r="BH60" s="13" t="s">
        <v>178</v>
      </c>
      <c r="BI60" s="13" t="s">
        <v>179</v>
      </c>
      <c r="BJ60" s="13" t="s">
        <v>2251</v>
      </c>
      <c r="BK60" s="12" t="s">
        <v>2</v>
      </c>
      <c r="BL60" s="14">
        <v>1199558.01595584</v>
      </c>
      <c r="BM60" s="12" t="s">
        <v>70</v>
      </c>
      <c r="BN60" s="14"/>
      <c r="BO60" s="17">
        <v>38643</v>
      </c>
      <c r="BP60" s="17">
        <v>47774</v>
      </c>
      <c r="BQ60" s="10" t="s">
        <v>1344</v>
      </c>
      <c r="BR60" s="10" t="s">
        <v>2670</v>
      </c>
      <c r="BS60" s="10">
        <v>38643</v>
      </c>
      <c r="BT60" s="10">
        <v>38643</v>
      </c>
      <c r="BU60" s="14">
        <v>38652.239999999998</v>
      </c>
      <c r="BV60" s="14">
        <v>34.47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45352</v>
      </c>
      <c r="E61" s="6" t="s">
        <v>634</v>
      </c>
      <c r="F61" s="22">
        <v>183</v>
      </c>
      <c r="G61" s="22">
        <v>182</v>
      </c>
      <c r="H61" s="8">
        <v>130023.57</v>
      </c>
      <c r="I61" s="8">
        <v>105717.94</v>
      </c>
      <c r="J61" s="8">
        <v>0</v>
      </c>
      <c r="K61" s="8">
        <v>235741.51</v>
      </c>
      <c r="L61" s="8">
        <v>1142.3699999999999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235741.51</v>
      </c>
      <c r="S61" s="8">
        <v>302944.86</v>
      </c>
      <c r="T61" s="8">
        <v>1103.03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304047.89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106860.31</v>
      </c>
      <c r="AV61" s="8">
        <v>304047.89</v>
      </c>
      <c r="AW61" s="9">
        <v>79</v>
      </c>
      <c r="AX61" s="9">
        <v>300</v>
      </c>
      <c r="AY61" s="8">
        <v>983000</v>
      </c>
      <c r="AZ61" s="8">
        <v>243688.5</v>
      </c>
      <c r="BA61" s="7">
        <v>89.175314999999998</v>
      </c>
      <c r="BB61" s="7">
        <v>86.267195262909993</v>
      </c>
      <c r="BC61" s="7">
        <v>10.18</v>
      </c>
      <c r="BD61" s="7"/>
      <c r="BE61" s="6" t="s">
        <v>2250</v>
      </c>
      <c r="BF61" s="4"/>
      <c r="BG61" s="6" t="s">
        <v>67</v>
      </c>
      <c r="BH61" s="6" t="s">
        <v>73</v>
      </c>
      <c r="BI61" s="6" t="s">
        <v>180</v>
      </c>
      <c r="BJ61" s="6" t="s">
        <v>2251</v>
      </c>
      <c r="BK61" s="5" t="s">
        <v>2</v>
      </c>
      <c r="BL61" s="7">
        <v>1911496.83231044</v>
      </c>
      <c r="BM61" s="5" t="s">
        <v>70</v>
      </c>
      <c r="BN61" s="7"/>
      <c r="BO61" s="10">
        <v>38649</v>
      </c>
      <c r="BP61" s="10">
        <v>47780</v>
      </c>
      <c r="BQ61" s="10" t="s">
        <v>2728</v>
      </c>
      <c r="BR61" s="10" t="s">
        <v>2729</v>
      </c>
      <c r="BS61" s="10">
        <v>38649</v>
      </c>
      <c r="BT61" s="10">
        <v>38649</v>
      </c>
      <c r="BU61" s="7">
        <v>85147</v>
      </c>
      <c r="BV61" s="7">
        <v>52.23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45352</v>
      </c>
      <c r="E62" s="13" t="s">
        <v>635</v>
      </c>
      <c r="F62" s="23">
        <v>164</v>
      </c>
      <c r="G62" s="23">
        <v>163</v>
      </c>
      <c r="H62" s="15">
        <v>100382.25</v>
      </c>
      <c r="I62" s="15">
        <v>75115.25</v>
      </c>
      <c r="J62" s="15">
        <v>0</v>
      </c>
      <c r="K62" s="15">
        <v>175497.5</v>
      </c>
      <c r="L62" s="15">
        <v>852.3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175497.5</v>
      </c>
      <c r="S62" s="15">
        <v>201519.3</v>
      </c>
      <c r="T62" s="15">
        <v>851.58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202370.88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75967.55</v>
      </c>
      <c r="AV62" s="15">
        <v>202370.88</v>
      </c>
      <c r="AW62" s="16">
        <v>81</v>
      </c>
      <c r="AX62" s="16">
        <v>300</v>
      </c>
      <c r="AY62" s="15">
        <v>746000.02</v>
      </c>
      <c r="AZ62" s="15">
        <v>184919.2</v>
      </c>
      <c r="BA62" s="14">
        <v>89.999999000000003</v>
      </c>
      <c r="BB62" s="14">
        <v>85.414466558921404</v>
      </c>
      <c r="BC62" s="14">
        <v>10.18</v>
      </c>
      <c r="BD62" s="14"/>
      <c r="BE62" s="13" t="s">
        <v>2250</v>
      </c>
      <c r="BF62" s="11"/>
      <c r="BG62" s="13" t="s">
        <v>183</v>
      </c>
      <c r="BH62" s="13" t="s">
        <v>184</v>
      </c>
      <c r="BI62" s="13" t="s">
        <v>185</v>
      </c>
      <c r="BJ62" s="13" t="s">
        <v>2251</v>
      </c>
      <c r="BK62" s="12" t="s">
        <v>2</v>
      </c>
      <c r="BL62" s="14">
        <v>1423011.6508899999</v>
      </c>
      <c r="BM62" s="12" t="s">
        <v>70</v>
      </c>
      <c r="BN62" s="14"/>
      <c r="BO62" s="17">
        <v>38701</v>
      </c>
      <c r="BP62" s="17">
        <v>47832</v>
      </c>
      <c r="BQ62" s="10" t="s">
        <v>1348</v>
      </c>
      <c r="BR62" s="10" t="s">
        <v>2666</v>
      </c>
      <c r="BS62" s="10">
        <v>38701</v>
      </c>
      <c r="BT62" s="10">
        <v>38701</v>
      </c>
      <c r="BU62" s="14">
        <v>57875.53</v>
      </c>
      <c r="BV62" s="14">
        <v>39.64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45352</v>
      </c>
      <c r="E63" s="6" t="s">
        <v>636</v>
      </c>
      <c r="F63" s="22">
        <v>164</v>
      </c>
      <c r="G63" s="22">
        <v>163</v>
      </c>
      <c r="H63" s="8">
        <v>73964.81</v>
      </c>
      <c r="I63" s="8">
        <v>55352.36</v>
      </c>
      <c r="J63" s="8">
        <v>0</v>
      </c>
      <c r="K63" s="8">
        <v>129317.17</v>
      </c>
      <c r="L63" s="8">
        <v>628.05999999999995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129317.17</v>
      </c>
      <c r="S63" s="8">
        <v>149299.03</v>
      </c>
      <c r="T63" s="8">
        <v>627.47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149926.5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55980.42</v>
      </c>
      <c r="AV63" s="8">
        <v>149926.5</v>
      </c>
      <c r="AW63" s="9">
        <v>81</v>
      </c>
      <c r="AX63" s="9">
        <v>300</v>
      </c>
      <c r="AY63" s="8">
        <v>552610</v>
      </c>
      <c r="AZ63" s="8">
        <v>136260</v>
      </c>
      <c r="BA63" s="7">
        <v>89.545118000000002</v>
      </c>
      <c r="BB63" s="7">
        <v>84.9825425442247</v>
      </c>
      <c r="BC63" s="7">
        <v>10.18</v>
      </c>
      <c r="BD63" s="7"/>
      <c r="BE63" s="6" t="s">
        <v>2250</v>
      </c>
      <c r="BF63" s="4"/>
      <c r="BG63" s="6" t="s">
        <v>67</v>
      </c>
      <c r="BH63" s="6" t="s">
        <v>73</v>
      </c>
      <c r="BI63" s="6" t="s">
        <v>108</v>
      </c>
      <c r="BJ63" s="6" t="s">
        <v>2251</v>
      </c>
      <c r="BK63" s="5" t="s">
        <v>2</v>
      </c>
      <c r="BL63" s="7">
        <v>1048561.0311834801</v>
      </c>
      <c r="BM63" s="5" t="s">
        <v>70</v>
      </c>
      <c r="BN63" s="7"/>
      <c r="BO63" s="10">
        <v>38708</v>
      </c>
      <c r="BP63" s="10">
        <v>47839</v>
      </c>
      <c r="BQ63" s="10" t="s">
        <v>1322</v>
      </c>
      <c r="BR63" s="10" t="s">
        <v>2653</v>
      </c>
      <c r="BS63" s="10">
        <v>38708</v>
      </c>
      <c r="BT63" s="10">
        <v>38708</v>
      </c>
      <c r="BU63" s="7">
        <v>42926.34</v>
      </c>
      <c r="BV63" s="7">
        <v>29.21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45352</v>
      </c>
      <c r="E64" s="13" t="s">
        <v>1392</v>
      </c>
      <c r="F64" s="23">
        <v>0</v>
      </c>
      <c r="G64" s="23">
        <v>0</v>
      </c>
      <c r="H64" s="15">
        <v>26835.79</v>
      </c>
      <c r="I64" s="15">
        <v>0</v>
      </c>
      <c r="J64" s="15">
        <v>0</v>
      </c>
      <c r="K64" s="15">
        <v>26835.79</v>
      </c>
      <c r="L64" s="15">
        <v>1110.48</v>
      </c>
      <c r="M64" s="15">
        <v>0</v>
      </c>
      <c r="N64" s="15">
        <v>0</v>
      </c>
      <c r="O64" s="15">
        <v>1110.48</v>
      </c>
      <c r="P64" s="15">
        <v>0</v>
      </c>
      <c r="Q64" s="15">
        <v>0</v>
      </c>
      <c r="R64" s="15">
        <v>25725.31</v>
      </c>
      <c r="S64" s="15">
        <v>0</v>
      </c>
      <c r="T64" s="15">
        <v>236.83</v>
      </c>
      <c r="U64" s="15">
        <v>0</v>
      </c>
      <c r="V64" s="15">
        <v>0</v>
      </c>
      <c r="W64" s="15">
        <v>236.83</v>
      </c>
      <c r="X64" s="15">
        <v>0</v>
      </c>
      <c r="Y64" s="15">
        <v>0</v>
      </c>
      <c r="Z64" s="15">
        <v>0</v>
      </c>
      <c r="AA64" s="15">
        <v>28.12</v>
      </c>
      <c r="AB64" s="15">
        <v>0</v>
      </c>
      <c r="AC64" s="15">
        <v>0</v>
      </c>
      <c r="AD64" s="15">
        <v>0</v>
      </c>
      <c r="AE64" s="15">
        <v>0</v>
      </c>
      <c r="AF64" s="15">
        <v>-12.97</v>
      </c>
      <c r="AG64" s="15">
        <v>59.83</v>
      </c>
      <c r="AH64" s="15">
        <v>166.39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0.99</v>
      </c>
      <c r="AS64" s="15">
        <v>8.7563000000000002E-2</v>
      </c>
      <c r="AT64" s="8">
        <f t="shared" si="0"/>
        <v>1587.602437</v>
      </c>
      <c r="AU64" s="15">
        <v>0</v>
      </c>
      <c r="AV64" s="15">
        <v>0</v>
      </c>
      <c r="AW64" s="16">
        <v>21</v>
      </c>
      <c r="AX64" s="16">
        <v>240</v>
      </c>
      <c r="AY64" s="15">
        <v>561799.99</v>
      </c>
      <c r="AZ64" s="15">
        <v>134136.65</v>
      </c>
      <c r="BA64" s="14">
        <v>86.828055000000006</v>
      </c>
      <c r="BB64" s="14">
        <v>16.652261940133801</v>
      </c>
      <c r="BC64" s="14">
        <v>10.59</v>
      </c>
      <c r="BD64" s="14"/>
      <c r="BE64" s="13" t="s">
        <v>2250</v>
      </c>
      <c r="BF64" s="11"/>
      <c r="BG64" s="13" t="s">
        <v>67</v>
      </c>
      <c r="BH64" s="13" t="s">
        <v>68</v>
      </c>
      <c r="BI64" s="13" t="s">
        <v>186</v>
      </c>
      <c r="BJ64" s="13" t="s">
        <v>0</v>
      </c>
      <c r="BK64" s="12" t="s">
        <v>2</v>
      </c>
      <c r="BL64" s="14">
        <v>208592.23551763999</v>
      </c>
      <c r="BM64" s="12" t="s">
        <v>70</v>
      </c>
      <c r="BN64" s="14"/>
      <c r="BO64" s="17">
        <v>38716</v>
      </c>
      <c r="BP64" s="17">
        <v>46021</v>
      </c>
      <c r="BQ64" s="10" t="s">
        <v>2641</v>
      </c>
      <c r="BR64" s="10" t="s">
        <v>2642</v>
      </c>
      <c r="BS64" s="10">
        <v>38716</v>
      </c>
      <c r="BT64" s="10">
        <v>38716</v>
      </c>
      <c r="BU64" s="14">
        <v>0</v>
      </c>
      <c r="BV64" s="14">
        <v>28.12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45352</v>
      </c>
      <c r="E65" s="6" t="s">
        <v>637</v>
      </c>
      <c r="F65" s="22">
        <v>50</v>
      </c>
      <c r="G65" s="22">
        <v>49</v>
      </c>
      <c r="H65" s="8">
        <v>27062.84</v>
      </c>
      <c r="I65" s="8">
        <v>44204.83</v>
      </c>
      <c r="J65" s="8">
        <v>0</v>
      </c>
      <c r="K65" s="8">
        <v>71267.67</v>
      </c>
      <c r="L65" s="8">
        <v>1124.1600000000001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71267.67</v>
      </c>
      <c r="S65" s="8">
        <v>20806.8</v>
      </c>
      <c r="T65" s="8">
        <v>229.58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21036.38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45328.99</v>
      </c>
      <c r="AV65" s="8">
        <v>21036.38</v>
      </c>
      <c r="AW65" s="9">
        <v>21</v>
      </c>
      <c r="AX65" s="9">
        <v>240</v>
      </c>
      <c r="AY65" s="8">
        <v>573999.98</v>
      </c>
      <c r="AZ65" s="8">
        <v>138563.87</v>
      </c>
      <c r="BA65" s="7">
        <v>87.787456000000006</v>
      </c>
      <c r="BB65" s="7">
        <v>45.1517949401061</v>
      </c>
      <c r="BC65" s="7">
        <v>10.18</v>
      </c>
      <c r="BD65" s="7"/>
      <c r="BE65" s="6" t="s">
        <v>2250</v>
      </c>
      <c r="BF65" s="4"/>
      <c r="BG65" s="6" t="s">
        <v>67</v>
      </c>
      <c r="BH65" s="6" t="s">
        <v>68</v>
      </c>
      <c r="BI65" s="6" t="s">
        <v>187</v>
      </c>
      <c r="BJ65" s="6" t="s">
        <v>2251</v>
      </c>
      <c r="BK65" s="5" t="s">
        <v>2</v>
      </c>
      <c r="BL65" s="7">
        <v>577869.91120547999</v>
      </c>
      <c r="BM65" s="5" t="s">
        <v>70</v>
      </c>
      <c r="BN65" s="7"/>
      <c r="BO65" s="10">
        <v>38716</v>
      </c>
      <c r="BP65" s="10">
        <v>46021</v>
      </c>
      <c r="BQ65" s="10" t="s">
        <v>1325</v>
      </c>
      <c r="BR65" s="10" t="s">
        <v>2664</v>
      </c>
      <c r="BS65" s="10">
        <v>38716</v>
      </c>
      <c r="BT65" s="10">
        <v>38716</v>
      </c>
      <c r="BU65" s="7">
        <v>12823.3</v>
      </c>
      <c r="BV65" s="7">
        <v>29.91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45352</v>
      </c>
      <c r="E66" s="13" t="s">
        <v>638</v>
      </c>
      <c r="F66" s="23">
        <v>194</v>
      </c>
      <c r="G66" s="23">
        <v>193</v>
      </c>
      <c r="H66" s="15">
        <v>54617.96</v>
      </c>
      <c r="I66" s="15">
        <v>43225.440000000002</v>
      </c>
      <c r="J66" s="15">
        <v>0</v>
      </c>
      <c r="K66" s="15">
        <v>97843.4</v>
      </c>
      <c r="L66" s="15">
        <v>456.01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97843.4</v>
      </c>
      <c r="S66" s="15">
        <v>134209.09</v>
      </c>
      <c r="T66" s="15">
        <v>463.34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134672.43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43681.45</v>
      </c>
      <c r="AV66" s="15">
        <v>134672.43</v>
      </c>
      <c r="AW66" s="16">
        <v>82</v>
      </c>
      <c r="AX66" s="16">
        <v>300</v>
      </c>
      <c r="AY66" s="15">
        <v>405879.99</v>
      </c>
      <c r="AZ66" s="15">
        <v>99775.37</v>
      </c>
      <c r="BA66" s="14">
        <v>90.000001999999995</v>
      </c>
      <c r="BB66" s="14">
        <v>88.257314362119601</v>
      </c>
      <c r="BC66" s="14">
        <v>10.18</v>
      </c>
      <c r="BD66" s="14"/>
      <c r="BE66" s="13" t="s">
        <v>2250</v>
      </c>
      <c r="BF66" s="11"/>
      <c r="BG66" s="13" t="s">
        <v>67</v>
      </c>
      <c r="BH66" s="13" t="s">
        <v>73</v>
      </c>
      <c r="BI66" s="13" t="s">
        <v>180</v>
      </c>
      <c r="BJ66" s="13" t="s">
        <v>2251</v>
      </c>
      <c r="BK66" s="12" t="s">
        <v>2</v>
      </c>
      <c r="BL66" s="14">
        <v>793357.72966960003</v>
      </c>
      <c r="BM66" s="12" t="s">
        <v>70</v>
      </c>
      <c r="BN66" s="14"/>
      <c r="BO66" s="17">
        <v>38744</v>
      </c>
      <c r="BP66" s="17">
        <v>47875</v>
      </c>
      <c r="BQ66" s="10" t="s">
        <v>1341</v>
      </c>
      <c r="BR66" s="10" t="s">
        <v>2648</v>
      </c>
      <c r="BS66" s="10">
        <v>38744</v>
      </c>
      <c r="BT66" s="10">
        <v>38744</v>
      </c>
      <c r="BU66" s="14">
        <v>36124.42</v>
      </c>
      <c r="BV66" s="14">
        <v>21.39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45352</v>
      </c>
      <c r="E67" s="6" t="s">
        <v>1393</v>
      </c>
      <c r="F67" s="22">
        <v>0</v>
      </c>
      <c r="G67" s="22">
        <v>0</v>
      </c>
      <c r="H67" s="8">
        <v>124661.45</v>
      </c>
      <c r="I67" s="8">
        <v>0</v>
      </c>
      <c r="J67" s="8">
        <v>0</v>
      </c>
      <c r="K67" s="8">
        <v>124661.45</v>
      </c>
      <c r="L67" s="8">
        <v>1040.83</v>
      </c>
      <c r="M67" s="8">
        <v>0</v>
      </c>
      <c r="N67" s="8">
        <v>0</v>
      </c>
      <c r="O67" s="8">
        <v>1040.83</v>
      </c>
      <c r="P67" s="8">
        <v>0</v>
      </c>
      <c r="Q67" s="8">
        <v>0</v>
      </c>
      <c r="R67" s="8">
        <v>123620.62</v>
      </c>
      <c r="S67" s="8">
        <v>0</v>
      </c>
      <c r="T67" s="8">
        <v>1057.54</v>
      </c>
      <c r="U67" s="8">
        <v>0</v>
      </c>
      <c r="V67" s="8">
        <v>0</v>
      </c>
      <c r="W67" s="8">
        <v>1057.54</v>
      </c>
      <c r="X67" s="8">
        <v>0</v>
      </c>
      <c r="Y67" s="8">
        <v>0</v>
      </c>
      <c r="Z67" s="8">
        <v>0</v>
      </c>
      <c r="AA67" s="8">
        <v>48.81</v>
      </c>
      <c r="AB67" s="8">
        <v>0</v>
      </c>
      <c r="AC67" s="8">
        <v>0</v>
      </c>
      <c r="AD67" s="8">
        <v>0</v>
      </c>
      <c r="AE67" s="8">
        <v>0</v>
      </c>
      <c r="AF67" s="8">
        <v>-102.84</v>
      </c>
      <c r="AG67" s="8">
        <v>107.36</v>
      </c>
      <c r="AH67" s="8">
        <v>281.08999999999997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33.770000000000003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2466.56</v>
      </c>
      <c r="AU67" s="8">
        <v>0</v>
      </c>
      <c r="AV67" s="8">
        <v>0</v>
      </c>
      <c r="AW67" s="9">
        <v>82</v>
      </c>
      <c r="AX67" s="9">
        <v>300</v>
      </c>
      <c r="AY67" s="8">
        <v>926399.99</v>
      </c>
      <c r="AZ67" s="8">
        <v>227732.1</v>
      </c>
      <c r="BA67" s="7">
        <v>90.000001999999995</v>
      </c>
      <c r="BB67" s="7">
        <v>48.8550188894813</v>
      </c>
      <c r="BC67" s="7">
        <v>10.18</v>
      </c>
      <c r="BD67" s="7"/>
      <c r="BE67" s="6" t="s">
        <v>2250</v>
      </c>
      <c r="BF67" s="4"/>
      <c r="BG67" s="6" t="s">
        <v>67</v>
      </c>
      <c r="BH67" s="6" t="s">
        <v>191</v>
      </c>
      <c r="BI67" s="6" t="s">
        <v>192</v>
      </c>
      <c r="BJ67" s="6" t="s">
        <v>0</v>
      </c>
      <c r="BK67" s="5" t="s">
        <v>2</v>
      </c>
      <c r="BL67" s="7">
        <v>1002370.87451528</v>
      </c>
      <c r="BM67" s="5" t="s">
        <v>70</v>
      </c>
      <c r="BN67" s="7"/>
      <c r="BO67" s="10">
        <v>38744</v>
      </c>
      <c r="BP67" s="10">
        <v>47875</v>
      </c>
      <c r="BQ67" s="10" t="s">
        <v>2641</v>
      </c>
      <c r="BR67" s="10" t="s">
        <v>2642</v>
      </c>
      <c r="BS67" s="10">
        <v>38744</v>
      </c>
      <c r="BT67" s="10">
        <v>38744</v>
      </c>
      <c r="BU67" s="7">
        <v>0</v>
      </c>
      <c r="BV67" s="7">
        <v>48.81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45352</v>
      </c>
      <c r="E68" s="13" t="s">
        <v>639</v>
      </c>
      <c r="F68" s="23">
        <v>187</v>
      </c>
      <c r="G68" s="23">
        <v>186</v>
      </c>
      <c r="H68" s="15">
        <v>69349.34</v>
      </c>
      <c r="I68" s="15">
        <v>54075</v>
      </c>
      <c r="J68" s="15">
        <v>0</v>
      </c>
      <c r="K68" s="15">
        <v>123424.34</v>
      </c>
      <c r="L68" s="15">
        <v>579.05999999999995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123424.34</v>
      </c>
      <c r="S68" s="15">
        <v>163055.82999999999</v>
      </c>
      <c r="T68" s="15">
        <v>588.30999999999995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163644.14000000001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54654.06</v>
      </c>
      <c r="AV68" s="15">
        <v>163644.14000000001</v>
      </c>
      <c r="AW68" s="16">
        <v>82</v>
      </c>
      <c r="AX68" s="16">
        <v>300</v>
      </c>
      <c r="AY68" s="15">
        <v>537999.99</v>
      </c>
      <c r="AZ68" s="15">
        <v>126692</v>
      </c>
      <c r="BA68" s="14">
        <v>86.215180000000004</v>
      </c>
      <c r="BB68" s="14">
        <v>83.991504510791501</v>
      </c>
      <c r="BC68" s="14">
        <v>10.18</v>
      </c>
      <c r="BD68" s="14"/>
      <c r="BE68" s="13" t="s">
        <v>2250</v>
      </c>
      <c r="BF68" s="11"/>
      <c r="BG68" s="13" t="s">
        <v>75</v>
      </c>
      <c r="BH68" s="13" t="s">
        <v>134</v>
      </c>
      <c r="BI68" s="13" t="s">
        <v>193</v>
      </c>
      <c r="BJ68" s="13" t="s">
        <v>2251</v>
      </c>
      <c r="BK68" s="12" t="s">
        <v>2</v>
      </c>
      <c r="BL68" s="14">
        <v>1000779.34912696</v>
      </c>
      <c r="BM68" s="12" t="s">
        <v>70</v>
      </c>
      <c r="BN68" s="14"/>
      <c r="BO68" s="17">
        <v>38744</v>
      </c>
      <c r="BP68" s="17">
        <v>47875</v>
      </c>
      <c r="BQ68" s="10" t="s">
        <v>1344</v>
      </c>
      <c r="BR68" s="10" t="s">
        <v>2670</v>
      </c>
      <c r="BS68" s="10">
        <v>38744</v>
      </c>
      <c r="BT68" s="10">
        <v>38744</v>
      </c>
      <c r="BU68" s="14">
        <v>44853.13</v>
      </c>
      <c r="BV68" s="14">
        <v>27.16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45352</v>
      </c>
      <c r="E69" s="6" t="s">
        <v>640</v>
      </c>
      <c r="F69" s="22">
        <v>149</v>
      </c>
      <c r="G69" s="22">
        <v>149</v>
      </c>
      <c r="H69" s="8">
        <v>0</v>
      </c>
      <c r="I69" s="8">
        <v>241119.26</v>
      </c>
      <c r="J69" s="8">
        <v>0</v>
      </c>
      <c r="K69" s="8">
        <v>241119.26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241119.26</v>
      </c>
      <c r="S69" s="8">
        <v>182982.39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182982.39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241119.26</v>
      </c>
      <c r="AV69" s="8">
        <v>182982.39</v>
      </c>
      <c r="AW69" s="9">
        <v>0</v>
      </c>
      <c r="AX69" s="9">
        <v>180</v>
      </c>
      <c r="AY69" s="8">
        <v>1071999.98</v>
      </c>
      <c r="AZ69" s="8">
        <v>263156.89</v>
      </c>
      <c r="BA69" s="7">
        <v>90.000000999999997</v>
      </c>
      <c r="BB69" s="7">
        <v>82.463102680379194</v>
      </c>
      <c r="BC69" s="7">
        <v>10.18</v>
      </c>
      <c r="BD69" s="7"/>
      <c r="BE69" s="6" t="s">
        <v>2250</v>
      </c>
      <c r="BF69" s="4"/>
      <c r="BG69" s="6" t="s">
        <v>67</v>
      </c>
      <c r="BH69" s="6" t="s">
        <v>73</v>
      </c>
      <c r="BI69" s="6" t="s">
        <v>180</v>
      </c>
      <c r="BJ69" s="6" t="s">
        <v>2251</v>
      </c>
      <c r="BK69" s="5" t="s">
        <v>2</v>
      </c>
      <c r="BL69" s="7">
        <v>1955102.01703144</v>
      </c>
      <c r="BM69" s="5" t="s">
        <v>70</v>
      </c>
      <c r="BN69" s="7"/>
      <c r="BO69" s="10">
        <v>38751</v>
      </c>
      <c r="BP69" s="10">
        <v>44230</v>
      </c>
      <c r="BQ69" s="10" t="s">
        <v>1333</v>
      </c>
      <c r="BR69" s="10" t="s">
        <v>2655</v>
      </c>
      <c r="BS69" s="10">
        <v>38751</v>
      </c>
      <c r="BT69" s="10">
        <v>38751</v>
      </c>
      <c r="BU69" s="7">
        <v>70121.45</v>
      </c>
      <c r="BV69" s="7">
        <v>0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45352</v>
      </c>
      <c r="E70" s="13" t="s">
        <v>641</v>
      </c>
      <c r="F70" s="23">
        <v>182</v>
      </c>
      <c r="G70" s="23">
        <v>181</v>
      </c>
      <c r="H70" s="15">
        <v>66274.509999999995</v>
      </c>
      <c r="I70" s="15">
        <v>48322.89</v>
      </c>
      <c r="J70" s="15">
        <v>0</v>
      </c>
      <c r="K70" s="15">
        <v>114597.4</v>
      </c>
      <c r="L70" s="15">
        <v>535.65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114597.4</v>
      </c>
      <c r="S70" s="15">
        <v>154491.21</v>
      </c>
      <c r="T70" s="15">
        <v>584.87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155076.07999999999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48858.54</v>
      </c>
      <c r="AV70" s="15">
        <v>155076.07999999999</v>
      </c>
      <c r="AW70" s="16">
        <v>83</v>
      </c>
      <c r="AX70" s="16">
        <v>300</v>
      </c>
      <c r="AY70" s="15">
        <v>487999.99</v>
      </c>
      <c r="AZ70" s="15">
        <v>117873.13</v>
      </c>
      <c r="BA70" s="14">
        <v>88.679507999999998</v>
      </c>
      <c r="BB70" s="14">
        <v>86.215077601478797</v>
      </c>
      <c r="BC70" s="14">
        <v>10.59</v>
      </c>
      <c r="BD70" s="14"/>
      <c r="BE70" s="13" t="s">
        <v>2250</v>
      </c>
      <c r="BF70" s="11"/>
      <c r="BG70" s="13" t="s">
        <v>67</v>
      </c>
      <c r="BH70" s="13" t="s">
        <v>68</v>
      </c>
      <c r="BI70" s="13" t="s">
        <v>186</v>
      </c>
      <c r="BJ70" s="13" t="s">
        <v>2251</v>
      </c>
      <c r="BK70" s="12" t="s">
        <v>2</v>
      </c>
      <c r="BL70" s="14">
        <v>929206.60044559999</v>
      </c>
      <c r="BM70" s="12" t="s">
        <v>70</v>
      </c>
      <c r="BN70" s="14"/>
      <c r="BO70" s="17">
        <v>38758</v>
      </c>
      <c r="BP70" s="17">
        <v>47889</v>
      </c>
      <c r="BQ70" s="10" t="s">
        <v>2724</v>
      </c>
      <c r="BR70" s="10" t="s">
        <v>2725</v>
      </c>
      <c r="BS70" s="10">
        <v>38758</v>
      </c>
      <c r="BT70" s="10">
        <v>38758</v>
      </c>
      <c r="BU70" s="14">
        <v>41148.46</v>
      </c>
      <c r="BV70" s="14">
        <v>24.53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45352</v>
      </c>
      <c r="E71" s="6" t="s">
        <v>642</v>
      </c>
      <c r="F71" s="22">
        <v>140</v>
      </c>
      <c r="G71" s="22">
        <v>139</v>
      </c>
      <c r="H71" s="8">
        <v>75035.539999999994</v>
      </c>
      <c r="I71" s="8">
        <v>48460.23</v>
      </c>
      <c r="J71" s="8">
        <v>0</v>
      </c>
      <c r="K71" s="8">
        <v>123495.77</v>
      </c>
      <c r="L71" s="8">
        <v>606.48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123495.77</v>
      </c>
      <c r="S71" s="8">
        <v>127406.84</v>
      </c>
      <c r="T71" s="8">
        <v>662.19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128069.03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49066.71</v>
      </c>
      <c r="AV71" s="8">
        <v>128069.03</v>
      </c>
      <c r="AW71" s="9">
        <v>83</v>
      </c>
      <c r="AX71" s="9">
        <v>300</v>
      </c>
      <c r="AY71" s="8">
        <v>657000.01</v>
      </c>
      <c r="AZ71" s="8">
        <v>133457.60999999999</v>
      </c>
      <c r="BA71" s="7">
        <v>74.473286000000002</v>
      </c>
      <c r="BB71" s="7">
        <v>68.9142852101144</v>
      </c>
      <c r="BC71" s="7">
        <v>10.59</v>
      </c>
      <c r="BD71" s="7"/>
      <c r="BE71" s="6" t="s">
        <v>2250</v>
      </c>
      <c r="BF71" s="4"/>
      <c r="BG71" s="6" t="s">
        <v>88</v>
      </c>
      <c r="BH71" s="6" t="s">
        <v>178</v>
      </c>
      <c r="BI71" s="6" t="s">
        <v>179</v>
      </c>
      <c r="BJ71" s="6" t="s">
        <v>2251</v>
      </c>
      <c r="BK71" s="5" t="s">
        <v>2</v>
      </c>
      <c r="BL71" s="7">
        <v>1001358.5352818799</v>
      </c>
      <c r="BM71" s="5" t="s">
        <v>70</v>
      </c>
      <c r="BN71" s="7"/>
      <c r="BO71" s="10">
        <v>38751</v>
      </c>
      <c r="BP71" s="10">
        <v>47882</v>
      </c>
      <c r="BQ71" s="10" t="s">
        <v>1334</v>
      </c>
      <c r="BR71" s="10" t="s">
        <v>2672</v>
      </c>
      <c r="BS71" s="10">
        <v>38751</v>
      </c>
      <c r="BT71" s="10">
        <v>38751</v>
      </c>
      <c r="BU71" s="7">
        <v>36568.1</v>
      </c>
      <c r="BV71" s="7">
        <v>27.77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45352</v>
      </c>
      <c r="E72" s="13" t="s">
        <v>643</v>
      </c>
      <c r="F72" s="23">
        <v>154</v>
      </c>
      <c r="G72" s="23">
        <v>153</v>
      </c>
      <c r="H72" s="15">
        <v>51180.81</v>
      </c>
      <c r="I72" s="15">
        <v>35342.660000000003</v>
      </c>
      <c r="J72" s="15">
        <v>0</v>
      </c>
      <c r="K72" s="15">
        <v>86523.47</v>
      </c>
      <c r="L72" s="15">
        <v>413.32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86523.47</v>
      </c>
      <c r="S72" s="15">
        <v>93693.27</v>
      </c>
      <c r="T72" s="15">
        <v>434.18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94127.45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35755.980000000003</v>
      </c>
      <c r="AV72" s="15">
        <v>94127.45</v>
      </c>
      <c r="AW72" s="16">
        <v>84</v>
      </c>
      <c r="AX72" s="16">
        <v>300</v>
      </c>
      <c r="AY72" s="15">
        <v>375999.99</v>
      </c>
      <c r="AZ72" s="15">
        <v>91977.84</v>
      </c>
      <c r="BA72" s="14">
        <v>90</v>
      </c>
      <c r="BB72" s="14">
        <v>84.662917720181298</v>
      </c>
      <c r="BC72" s="14">
        <v>10.18</v>
      </c>
      <c r="BD72" s="14"/>
      <c r="BE72" s="13" t="s">
        <v>2250</v>
      </c>
      <c r="BF72" s="11"/>
      <c r="BG72" s="13" t="s">
        <v>195</v>
      </c>
      <c r="BH72" s="13" t="s">
        <v>170</v>
      </c>
      <c r="BI72" s="13" t="s">
        <v>198</v>
      </c>
      <c r="BJ72" s="13" t="s">
        <v>2251</v>
      </c>
      <c r="BK72" s="12" t="s">
        <v>2</v>
      </c>
      <c r="BL72" s="14">
        <v>701570.71118067997</v>
      </c>
      <c r="BM72" s="12" t="s">
        <v>70</v>
      </c>
      <c r="BN72" s="14"/>
      <c r="BO72" s="17">
        <v>38778</v>
      </c>
      <c r="BP72" s="17">
        <v>47909</v>
      </c>
      <c r="BQ72" s="10" t="s">
        <v>2745</v>
      </c>
      <c r="BR72" s="10" t="s">
        <v>2746</v>
      </c>
      <c r="BS72" s="10">
        <v>38778</v>
      </c>
      <c r="BT72" s="10">
        <v>38778</v>
      </c>
      <c r="BU72" s="14">
        <v>27021.01</v>
      </c>
      <c r="BV72" s="14">
        <v>19.72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45352</v>
      </c>
      <c r="E73" s="6" t="s">
        <v>644</v>
      </c>
      <c r="F73" s="22">
        <v>91</v>
      </c>
      <c r="G73" s="22">
        <v>90</v>
      </c>
      <c r="H73" s="8">
        <v>98796.12</v>
      </c>
      <c r="I73" s="8">
        <v>50078.37</v>
      </c>
      <c r="J73" s="8">
        <v>0</v>
      </c>
      <c r="K73" s="8">
        <v>148874.49</v>
      </c>
      <c r="L73" s="8">
        <v>797.86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148874.49</v>
      </c>
      <c r="S73" s="8">
        <v>97159.83</v>
      </c>
      <c r="T73" s="8">
        <v>838.12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97997.95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50876.23</v>
      </c>
      <c r="AV73" s="8">
        <v>97997.95</v>
      </c>
      <c r="AW73" s="9">
        <v>84</v>
      </c>
      <c r="AX73" s="9">
        <v>300</v>
      </c>
      <c r="AY73" s="8">
        <v>750000</v>
      </c>
      <c r="AZ73" s="8">
        <v>177550.15</v>
      </c>
      <c r="BA73" s="7">
        <v>87.12</v>
      </c>
      <c r="BB73" s="7">
        <v>73.0494768311939</v>
      </c>
      <c r="BC73" s="7">
        <v>10.18</v>
      </c>
      <c r="BD73" s="7"/>
      <c r="BE73" s="6" t="s">
        <v>2250</v>
      </c>
      <c r="BF73" s="4"/>
      <c r="BG73" s="6" t="s">
        <v>83</v>
      </c>
      <c r="BH73" s="6" t="s">
        <v>200</v>
      </c>
      <c r="BI73" s="6" t="s">
        <v>201</v>
      </c>
      <c r="BJ73" s="6" t="s">
        <v>2251</v>
      </c>
      <c r="BK73" s="5" t="s">
        <v>2</v>
      </c>
      <c r="BL73" s="7">
        <v>1207140.4651935601</v>
      </c>
      <c r="BM73" s="5" t="s">
        <v>70</v>
      </c>
      <c r="BN73" s="7"/>
      <c r="BO73" s="10">
        <v>38800</v>
      </c>
      <c r="BP73" s="10">
        <v>47931</v>
      </c>
      <c r="BQ73" s="10" t="s">
        <v>2519</v>
      </c>
      <c r="BR73" s="10" t="s">
        <v>2693</v>
      </c>
      <c r="BS73" s="10">
        <v>38800</v>
      </c>
      <c r="BT73" s="10">
        <v>38800</v>
      </c>
      <c r="BU73" s="7">
        <v>31109.68</v>
      </c>
      <c r="BV73" s="7">
        <v>38.06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45352</v>
      </c>
      <c r="E74" s="13" t="s">
        <v>645</v>
      </c>
      <c r="F74" s="23">
        <v>166</v>
      </c>
      <c r="G74" s="23">
        <v>165</v>
      </c>
      <c r="H74" s="15">
        <v>148588.29999999999</v>
      </c>
      <c r="I74" s="15">
        <v>106361.36</v>
      </c>
      <c r="J74" s="15">
        <v>0</v>
      </c>
      <c r="K74" s="15">
        <v>254949.66</v>
      </c>
      <c r="L74" s="15">
        <v>1200.06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254949.66</v>
      </c>
      <c r="S74" s="15">
        <v>297794.71999999997</v>
      </c>
      <c r="T74" s="15">
        <v>1260.52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299055.24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107561.42</v>
      </c>
      <c r="AV74" s="15">
        <v>299055.24</v>
      </c>
      <c r="AW74" s="16">
        <v>84</v>
      </c>
      <c r="AX74" s="16">
        <v>300</v>
      </c>
      <c r="AY74" s="15">
        <v>1092000.01</v>
      </c>
      <c r="AZ74" s="15">
        <v>267041.78000000003</v>
      </c>
      <c r="BA74" s="14">
        <v>90</v>
      </c>
      <c r="BB74" s="14">
        <v>85.924642203927803</v>
      </c>
      <c r="BC74" s="14">
        <v>10.18</v>
      </c>
      <c r="BD74" s="14"/>
      <c r="BE74" s="13" t="s">
        <v>2250</v>
      </c>
      <c r="BF74" s="11"/>
      <c r="BG74" s="13" t="s">
        <v>67</v>
      </c>
      <c r="BH74" s="13" t="s">
        <v>73</v>
      </c>
      <c r="BI74" s="13" t="s">
        <v>180</v>
      </c>
      <c r="BJ74" s="13" t="s">
        <v>2251</v>
      </c>
      <c r="BK74" s="12" t="s">
        <v>2</v>
      </c>
      <c r="BL74" s="14">
        <v>2067245.0409290399</v>
      </c>
      <c r="BM74" s="12" t="s">
        <v>70</v>
      </c>
      <c r="BN74" s="14"/>
      <c r="BO74" s="17">
        <v>38804</v>
      </c>
      <c r="BP74" s="17">
        <v>47935</v>
      </c>
      <c r="BQ74" s="10" t="s">
        <v>2487</v>
      </c>
      <c r="BR74" s="10" t="s">
        <v>2487</v>
      </c>
      <c r="BS74" s="10" t="s">
        <v>2487</v>
      </c>
      <c r="BT74" s="10" t="s">
        <v>2487</v>
      </c>
      <c r="BU74" s="14">
        <v>84601.22</v>
      </c>
      <c r="BV74" s="14">
        <v>57.24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45352</v>
      </c>
      <c r="E75" s="6" t="s">
        <v>646</v>
      </c>
      <c r="F75" s="22">
        <v>157</v>
      </c>
      <c r="G75" s="22">
        <v>156</v>
      </c>
      <c r="H75" s="8">
        <v>146955.89000000001</v>
      </c>
      <c r="I75" s="8">
        <v>102450.1</v>
      </c>
      <c r="J75" s="8">
        <v>0</v>
      </c>
      <c r="K75" s="8">
        <v>249405.99</v>
      </c>
      <c r="L75" s="8">
        <v>1186.8599999999999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249405.99</v>
      </c>
      <c r="S75" s="8">
        <v>275405.68</v>
      </c>
      <c r="T75" s="8">
        <v>1246.68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276652.36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103636.96</v>
      </c>
      <c r="AV75" s="8">
        <v>276652.36</v>
      </c>
      <c r="AW75" s="9">
        <v>84</v>
      </c>
      <c r="AX75" s="9">
        <v>300</v>
      </c>
      <c r="AY75" s="8">
        <v>1079999.99</v>
      </c>
      <c r="AZ75" s="8">
        <v>264107.25</v>
      </c>
      <c r="BA75" s="7">
        <v>90</v>
      </c>
      <c r="BB75" s="7">
        <v>84.990242032356207</v>
      </c>
      <c r="BC75" s="7">
        <v>10.18</v>
      </c>
      <c r="BD75" s="7"/>
      <c r="BE75" s="6" t="s">
        <v>2250</v>
      </c>
      <c r="BF75" s="4"/>
      <c r="BG75" s="6" t="s">
        <v>67</v>
      </c>
      <c r="BH75" s="6" t="s">
        <v>73</v>
      </c>
      <c r="BI75" s="6" t="s">
        <v>180</v>
      </c>
      <c r="BJ75" s="6" t="s">
        <v>2251</v>
      </c>
      <c r="BK75" s="5" t="s">
        <v>2</v>
      </c>
      <c r="BL75" s="7">
        <v>2022294.5031795599</v>
      </c>
      <c r="BM75" s="5" t="s">
        <v>70</v>
      </c>
      <c r="BN75" s="7"/>
      <c r="BO75" s="10">
        <v>38804</v>
      </c>
      <c r="BP75" s="10">
        <v>47935</v>
      </c>
      <c r="BQ75" s="10" t="s">
        <v>1322</v>
      </c>
      <c r="BR75" s="10" t="s">
        <v>2653</v>
      </c>
      <c r="BS75" s="10">
        <v>38804</v>
      </c>
      <c r="BT75" s="10">
        <v>38804</v>
      </c>
      <c r="BU75" s="7">
        <v>79109.960000000006</v>
      </c>
      <c r="BV75" s="7">
        <v>56.61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45352</v>
      </c>
      <c r="E76" s="13" t="s">
        <v>647</v>
      </c>
      <c r="F76" s="12" t="s">
        <v>2434</v>
      </c>
      <c r="G76" s="23">
        <v>155</v>
      </c>
      <c r="H76" s="15">
        <v>144170.85999999999</v>
      </c>
      <c r="I76" s="15">
        <v>100195.03</v>
      </c>
      <c r="J76" s="15">
        <v>0</v>
      </c>
      <c r="K76" s="15">
        <v>244365.89</v>
      </c>
      <c r="L76" s="15">
        <v>1164.3499999999999</v>
      </c>
      <c r="M76" s="15">
        <v>244365.89</v>
      </c>
      <c r="N76" s="15">
        <v>0</v>
      </c>
      <c r="O76" s="15">
        <v>0</v>
      </c>
      <c r="P76" s="15">
        <v>0</v>
      </c>
      <c r="Q76" s="15">
        <v>0</v>
      </c>
      <c r="R76" s="15">
        <v>244365.89</v>
      </c>
      <c r="S76" s="15">
        <v>269654.75</v>
      </c>
      <c r="T76" s="15">
        <v>1223.05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270877.8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101359.38</v>
      </c>
      <c r="AV76" s="15">
        <v>270877.8</v>
      </c>
      <c r="AW76" s="16">
        <v>84</v>
      </c>
      <c r="AX76" s="16">
        <v>300</v>
      </c>
      <c r="AY76" s="15">
        <v>1126000.01</v>
      </c>
      <c r="AZ76" s="15">
        <v>259100</v>
      </c>
      <c r="BA76" s="14">
        <v>84.68665</v>
      </c>
      <c r="BB76" s="14">
        <v>79.870816666802398</v>
      </c>
      <c r="BC76" s="14">
        <v>10.18</v>
      </c>
      <c r="BD76" s="14"/>
      <c r="BE76" s="13" t="s">
        <v>2250</v>
      </c>
      <c r="BF76" s="11"/>
      <c r="BG76" s="13" t="s">
        <v>67</v>
      </c>
      <c r="BH76" s="13" t="s">
        <v>73</v>
      </c>
      <c r="BI76" s="13" t="s">
        <v>180</v>
      </c>
      <c r="BJ76" s="13" t="s">
        <v>2251</v>
      </c>
      <c r="BK76" s="12" t="s">
        <v>2</v>
      </c>
      <c r="BL76" s="14">
        <v>0</v>
      </c>
      <c r="BM76" s="12" t="s">
        <v>70</v>
      </c>
      <c r="BN76" s="14"/>
      <c r="BO76" s="17">
        <v>38804</v>
      </c>
      <c r="BP76" s="17">
        <v>47935</v>
      </c>
      <c r="BQ76" s="10" t="s">
        <v>2680</v>
      </c>
      <c r="BR76" s="10" t="s">
        <v>2681</v>
      </c>
      <c r="BS76" s="10">
        <v>38804</v>
      </c>
      <c r="BT76" s="10">
        <v>38804</v>
      </c>
      <c r="BU76" s="14">
        <v>77529.16</v>
      </c>
      <c r="BV76" s="14">
        <v>0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45352</v>
      </c>
      <c r="E77" s="6" t="s">
        <v>648</v>
      </c>
      <c r="F77" s="22">
        <v>184</v>
      </c>
      <c r="G77" s="22">
        <v>183</v>
      </c>
      <c r="H77" s="8">
        <v>30329.78</v>
      </c>
      <c r="I77" s="8">
        <v>21486.959999999999</v>
      </c>
      <c r="J77" s="8">
        <v>0</v>
      </c>
      <c r="K77" s="8">
        <v>51816.74</v>
      </c>
      <c r="L77" s="8">
        <v>237.12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51816.74</v>
      </c>
      <c r="S77" s="8">
        <v>70887.78</v>
      </c>
      <c r="T77" s="8">
        <v>267.66000000000003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71155.44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21724.080000000002</v>
      </c>
      <c r="AV77" s="8">
        <v>71155.44</v>
      </c>
      <c r="AW77" s="9">
        <v>85</v>
      </c>
      <c r="AX77" s="9">
        <v>300</v>
      </c>
      <c r="AY77" s="8">
        <v>219500.01</v>
      </c>
      <c r="AZ77" s="8">
        <v>53100</v>
      </c>
      <c r="BA77" s="7">
        <v>89.050196999999997</v>
      </c>
      <c r="BB77" s="7">
        <v>86.898133802218098</v>
      </c>
      <c r="BC77" s="7">
        <v>10.59</v>
      </c>
      <c r="BD77" s="7"/>
      <c r="BE77" s="6" t="s">
        <v>2250</v>
      </c>
      <c r="BF77" s="4"/>
      <c r="BG77" s="6" t="s">
        <v>86</v>
      </c>
      <c r="BH77" s="6" t="s">
        <v>203</v>
      </c>
      <c r="BI77" s="6" t="s">
        <v>204</v>
      </c>
      <c r="BJ77" s="6" t="s">
        <v>2251</v>
      </c>
      <c r="BK77" s="5" t="s">
        <v>2</v>
      </c>
      <c r="BL77" s="7">
        <v>420153.13455255999</v>
      </c>
      <c r="BM77" s="5" t="s">
        <v>70</v>
      </c>
      <c r="BN77" s="7"/>
      <c r="BO77" s="10">
        <v>38812</v>
      </c>
      <c r="BP77" s="10">
        <v>47943</v>
      </c>
      <c r="BQ77" s="10" t="s">
        <v>2540</v>
      </c>
      <c r="BR77" s="10" t="s">
        <v>2679</v>
      </c>
      <c r="BS77" s="10">
        <v>38812</v>
      </c>
      <c r="BT77" s="10">
        <v>38812</v>
      </c>
      <c r="BU77" s="7">
        <v>18668.63</v>
      </c>
      <c r="BV77" s="7">
        <v>11.05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45352</v>
      </c>
      <c r="E78" s="13" t="s">
        <v>1394</v>
      </c>
      <c r="F78" s="23">
        <v>0</v>
      </c>
      <c r="G78" s="23">
        <v>0</v>
      </c>
      <c r="H78" s="15">
        <v>28910.39</v>
      </c>
      <c r="I78" s="15">
        <v>0</v>
      </c>
      <c r="J78" s="15">
        <v>0</v>
      </c>
      <c r="K78" s="15">
        <v>28910.39</v>
      </c>
      <c r="L78" s="15">
        <v>225.95</v>
      </c>
      <c r="M78" s="15">
        <v>0</v>
      </c>
      <c r="N78" s="15">
        <v>0</v>
      </c>
      <c r="O78" s="15">
        <v>225.95</v>
      </c>
      <c r="P78" s="15">
        <v>0</v>
      </c>
      <c r="Q78" s="15">
        <v>0</v>
      </c>
      <c r="R78" s="15">
        <v>28684.44</v>
      </c>
      <c r="S78" s="15">
        <v>0</v>
      </c>
      <c r="T78" s="15">
        <v>255.13</v>
      </c>
      <c r="U78" s="15">
        <v>0</v>
      </c>
      <c r="V78" s="15">
        <v>0</v>
      </c>
      <c r="W78" s="15">
        <v>255.13</v>
      </c>
      <c r="X78" s="15">
        <v>0</v>
      </c>
      <c r="Y78" s="15">
        <v>0</v>
      </c>
      <c r="Z78" s="15">
        <v>0</v>
      </c>
      <c r="AA78" s="15">
        <v>10.53</v>
      </c>
      <c r="AB78" s="15">
        <v>0</v>
      </c>
      <c r="AC78" s="15">
        <v>0</v>
      </c>
      <c r="AD78" s="15">
        <v>0</v>
      </c>
      <c r="AE78" s="15">
        <v>0</v>
      </c>
      <c r="AF78" s="15">
        <v>-19.809999999999999</v>
      </c>
      <c r="AG78" s="15">
        <v>24.58</v>
      </c>
      <c r="AH78" s="15">
        <v>63.87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1.1200000000000001</v>
      </c>
      <c r="AQ78" s="15">
        <v>0</v>
      </c>
      <c r="AR78" s="15">
        <v>6.39</v>
      </c>
      <c r="AS78" s="15">
        <v>0</v>
      </c>
      <c r="AT78" s="8">
        <f t="shared" si="1"/>
        <v>554.98</v>
      </c>
      <c r="AU78" s="15">
        <v>0</v>
      </c>
      <c r="AV78" s="15">
        <v>0</v>
      </c>
      <c r="AW78" s="16">
        <v>85</v>
      </c>
      <c r="AX78" s="16">
        <v>300</v>
      </c>
      <c r="AY78" s="15">
        <v>241999.98</v>
      </c>
      <c r="AZ78" s="15">
        <v>50607.59</v>
      </c>
      <c r="BA78" s="14">
        <v>76.983475999999996</v>
      </c>
      <c r="BB78" s="14">
        <v>43.634322407240496</v>
      </c>
      <c r="BC78" s="14">
        <v>10.59</v>
      </c>
      <c r="BD78" s="14"/>
      <c r="BE78" s="13" t="s">
        <v>2250</v>
      </c>
      <c r="BF78" s="11"/>
      <c r="BG78" s="13" t="s">
        <v>86</v>
      </c>
      <c r="BH78" s="13" t="s">
        <v>176</v>
      </c>
      <c r="BI78" s="13" t="s">
        <v>177</v>
      </c>
      <c r="BJ78" s="13" t="s">
        <v>0</v>
      </c>
      <c r="BK78" s="12" t="s">
        <v>2</v>
      </c>
      <c r="BL78" s="14">
        <v>232586.17541135999</v>
      </c>
      <c r="BM78" s="12" t="s">
        <v>70</v>
      </c>
      <c r="BN78" s="14"/>
      <c r="BO78" s="17">
        <v>38814</v>
      </c>
      <c r="BP78" s="17">
        <v>47945</v>
      </c>
      <c r="BQ78" s="10" t="s">
        <v>2641</v>
      </c>
      <c r="BR78" s="10" t="s">
        <v>2642</v>
      </c>
      <c r="BS78" s="10">
        <v>38814</v>
      </c>
      <c r="BT78" s="10">
        <v>38814</v>
      </c>
      <c r="BU78" s="14">
        <v>0</v>
      </c>
      <c r="BV78" s="14">
        <v>10.53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45352</v>
      </c>
      <c r="E79" s="6" t="s">
        <v>649</v>
      </c>
      <c r="F79" s="22">
        <v>164</v>
      </c>
      <c r="G79" s="22">
        <v>163</v>
      </c>
      <c r="H79" s="8">
        <v>19861.060000000001</v>
      </c>
      <c r="I79" s="8">
        <v>58887.41</v>
      </c>
      <c r="J79" s="8">
        <v>0</v>
      </c>
      <c r="K79" s="8">
        <v>78748.47</v>
      </c>
      <c r="L79" s="8">
        <v>682.98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78748.47</v>
      </c>
      <c r="S79" s="8">
        <v>80288.84</v>
      </c>
      <c r="T79" s="8">
        <v>175.27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80464.11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59570.39</v>
      </c>
      <c r="AV79" s="8">
        <v>80464.11</v>
      </c>
      <c r="AW79" s="9">
        <v>25</v>
      </c>
      <c r="AX79" s="9">
        <v>240</v>
      </c>
      <c r="AY79" s="8">
        <v>364500</v>
      </c>
      <c r="AZ79" s="8">
        <v>85446.15</v>
      </c>
      <c r="BA79" s="7">
        <v>86.296297999999993</v>
      </c>
      <c r="BB79" s="7">
        <v>79.531979312866198</v>
      </c>
      <c r="BC79" s="7">
        <v>10.59</v>
      </c>
      <c r="BD79" s="7"/>
      <c r="BE79" s="6" t="s">
        <v>2250</v>
      </c>
      <c r="BF79" s="4"/>
      <c r="BG79" s="6" t="s">
        <v>86</v>
      </c>
      <c r="BH79" s="6" t="s">
        <v>176</v>
      </c>
      <c r="BI79" s="6" t="s">
        <v>177</v>
      </c>
      <c r="BJ79" s="6" t="s">
        <v>2251</v>
      </c>
      <c r="BK79" s="5" t="s">
        <v>2</v>
      </c>
      <c r="BL79" s="7">
        <v>638527.55908068002</v>
      </c>
      <c r="BM79" s="5" t="s">
        <v>70</v>
      </c>
      <c r="BN79" s="7"/>
      <c r="BO79" s="10">
        <v>38814</v>
      </c>
      <c r="BP79" s="10">
        <v>46119</v>
      </c>
      <c r="BQ79" s="10" t="s">
        <v>1337</v>
      </c>
      <c r="BR79" s="10" t="s">
        <v>2658</v>
      </c>
      <c r="BS79" s="10">
        <v>38814</v>
      </c>
      <c r="BT79" s="10">
        <v>38814</v>
      </c>
      <c r="BU79" s="7">
        <v>26422.080000000002</v>
      </c>
      <c r="BV79" s="7">
        <v>17.920000000000002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45352</v>
      </c>
      <c r="E80" s="13" t="s">
        <v>650</v>
      </c>
      <c r="F80" s="23">
        <v>190</v>
      </c>
      <c r="G80" s="23">
        <v>189</v>
      </c>
      <c r="H80" s="15">
        <v>46573.48</v>
      </c>
      <c r="I80" s="15">
        <v>33375.11</v>
      </c>
      <c r="J80" s="15">
        <v>0</v>
      </c>
      <c r="K80" s="15">
        <v>79948.59</v>
      </c>
      <c r="L80" s="15">
        <v>364.07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79948.59</v>
      </c>
      <c r="S80" s="15">
        <v>112369.21</v>
      </c>
      <c r="T80" s="15">
        <v>411.01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112780.22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33739.18</v>
      </c>
      <c r="AV80" s="15">
        <v>112780.22</v>
      </c>
      <c r="AW80" s="16">
        <v>85</v>
      </c>
      <c r="AX80" s="16">
        <v>300</v>
      </c>
      <c r="AY80" s="15">
        <v>348000.01</v>
      </c>
      <c r="AZ80" s="15">
        <v>81534.45</v>
      </c>
      <c r="BA80" s="14">
        <v>86.249995999999996</v>
      </c>
      <c r="BB80" s="14">
        <v>84.572417765811096</v>
      </c>
      <c r="BC80" s="14">
        <v>10.59</v>
      </c>
      <c r="BD80" s="14"/>
      <c r="BE80" s="13" t="s">
        <v>2250</v>
      </c>
      <c r="BF80" s="11"/>
      <c r="BG80" s="13" t="s">
        <v>86</v>
      </c>
      <c r="BH80" s="13" t="s">
        <v>176</v>
      </c>
      <c r="BI80" s="13" t="s">
        <v>177</v>
      </c>
      <c r="BJ80" s="13" t="s">
        <v>2251</v>
      </c>
      <c r="BK80" s="12" t="s">
        <v>2</v>
      </c>
      <c r="BL80" s="14">
        <v>648258.66489396</v>
      </c>
      <c r="BM80" s="12" t="s">
        <v>70</v>
      </c>
      <c r="BN80" s="14"/>
      <c r="BO80" s="17">
        <v>38814</v>
      </c>
      <c r="BP80" s="17">
        <v>47945</v>
      </c>
      <c r="BQ80" s="10" t="s">
        <v>1322</v>
      </c>
      <c r="BR80" s="10" t="s">
        <v>2653</v>
      </c>
      <c r="BS80" s="10">
        <v>38814</v>
      </c>
      <c r="BT80" s="10">
        <v>38814</v>
      </c>
      <c r="BU80" s="14">
        <v>29296.05</v>
      </c>
      <c r="BV80" s="14">
        <v>16.97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45352</v>
      </c>
      <c r="E81" s="6" t="s">
        <v>1395</v>
      </c>
      <c r="F81" s="22">
        <v>0</v>
      </c>
      <c r="G81" s="22">
        <v>0</v>
      </c>
      <c r="H81" s="8">
        <v>47229.75</v>
      </c>
      <c r="I81" s="8">
        <v>0</v>
      </c>
      <c r="J81" s="8">
        <v>0</v>
      </c>
      <c r="K81" s="8">
        <v>47229.75</v>
      </c>
      <c r="L81" s="8">
        <v>369.26</v>
      </c>
      <c r="M81" s="8">
        <v>0</v>
      </c>
      <c r="N81" s="8">
        <v>0</v>
      </c>
      <c r="O81" s="8">
        <v>369.26</v>
      </c>
      <c r="P81" s="8">
        <v>0</v>
      </c>
      <c r="Q81" s="8">
        <v>0</v>
      </c>
      <c r="R81" s="8">
        <v>46860.49</v>
      </c>
      <c r="S81" s="8">
        <v>0</v>
      </c>
      <c r="T81" s="8">
        <v>416.8</v>
      </c>
      <c r="U81" s="8">
        <v>0</v>
      </c>
      <c r="V81" s="8">
        <v>0</v>
      </c>
      <c r="W81" s="8">
        <v>416.8</v>
      </c>
      <c r="X81" s="8">
        <v>0</v>
      </c>
      <c r="Y81" s="8">
        <v>0</v>
      </c>
      <c r="Z81" s="8">
        <v>0</v>
      </c>
      <c r="AA81" s="8">
        <v>17.21</v>
      </c>
      <c r="AB81" s="8">
        <v>0</v>
      </c>
      <c r="AC81" s="8">
        <v>0</v>
      </c>
      <c r="AD81" s="8">
        <v>0</v>
      </c>
      <c r="AE81" s="8">
        <v>0</v>
      </c>
      <c r="AF81" s="8">
        <v>-32.06</v>
      </c>
      <c r="AG81" s="8">
        <v>40.159999999999997</v>
      </c>
      <c r="AH81" s="8">
        <v>103.12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0.04</v>
      </c>
      <c r="AQ81" s="8">
        <v>0</v>
      </c>
      <c r="AR81" s="8">
        <v>1.1599999999999999</v>
      </c>
      <c r="AS81" s="8">
        <v>0</v>
      </c>
      <c r="AT81" s="8">
        <f t="shared" si="1"/>
        <v>913.37</v>
      </c>
      <c r="AU81" s="8">
        <v>0</v>
      </c>
      <c r="AV81" s="8">
        <v>0</v>
      </c>
      <c r="AW81" s="9">
        <v>85</v>
      </c>
      <c r="AX81" s="9">
        <v>300</v>
      </c>
      <c r="AY81" s="8">
        <v>364500</v>
      </c>
      <c r="AZ81" s="8">
        <v>82688.94</v>
      </c>
      <c r="BA81" s="7">
        <v>83.511655000000005</v>
      </c>
      <c r="BB81" s="7">
        <v>47.326729233812301</v>
      </c>
      <c r="BC81" s="7">
        <v>10.59</v>
      </c>
      <c r="BD81" s="7"/>
      <c r="BE81" s="6" t="s">
        <v>2250</v>
      </c>
      <c r="BF81" s="4"/>
      <c r="BG81" s="6" t="s">
        <v>86</v>
      </c>
      <c r="BH81" s="6" t="s">
        <v>176</v>
      </c>
      <c r="BI81" s="6" t="s">
        <v>177</v>
      </c>
      <c r="BJ81" s="6" t="s">
        <v>0</v>
      </c>
      <c r="BK81" s="5" t="s">
        <v>2</v>
      </c>
      <c r="BL81" s="7">
        <v>379965.65897756</v>
      </c>
      <c r="BM81" s="5" t="s">
        <v>70</v>
      </c>
      <c r="BN81" s="7"/>
      <c r="BO81" s="10">
        <v>38814</v>
      </c>
      <c r="BP81" s="10">
        <v>47945</v>
      </c>
      <c r="BQ81" s="10" t="s">
        <v>2641</v>
      </c>
      <c r="BR81" s="10" t="s">
        <v>2642</v>
      </c>
      <c r="BS81" s="10">
        <v>38814</v>
      </c>
      <c r="BT81" s="10">
        <v>38814</v>
      </c>
      <c r="BU81" s="7">
        <v>0</v>
      </c>
      <c r="BV81" s="7">
        <v>17.21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45352</v>
      </c>
      <c r="E82" s="13" t="s">
        <v>651</v>
      </c>
      <c r="F82" s="23">
        <v>130</v>
      </c>
      <c r="G82" s="23">
        <v>129</v>
      </c>
      <c r="H82" s="15">
        <v>49352.36</v>
      </c>
      <c r="I82" s="15">
        <v>30671.87</v>
      </c>
      <c r="J82" s="15">
        <v>0</v>
      </c>
      <c r="K82" s="15">
        <v>80024.23</v>
      </c>
      <c r="L82" s="15">
        <v>392.05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80024.23</v>
      </c>
      <c r="S82" s="15">
        <v>73911.009999999995</v>
      </c>
      <c r="T82" s="15">
        <v>418.67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74329.679999999993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31063.919999999998</v>
      </c>
      <c r="AV82" s="15">
        <v>74329.679999999993</v>
      </c>
      <c r="AW82" s="16">
        <v>85</v>
      </c>
      <c r="AX82" s="16">
        <v>300</v>
      </c>
      <c r="AY82" s="15">
        <v>372300.01</v>
      </c>
      <c r="AZ82" s="15">
        <v>87986.31</v>
      </c>
      <c r="BA82" s="14">
        <v>87</v>
      </c>
      <c r="BB82" s="14">
        <v>79.127173420501407</v>
      </c>
      <c r="BC82" s="14">
        <v>10.18</v>
      </c>
      <c r="BD82" s="14"/>
      <c r="BE82" s="13" t="s">
        <v>2250</v>
      </c>
      <c r="BF82" s="11"/>
      <c r="BG82" s="13" t="s">
        <v>188</v>
      </c>
      <c r="BH82" s="13" t="s">
        <v>189</v>
      </c>
      <c r="BI82" s="13" t="s">
        <v>190</v>
      </c>
      <c r="BJ82" s="13" t="s">
        <v>2251</v>
      </c>
      <c r="BK82" s="12" t="s">
        <v>2</v>
      </c>
      <c r="BL82" s="14">
        <v>648871.98759812</v>
      </c>
      <c r="BM82" s="12" t="s">
        <v>70</v>
      </c>
      <c r="BN82" s="14"/>
      <c r="BO82" s="17">
        <v>38814</v>
      </c>
      <c r="BP82" s="17">
        <v>47945</v>
      </c>
      <c r="BQ82" s="10" t="s">
        <v>2339</v>
      </c>
      <c r="BR82" s="10" t="s">
        <v>2647</v>
      </c>
      <c r="BS82" s="10">
        <v>38814</v>
      </c>
      <c r="BT82" s="10">
        <v>38814</v>
      </c>
      <c r="BU82" s="14">
        <v>22025.82</v>
      </c>
      <c r="BV82" s="14">
        <v>18.86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45352</v>
      </c>
      <c r="E83" s="6" t="s">
        <v>652</v>
      </c>
      <c r="F83" s="22">
        <v>121</v>
      </c>
      <c r="G83" s="22">
        <v>120</v>
      </c>
      <c r="H83" s="8">
        <v>48325.77</v>
      </c>
      <c r="I83" s="8">
        <v>27890.33</v>
      </c>
      <c r="J83" s="8">
        <v>0</v>
      </c>
      <c r="K83" s="8">
        <v>76216.100000000006</v>
      </c>
      <c r="L83" s="8">
        <v>377.75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76216.100000000006</v>
      </c>
      <c r="S83" s="8">
        <v>68616.070000000007</v>
      </c>
      <c r="T83" s="8">
        <v>426.47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69042.539999999994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28268.080000000002</v>
      </c>
      <c r="AV83" s="8">
        <v>69042.539999999994</v>
      </c>
      <c r="AW83" s="9">
        <v>85</v>
      </c>
      <c r="AX83" s="9">
        <v>300</v>
      </c>
      <c r="AY83" s="8">
        <v>352999.98</v>
      </c>
      <c r="AZ83" s="8">
        <v>84600</v>
      </c>
      <c r="BA83" s="7">
        <v>88.225245999999999</v>
      </c>
      <c r="BB83" s="7">
        <v>79.482082407335696</v>
      </c>
      <c r="BC83" s="7">
        <v>10.59</v>
      </c>
      <c r="BD83" s="7"/>
      <c r="BE83" s="6" t="s">
        <v>2250</v>
      </c>
      <c r="BF83" s="4"/>
      <c r="BG83" s="6" t="s">
        <v>75</v>
      </c>
      <c r="BH83" s="6" t="s">
        <v>134</v>
      </c>
      <c r="BI83" s="6" t="s">
        <v>207</v>
      </c>
      <c r="BJ83" s="6" t="s">
        <v>2251</v>
      </c>
      <c r="BK83" s="5" t="s">
        <v>2</v>
      </c>
      <c r="BL83" s="7">
        <v>617993.9787484</v>
      </c>
      <c r="BM83" s="5" t="s">
        <v>70</v>
      </c>
      <c r="BN83" s="7"/>
      <c r="BO83" s="10">
        <v>38814</v>
      </c>
      <c r="BP83" s="10">
        <v>47945</v>
      </c>
      <c r="BQ83" s="10" t="s">
        <v>1322</v>
      </c>
      <c r="BR83" s="10" t="s">
        <v>2653</v>
      </c>
      <c r="BS83" s="10">
        <v>38814</v>
      </c>
      <c r="BT83" s="10">
        <v>38814</v>
      </c>
      <c r="BU83" s="7">
        <v>19769.73</v>
      </c>
      <c r="BV83" s="7">
        <v>17.61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45352</v>
      </c>
      <c r="E84" s="13" t="s">
        <v>653</v>
      </c>
      <c r="F84" s="23">
        <v>159</v>
      </c>
      <c r="G84" s="23">
        <v>158</v>
      </c>
      <c r="H84" s="15">
        <v>39436.5</v>
      </c>
      <c r="I84" s="15">
        <v>25263.119999999999</v>
      </c>
      <c r="J84" s="15">
        <v>0</v>
      </c>
      <c r="K84" s="15">
        <v>64699.62</v>
      </c>
      <c r="L84" s="15">
        <v>303.32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64699.62</v>
      </c>
      <c r="S84" s="15">
        <v>79637.03</v>
      </c>
      <c r="T84" s="15">
        <v>361.5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79998.53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25566.44</v>
      </c>
      <c r="AV84" s="15">
        <v>79998.53</v>
      </c>
      <c r="AW84" s="16">
        <v>85</v>
      </c>
      <c r="AX84" s="16">
        <v>300</v>
      </c>
      <c r="AY84" s="15">
        <v>277999.98</v>
      </c>
      <c r="AZ84" s="15">
        <v>67830.89</v>
      </c>
      <c r="BA84" s="14">
        <v>90.000006999999997</v>
      </c>
      <c r="BB84" s="14">
        <v>85.845346462317394</v>
      </c>
      <c r="BC84" s="14">
        <v>11</v>
      </c>
      <c r="BD84" s="14"/>
      <c r="BE84" s="13" t="s">
        <v>2250</v>
      </c>
      <c r="BF84" s="11"/>
      <c r="BG84" s="13" t="s">
        <v>75</v>
      </c>
      <c r="BH84" s="13" t="s">
        <v>82</v>
      </c>
      <c r="BI84" s="13" t="s">
        <v>210</v>
      </c>
      <c r="BJ84" s="13" t="s">
        <v>2251</v>
      </c>
      <c r="BK84" s="12" t="s">
        <v>2</v>
      </c>
      <c r="BL84" s="14">
        <v>524613.24559128005</v>
      </c>
      <c r="BM84" s="12" t="s">
        <v>70</v>
      </c>
      <c r="BN84" s="14"/>
      <c r="BO84" s="17">
        <v>38834</v>
      </c>
      <c r="BP84" s="17">
        <v>47965</v>
      </c>
      <c r="BQ84" s="10" t="s">
        <v>1327</v>
      </c>
      <c r="BR84" s="10" t="s">
        <v>2657</v>
      </c>
      <c r="BS84" s="10">
        <v>38834</v>
      </c>
      <c r="BT84" s="10">
        <v>38834</v>
      </c>
      <c r="BU84" s="14">
        <v>20719.68</v>
      </c>
      <c r="BV84" s="14">
        <v>13.49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45352</v>
      </c>
      <c r="E85" s="6" t="s">
        <v>654</v>
      </c>
      <c r="F85" s="22">
        <v>180</v>
      </c>
      <c r="G85" s="22">
        <v>179</v>
      </c>
      <c r="H85" s="8">
        <v>33253.440000000002</v>
      </c>
      <c r="I85" s="8">
        <v>23341.87</v>
      </c>
      <c r="J85" s="8">
        <v>0</v>
      </c>
      <c r="K85" s="8">
        <v>56595.31</v>
      </c>
      <c r="L85" s="8">
        <v>259.92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56595.31</v>
      </c>
      <c r="S85" s="8">
        <v>75713.149999999994</v>
      </c>
      <c r="T85" s="8">
        <v>293.45999999999998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76006.61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23601.79</v>
      </c>
      <c r="AV85" s="8">
        <v>76006.61</v>
      </c>
      <c r="AW85" s="9">
        <v>85</v>
      </c>
      <c r="AX85" s="9">
        <v>300</v>
      </c>
      <c r="AY85" s="8">
        <v>249000</v>
      </c>
      <c r="AZ85" s="8">
        <v>58213</v>
      </c>
      <c r="BA85" s="7">
        <v>86.234378000000007</v>
      </c>
      <c r="BB85" s="7">
        <v>83.837997621960398</v>
      </c>
      <c r="BC85" s="7">
        <v>10.59</v>
      </c>
      <c r="BD85" s="7"/>
      <c r="BE85" s="6" t="s">
        <v>2250</v>
      </c>
      <c r="BF85" s="4"/>
      <c r="BG85" s="6" t="s">
        <v>86</v>
      </c>
      <c r="BH85" s="6" t="s">
        <v>172</v>
      </c>
      <c r="BI85" s="6" t="s">
        <v>173</v>
      </c>
      <c r="BJ85" s="6" t="s">
        <v>2251</v>
      </c>
      <c r="BK85" s="5" t="s">
        <v>2</v>
      </c>
      <c r="BL85" s="7">
        <v>458899.90179764002</v>
      </c>
      <c r="BM85" s="5" t="s">
        <v>70</v>
      </c>
      <c r="BN85" s="7"/>
      <c r="BO85" s="10">
        <v>38834</v>
      </c>
      <c r="BP85" s="10">
        <v>47965</v>
      </c>
      <c r="BQ85" s="10" t="s">
        <v>1325</v>
      </c>
      <c r="BR85" s="10" t="s">
        <v>2664</v>
      </c>
      <c r="BS85" s="10" t="s">
        <v>2487</v>
      </c>
      <c r="BT85" s="10" t="s">
        <v>2487</v>
      </c>
      <c r="BU85" s="7">
        <v>20190.82</v>
      </c>
      <c r="BV85" s="7">
        <v>12.11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45352</v>
      </c>
      <c r="E86" s="13" t="s">
        <v>1396</v>
      </c>
      <c r="F86" s="23">
        <v>1</v>
      </c>
      <c r="G86" s="23">
        <v>0</v>
      </c>
      <c r="H86" s="15">
        <v>34055.15</v>
      </c>
      <c r="I86" s="15">
        <v>0</v>
      </c>
      <c r="J86" s="15">
        <v>0</v>
      </c>
      <c r="K86" s="15">
        <v>34055.15</v>
      </c>
      <c r="L86" s="15">
        <v>266.17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34055.15</v>
      </c>
      <c r="S86" s="15">
        <v>0</v>
      </c>
      <c r="T86" s="15">
        <v>300.54000000000002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300.54000000000002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266.17</v>
      </c>
      <c r="AV86" s="15">
        <v>300.54000000000002</v>
      </c>
      <c r="AW86" s="16">
        <v>85</v>
      </c>
      <c r="AX86" s="16">
        <v>300</v>
      </c>
      <c r="AY86" s="15">
        <v>270000</v>
      </c>
      <c r="AZ86" s="15">
        <v>59615.34</v>
      </c>
      <c r="BA86" s="14">
        <v>81.444446999999997</v>
      </c>
      <c r="BB86" s="14">
        <v>46.524986006153</v>
      </c>
      <c r="BC86" s="14">
        <v>10.59</v>
      </c>
      <c r="BD86" s="14"/>
      <c r="BE86" s="13" t="s">
        <v>2250</v>
      </c>
      <c r="BF86" s="11"/>
      <c r="BG86" s="13" t="s">
        <v>86</v>
      </c>
      <c r="BH86" s="13" t="s">
        <v>176</v>
      </c>
      <c r="BI86" s="13" t="s">
        <v>177</v>
      </c>
      <c r="BJ86" s="13" t="s">
        <v>5</v>
      </c>
      <c r="BK86" s="12" t="s">
        <v>2</v>
      </c>
      <c r="BL86" s="14">
        <v>276134.2766866</v>
      </c>
      <c r="BM86" s="12" t="s">
        <v>70</v>
      </c>
      <c r="BN86" s="14"/>
      <c r="BO86" s="17">
        <v>38835</v>
      </c>
      <c r="BP86" s="17">
        <v>47966</v>
      </c>
      <c r="BQ86" s="10" t="s">
        <v>2641</v>
      </c>
      <c r="BR86" s="10" t="s">
        <v>2642</v>
      </c>
      <c r="BS86" s="10">
        <v>38835</v>
      </c>
      <c r="BT86" s="10">
        <v>38835</v>
      </c>
      <c r="BU86" s="14">
        <v>115.99</v>
      </c>
      <c r="BV86" s="14">
        <v>12.41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45352</v>
      </c>
      <c r="E87" s="6" t="s">
        <v>655</v>
      </c>
      <c r="F87" s="22">
        <v>113</v>
      </c>
      <c r="G87" s="22">
        <v>112</v>
      </c>
      <c r="H87" s="8">
        <v>50888.65</v>
      </c>
      <c r="I87" s="8">
        <v>28683.99</v>
      </c>
      <c r="J87" s="8">
        <v>0</v>
      </c>
      <c r="K87" s="8">
        <v>79572.639999999999</v>
      </c>
      <c r="L87" s="8">
        <v>397.76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79572.639999999999</v>
      </c>
      <c r="S87" s="8">
        <v>64216.65</v>
      </c>
      <c r="T87" s="8">
        <v>431.71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64648.36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29081.75</v>
      </c>
      <c r="AV87" s="8">
        <v>64648.36</v>
      </c>
      <c r="AW87" s="9">
        <v>86</v>
      </c>
      <c r="AX87" s="9">
        <v>300</v>
      </c>
      <c r="AY87" s="8">
        <v>372999.99</v>
      </c>
      <c r="AZ87" s="8">
        <v>90020.71</v>
      </c>
      <c r="BA87" s="7">
        <v>89.034853999999996</v>
      </c>
      <c r="BB87" s="7">
        <v>78.701205364793907</v>
      </c>
      <c r="BC87" s="7">
        <v>10.18</v>
      </c>
      <c r="BD87" s="7"/>
      <c r="BE87" s="6" t="s">
        <v>2250</v>
      </c>
      <c r="BF87" s="4"/>
      <c r="BG87" s="6" t="s">
        <v>188</v>
      </c>
      <c r="BH87" s="6" t="s">
        <v>189</v>
      </c>
      <c r="BI87" s="6" t="s">
        <v>190</v>
      </c>
      <c r="BJ87" s="6" t="s">
        <v>2251</v>
      </c>
      <c r="BK87" s="5" t="s">
        <v>2</v>
      </c>
      <c r="BL87" s="7">
        <v>645210.29537216004</v>
      </c>
      <c r="BM87" s="5" t="s">
        <v>70</v>
      </c>
      <c r="BN87" s="7"/>
      <c r="BO87" s="10">
        <v>38843</v>
      </c>
      <c r="BP87" s="10">
        <v>47974</v>
      </c>
      <c r="BQ87" s="10" t="s">
        <v>1333</v>
      </c>
      <c r="BR87" s="10" t="s">
        <v>2655</v>
      </c>
      <c r="BS87" s="10">
        <v>38843</v>
      </c>
      <c r="BT87" s="10">
        <v>38843</v>
      </c>
      <c r="BU87" s="7">
        <v>19549</v>
      </c>
      <c r="BV87" s="7">
        <v>19.3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45352</v>
      </c>
      <c r="E88" s="13" t="s">
        <v>656</v>
      </c>
      <c r="F88" s="23">
        <v>46</v>
      </c>
      <c r="G88" s="23">
        <v>46</v>
      </c>
      <c r="H88" s="15">
        <v>0</v>
      </c>
      <c r="I88" s="15">
        <v>34573.97</v>
      </c>
      <c r="J88" s="15">
        <v>0</v>
      </c>
      <c r="K88" s="15">
        <v>34573.97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34573.97</v>
      </c>
      <c r="S88" s="15">
        <v>7492.56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7492.56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34573.97</v>
      </c>
      <c r="AV88" s="15">
        <v>7492.56</v>
      </c>
      <c r="AW88" s="16">
        <v>2</v>
      </c>
      <c r="AX88" s="16">
        <v>180</v>
      </c>
      <c r="AY88" s="15">
        <v>332000.01</v>
      </c>
      <c r="AZ88" s="15">
        <v>83719.97</v>
      </c>
      <c r="BA88" s="14">
        <v>89.999999000000003</v>
      </c>
      <c r="BB88" s="14">
        <v>37.167443626962999</v>
      </c>
      <c r="BC88" s="14">
        <v>10.59</v>
      </c>
      <c r="BD88" s="14"/>
      <c r="BE88" s="13" t="s">
        <v>2250</v>
      </c>
      <c r="BF88" s="11"/>
      <c r="BG88" s="13" t="s">
        <v>78</v>
      </c>
      <c r="BH88" s="13" t="s">
        <v>162</v>
      </c>
      <c r="BI88" s="13" t="s">
        <v>212</v>
      </c>
      <c r="BJ88" s="13" t="s">
        <v>2251</v>
      </c>
      <c r="BK88" s="12" t="s">
        <v>2</v>
      </c>
      <c r="BL88" s="14">
        <v>280341.09960268001</v>
      </c>
      <c r="BM88" s="12" t="s">
        <v>70</v>
      </c>
      <c r="BN88" s="14"/>
      <c r="BO88" s="17">
        <v>38562</v>
      </c>
      <c r="BP88" s="17">
        <v>44041</v>
      </c>
      <c r="BQ88" s="10" t="s">
        <v>1344</v>
      </c>
      <c r="BR88" s="10" t="s">
        <v>2670</v>
      </c>
      <c r="BS88" s="10">
        <v>38562</v>
      </c>
      <c r="BT88" s="10">
        <v>38562</v>
      </c>
      <c r="BU88" s="14">
        <v>6911.55</v>
      </c>
      <c r="BV88" s="14">
        <v>0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45352</v>
      </c>
      <c r="E89" s="6" t="s">
        <v>657</v>
      </c>
      <c r="F89" s="22">
        <v>174</v>
      </c>
      <c r="G89" s="22">
        <v>173</v>
      </c>
      <c r="H89" s="8">
        <v>65978.899999999994</v>
      </c>
      <c r="I89" s="8">
        <v>52368.92</v>
      </c>
      <c r="J89" s="8">
        <v>0</v>
      </c>
      <c r="K89" s="8">
        <v>118347.82</v>
      </c>
      <c r="L89" s="8">
        <v>591.53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118347.82</v>
      </c>
      <c r="S89" s="8">
        <v>149884.9</v>
      </c>
      <c r="T89" s="8">
        <v>582.26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150467.16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52960.45</v>
      </c>
      <c r="AV89" s="8">
        <v>150467.16</v>
      </c>
      <c r="AW89" s="9">
        <v>77</v>
      </c>
      <c r="AX89" s="9">
        <v>300</v>
      </c>
      <c r="AY89" s="8">
        <v>490000.01</v>
      </c>
      <c r="AZ89" s="8">
        <v>123476.22</v>
      </c>
      <c r="BA89" s="7">
        <v>90</v>
      </c>
      <c r="BB89" s="7">
        <v>86.261984696324504</v>
      </c>
      <c r="BC89" s="7">
        <v>10.59</v>
      </c>
      <c r="BD89" s="7"/>
      <c r="BE89" s="6" t="s">
        <v>2250</v>
      </c>
      <c r="BF89" s="4"/>
      <c r="BG89" s="6" t="s">
        <v>166</v>
      </c>
      <c r="BH89" s="6" t="s">
        <v>167</v>
      </c>
      <c r="BI89" s="6" t="s">
        <v>213</v>
      </c>
      <c r="BJ89" s="6" t="s">
        <v>2251</v>
      </c>
      <c r="BK89" s="5" t="s">
        <v>2</v>
      </c>
      <c r="BL89" s="7">
        <v>959616.67099208001</v>
      </c>
      <c r="BM89" s="5" t="s">
        <v>70</v>
      </c>
      <c r="BN89" s="7"/>
      <c r="BO89" s="10">
        <v>38566</v>
      </c>
      <c r="BP89" s="10">
        <v>47697</v>
      </c>
      <c r="BQ89" s="10" t="s">
        <v>2170</v>
      </c>
      <c r="BR89" s="10" t="s">
        <v>2639</v>
      </c>
      <c r="BS89" s="10">
        <v>38566</v>
      </c>
      <c r="BT89" s="10">
        <v>38566</v>
      </c>
      <c r="BU89" s="7">
        <v>40953.160000000003</v>
      </c>
      <c r="BV89" s="7">
        <v>25.69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45352</v>
      </c>
      <c r="E90" s="13" t="s">
        <v>658</v>
      </c>
      <c r="F90" s="23">
        <v>114</v>
      </c>
      <c r="G90" s="23">
        <v>113</v>
      </c>
      <c r="H90" s="15">
        <v>29882.87</v>
      </c>
      <c r="I90" s="15">
        <v>19105.080000000002</v>
      </c>
      <c r="J90" s="15">
        <v>0</v>
      </c>
      <c r="K90" s="15">
        <v>48987.95</v>
      </c>
      <c r="L90" s="15">
        <v>267.83999999999997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48987.95</v>
      </c>
      <c r="S90" s="15">
        <v>40961.199999999997</v>
      </c>
      <c r="T90" s="15">
        <v>263.72000000000003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41224.92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19372.919999999998</v>
      </c>
      <c r="AV90" s="15">
        <v>41224.92</v>
      </c>
      <c r="AW90" s="16">
        <v>77</v>
      </c>
      <c r="AX90" s="16">
        <v>300</v>
      </c>
      <c r="AY90" s="15">
        <v>285000.02</v>
      </c>
      <c r="AZ90" s="15">
        <v>55917.72</v>
      </c>
      <c r="BA90" s="14">
        <v>70.175438999999997</v>
      </c>
      <c r="BB90" s="14">
        <v>61.478738706800797</v>
      </c>
      <c r="BC90" s="14">
        <v>10.59</v>
      </c>
      <c r="BD90" s="14"/>
      <c r="BE90" s="13" t="s">
        <v>2250</v>
      </c>
      <c r="BF90" s="11"/>
      <c r="BG90" s="13" t="s">
        <v>86</v>
      </c>
      <c r="BH90" s="13" t="s">
        <v>174</v>
      </c>
      <c r="BI90" s="13" t="s">
        <v>214</v>
      </c>
      <c r="BJ90" s="13" t="s">
        <v>2251</v>
      </c>
      <c r="BK90" s="12" t="s">
        <v>2</v>
      </c>
      <c r="BL90" s="14">
        <v>397216.04924979998</v>
      </c>
      <c r="BM90" s="12" t="s">
        <v>70</v>
      </c>
      <c r="BN90" s="14"/>
      <c r="BO90" s="17">
        <v>38575</v>
      </c>
      <c r="BP90" s="17">
        <v>47706</v>
      </c>
      <c r="BQ90" s="10" t="s">
        <v>1331</v>
      </c>
      <c r="BR90" s="10" t="s">
        <v>2661</v>
      </c>
      <c r="BS90" s="10">
        <v>38575</v>
      </c>
      <c r="BT90" s="10">
        <v>38575</v>
      </c>
      <c r="BU90" s="14">
        <v>12493.6</v>
      </c>
      <c r="BV90" s="14">
        <v>11.64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45352</v>
      </c>
      <c r="E91" s="6" t="s">
        <v>659</v>
      </c>
      <c r="F91" s="22">
        <v>84</v>
      </c>
      <c r="G91" s="22">
        <v>84</v>
      </c>
      <c r="H91" s="8">
        <v>95319.44</v>
      </c>
      <c r="I91" s="8">
        <v>50745.78</v>
      </c>
      <c r="J91" s="8">
        <v>0</v>
      </c>
      <c r="K91" s="8">
        <v>146065.22</v>
      </c>
      <c r="L91" s="8">
        <v>862.26</v>
      </c>
      <c r="M91" s="8">
        <v>0</v>
      </c>
      <c r="N91" s="8">
        <v>159.9</v>
      </c>
      <c r="O91" s="8">
        <v>0</v>
      </c>
      <c r="P91" s="8">
        <v>0</v>
      </c>
      <c r="Q91" s="8">
        <v>0</v>
      </c>
      <c r="R91" s="8">
        <v>145905.32</v>
      </c>
      <c r="S91" s="8">
        <v>90800.47</v>
      </c>
      <c r="T91" s="8">
        <v>841.19</v>
      </c>
      <c r="U91" s="8">
        <v>0</v>
      </c>
      <c r="V91" s="8">
        <v>875.2</v>
      </c>
      <c r="W91" s="8">
        <v>0</v>
      </c>
      <c r="X91" s="8">
        <v>0</v>
      </c>
      <c r="Y91" s="8">
        <v>0</v>
      </c>
      <c r="Z91" s="8">
        <v>90766.46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-461.62</v>
      </c>
      <c r="AG91" s="8">
        <v>0</v>
      </c>
      <c r="AH91" s="8">
        <v>0</v>
      </c>
      <c r="AI91" s="8">
        <v>37.29</v>
      </c>
      <c r="AJ91" s="8">
        <v>0</v>
      </c>
      <c r="AK91" s="8">
        <v>0</v>
      </c>
      <c r="AL91" s="8">
        <v>59.79</v>
      </c>
      <c r="AM91" s="8">
        <v>0</v>
      </c>
      <c r="AN91" s="8">
        <v>87.04</v>
      </c>
      <c r="AO91" s="8">
        <v>219.64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977.24000000000012</v>
      </c>
      <c r="AU91" s="8">
        <v>51448.14</v>
      </c>
      <c r="AV91" s="8">
        <v>90766.46</v>
      </c>
      <c r="AW91" s="9">
        <v>77</v>
      </c>
      <c r="AX91" s="9">
        <v>300</v>
      </c>
      <c r="AY91" s="8">
        <v>674879.52</v>
      </c>
      <c r="AZ91" s="8">
        <v>179194.56</v>
      </c>
      <c r="BA91" s="7">
        <v>95.000000999999997</v>
      </c>
      <c r="BB91" s="7">
        <v>77.351709482170193</v>
      </c>
      <c r="BC91" s="7">
        <v>10.59</v>
      </c>
      <c r="BD91" s="7"/>
      <c r="BE91" s="6" t="s">
        <v>2250</v>
      </c>
      <c r="BF91" s="4"/>
      <c r="BG91" s="6" t="s">
        <v>67</v>
      </c>
      <c r="BH91" s="6" t="s">
        <v>68</v>
      </c>
      <c r="BI91" s="6" t="s">
        <v>186</v>
      </c>
      <c r="BJ91" s="6" t="s">
        <v>2251</v>
      </c>
      <c r="BK91" s="5" t="s">
        <v>2</v>
      </c>
      <c r="BL91" s="7">
        <v>1183065.11652208</v>
      </c>
      <c r="BM91" s="5" t="s">
        <v>70</v>
      </c>
      <c r="BN91" s="7"/>
      <c r="BO91" s="10">
        <v>38583</v>
      </c>
      <c r="BP91" s="10">
        <v>47714</v>
      </c>
      <c r="BQ91" s="10" t="s">
        <v>2143</v>
      </c>
      <c r="BR91" s="10" t="s">
        <v>2669</v>
      </c>
      <c r="BS91" s="10">
        <v>38583</v>
      </c>
      <c r="BT91" s="10">
        <v>38583</v>
      </c>
      <c r="BU91" s="7">
        <v>28549.51</v>
      </c>
      <c r="BV91" s="7">
        <v>37.29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45352</v>
      </c>
      <c r="E92" s="13" t="s">
        <v>1397</v>
      </c>
      <c r="F92" s="23">
        <v>0</v>
      </c>
      <c r="G92" s="23">
        <v>1</v>
      </c>
      <c r="H92" s="15">
        <v>10893.86</v>
      </c>
      <c r="I92" s="15">
        <v>524.48</v>
      </c>
      <c r="J92" s="15">
        <v>0</v>
      </c>
      <c r="K92" s="15">
        <v>11418.34</v>
      </c>
      <c r="L92" s="15">
        <v>529.11</v>
      </c>
      <c r="M92" s="15">
        <v>0</v>
      </c>
      <c r="N92" s="15">
        <v>524.48</v>
      </c>
      <c r="O92" s="15">
        <v>529.11</v>
      </c>
      <c r="P92" s="15">
        <v>0</v>
      </c>
      <c r="Q92" s="15">
        <v>0</v>
      </c>
      <c r="R92" s="15">
        <v>10364.75</v>
      </c>
      <c r="S92" s="15">
        <v>100.77</v>
      </c>
      <c r="T92" s="15">
        <v>96.14</v>
      </c>
      <c r="U92" s="15">
        <v>0</v>
      </c>
      <c r="V92" s="15">
        <v>100.77</v>
      </c>
      <c r="W92" s="15">
        <v>96.14</v>
      </c>
      <c r="X92" s="15">
        <v>0</v>
      </c>
      <c r="Y92" s="15">
        <v>0</v>
      </c>
      <c r="Z92" s="15">
        <v>0</v>
      </c>
      <c r="AA92" s="15">
        <v>13.05</v>
      </c>
      <c r="AB92" s="15">
        <v>0</v>
      </c>
      <c r="AC92" s="15">
        <v>0</v>
      </c>
      <c r="AD92" s="15">
        <v>0</v>
      </c>
      <c r="AE92" s="15">
        <v>0</v>
      </c>
      <c r="AF92" s="15">
        <v>-64.02</v>
      </c>
      <c r="AG92" s="15">
        <v>27.77</v>
      </c>
      <c r="AH92" s="15">
        <v>77.67</v>
      </c>
      <c r="AI92" s="15">
        <v>13.05</v>
      </c>
      <c r="AJ92" s="15">
        <v>0</v>
      </c>
      <c r="AK92" s="15">
        <v>0</v>
      </c>
      <c r="AL92" s="15">
        <v>43.45</v>
      </c>
      <c r="AM92" s="15">
        <v>0</v>
      </c>
      <c r="AN92" s="15">
        <v>27.77</v>
      </c>
      <c r="AO92" s="15">
        <v>75.540000000000006</v>
      </c>
      <c r="AP92" s="15">
        <v>2.83</v>
      </c>
      <c r="AQ92" s="15">
        <v>0</v>
      </c>
      <c r="AR92" s="15">
        <v>0</v>
      </c>
      <c r="AS92" s="15">
        <v>0</v>
      </c>
      <c r="AT92" s="8">
        <f t="shared" si="1"/>
        <v>1467.6100000000001</v>
      </c>
      <c r="AU92" s="15">
        <v>0</v>
      </c>
      <c r="AV92" s="15">
        <v>0</v>
      </c>
      <c r="AW92" s="16">
        <v>18</v>
      </c>
      <c r="AX92" s="16">
        <v>240</v>
      </c>
      <c r="AY92" s="15">
        <v>267999.99</v>
      </c>
      <c r="AZ92" s="15">
        <v>62249.21</v>
      </c>
      <c r="BA92" s="14">
        <v>83.191773999999995</v>
      </c>
      <c r="BB92" s="14">
        <v>13.8517732123267</v>
      </c>
      <c r="BC92" s="14">
        <v>10.59</v>
      </c>
      <c r="BD92" s="14"/>
      <c r="BE92" s="13" t="s">
        <v>2250</v>
      </c>
      <c r="BF92" s="11"/>
      <c r="BG92" s="13" t="s">
        <v>83</v>
      </c>
      <c r="BH92" s="13" t="s">
        <v>84</v>
      </c>
      <c r="BI92" s="13" t="s">
        <v>216</v>
      </c>
      <c r="BJ92" s="13" t="s">
        <v>0</v>
      </c>
      <c r="BK92" s="12" t="s">
        <v>2</v>
      </c>
      <c r="BL92" s="14">
        <v>84041.994949</v>
      </c>
      <c r="BM92" s="12" t="s">
        <v>70</v>
      </c>
      <c r="BN92" s="14"/>
      <c r="BO92" s="17">
        <v>38609</v>
      </c>
      <c r="BP92" s="17">
        <v>45914</v>
      </c>
      <c r="BQ92" s="10" t="s">
        <v>2171</v>
      </c>
      <c r="BR92" s="10" t="s">
        <v>2643</v>
      </c>
      <c r="BS92" s="10">
        <v>38609</v>
      </c>
      <c r="BT92" s="10">
        <v>38609</v>
      </c>
      <c r="BU92" s="14">
        <v>0</v>
      </c>
      <c r="BV92" s="14">
        <v>13.05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45352</v>
      </c>
      <c r="E93" s="6" t="s">
        <v>1398</v>
      </c>
      <c r="F93" s="22">
        <v>0</v>
      </c>
      <c r="G93" s="22">
        <v>1</v>
      </c>
      <c r="H93" s="8">
        <v>27163.19</v>
      </c>
      <c r="I93" s="8">
        <v>413.54</v>
      </c>
      <c r="J93" s="8">
        <v>0</v>
      </c>
      <c r="K93" s="8">
        <v>27576.73</v>
      </c>
      <c r="L93" s="8">
        <v>417.18</v>
      </c>
      <c r="M93" s="8">
        <v>0</v>
      </c>
      <c r="N93" s="8">
        <v>413.54</v>
      </c>
      <c r="O93" s="8">
        <v>417.18</v>
      </c>
      <c r="P93" s="8">
        <v>234.84</v>
      </c>
      <c r="Q93" s="8">
        <v>0</v>
      </c>
      <c r="R93" s="8">
        <v>26511.17</v>
      </c>
      <c r="S93" s="8">
        <v>243.36</v>
      </c>
      <c r="T93" s="8">
        <v>239.72</v>
      </c>
      <c r="U93" s="8">
        <v>0</v>
      </c>
      <c r="V93" s="8">
        <v>243.36</v>
      </c>
      <c r="W93" s="8">
        <v>239.72</v>
      </c>
      <c r="X93" s="8">
        <v>0</v>
      </c>
      <c r="Y93" s="8">
        <v>0</v>
      </c>
      <c r="Z93" s="8">
        <v>0</v>
      </c>
      <c r="AA93" s="8">
        <v>14.38</v>
      </c>
      <c r="AB93" s="8">
        <v>0</v>
      </c>
      <c r="AC93" s="8">
        <v>0</v>
      </c>
      <c r="AD93" s="8">
        <v>0</v>
      </c>
      <c r="AE93" s="8">
        <v>0</v>
      </c>
      <c r="AF93" s="8">
        <v>-73.459999999999994</v>
      </c>
      <c r="AG93" s="8">
        <v>33.56</v>
      </c>
      <c r="AH93" s="8">
        <v>86.73</v>
      </c>
      <c r="AI93" s="8">
        <v>14.38</v>
      </c>
      <c r="AJ93" s="8">
        <v>0</v>
      </c>
      <c r="AK93" s="8">
        <v>0</v>
      </c>
      <c r="AL93" s="8">
        <v>43.44</v>
      </c>
      <c r="AM93" s="8">
        <v>0</v>
      </c>
      <c r="AN93" s="8">
        <v>33.56</v>
      </c>
      <c r="AO93" s="8">
        <v>86.72</v>
      </c>
      <c r="AP93" s="8">
        <v>0.82</v>
      </c>
      <c r="AQ93" s="8">
        <v>0</v>
      </c>
      <c r="AR93" s="8">
        <v>0</v>
      </c>
      <c r="AS93" s="8">
        <v>0</v>
      </c>
      <c r="AT93" s="8">
        <f t="shared" si="1"/>
        <v>1788.77</v>
      </c>
      <c r="AU93" s="8">
        <v>0</v>
      </c>
      <c r="AV93" s="8">
        <v>0</v>
      </c>
      <c r="AW93" s="9">
        <v>78</v>
      </c>
      <c r="AX93" s="9">
        <v>300</v>
      </c>
      <c r="AY93" s="8">
        <v>309700</v>
      </c>
      <c r="AZ93" s="8">
        <v>69102.52</v>
      </c>
      <c r="BA93" s="7">
        <v>79.916048000000004</v>
      </c>
      <c r="BB93" s="7">
        <v>30.659778170986499</v>
      </c>
      <c r="BC93" s="7">
        <v>10.59</v>
      </c>
      <c r="BD93" s="7"/>
      <c r="BE93" s="6" t="s">
        <v>2250</v>
      </c>
      <c r="BF93" s="4"/>
      <c r="BG93" s="6" t="s">
        <v>86</v>
      </c>
      <c r="BH93" s="6" t="s">
        <v>172</v>
      </c>
      <c r="BI93" s="6" t="s">
        <v>173</v>
      </c>
      <c r="BJ93" s="6" t="s">
        <v>0</v>
      </c>
      <c r="BK93" s="5" t="s">
        <v>2</v>
      </c>
      <c r="BL93" s="7">
        <v>214964.33731947999</v>
      </c>
      <c r="BM93" s="5" t="s">
        <v>70</v>
      </c>
      <c r="BN93" s="7"/>
      <c r="BO93" s="10">
        <v>38609</v>
      </c>
      <c r="BP93" s="10">
        <v>47740</v>
      </c>
      <c r="BQ93" s="10" t="s">
        <v>2171</v>
      </c>
      <c r="BR93" s="10" t="s">
        <v>2643</v>
      </c>
      <c r="BS93" s="10">
        <v>38609</v>
      </c>
      <c r="BT93" s="10">
        <v>38609</v>
      </c>
      <c r="BU93" s="7">
        <v>0</v>
      </c>
      <c r="BV93" s="7">
        <v>14.38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45352</v>
      </c>
      <c r="E94" s="13" t="s">
        <v>660</v>
      </c>
      <c r="F94" s="23">
        <v>162</v>
      </c>
      <c r="G94" s="23">
        <v>161</v>
      </c>
      <c r="H94" s="15">
        <v>33051.97</v>
      </c>
      <c r="I94" s="15">
        <v>24966.59</v>
      </c>
      <c r="J94" s="15">
        <v>0</v>
      </c>
      <c r="K94" s="15">
        <v>58018.559999999998</v>
      </c>
      <c r="L94" s="15">
        <v>291.07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58018.559999999998</v>
      </c>
      <c r="S94" s="15">
        <v>68353.789999999994</v>
      </c>
      <c r="T94" s="15">
        <v>291.68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68645.47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25257.66</v>
      </c>
      <c r="AV94" s="15">
        <v>68645.47</v>
      </c>
      <c r="AW94" s="16">
        <v>78</v>
      </c>
      <c r="AX94" s="16">
        <v>300</v>
      </c>
      <c r="AY94" s="15">
        <v>244000.01</v>
      </c>
      <c r="AZ94" s="15">
        <v>61302.75</v>
      </c>
      <c r="BA94" s="14">
        <v>89.999995999999996</v>
      </c>
      <c r="BB94" s="14">
        <v>85.178400119501305</v>
      </c>
      <c r="BC94" s="14">
        <v>10.59</v>
      </c>
      <c r="BD94" s="14"/>
      <c r="BE94" s="13" t="s">
        <v>2250</v>
      </c>
      <c r="BF94" s="11"/>
      <c r="BG94" s="13" t="s">
        <v>75</v>
      </c>
      <c r="BH94" s="13" t="s">
        <v>82</v>
      </c>
      <c r="BI94" s="13" t="s">
        <v>210</v>
      </c>
      <c r="BJ94" s="13" t="s">
        <v>2251</v>
      </c>
      <c r="BK94" s="12" t="s">
        <v>2</v>
      </c>
      <c r="BL94" s="14">
        <v>470440.24472064001</v>
      </c>
      <c r="BM94" s="12" t="s">
        <v>70</v>
      </c>
      <c r="BN94" s="14"/>
      <c r="BO94" s="17">
        <v>38617</v>
      </c>
      <c r="BP94" s="17">
        <v>47748</v>
      </c>
      <c r="BQ94" s="10" t="s">
        <v>1329</v>
      </c>
      <c r="BR94" s="10" t="s">
        <v>2671</v>
      </c>
      <c r="BS94" s="10">
        <v>38617</v>
      </c>
      <c r="BT94" s="10">
        <v>38617</v>
      </c>
      <c r="BU94" s="14">
        <v>19029.05</v>
      </c>
      <c r="BV94" s="14">
        <v>12.76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45352</v>
      </c>
      <c r="E95" s="6" t="s">
        <v>661</v>
      </c>
      <c r="F95" s="22">
        <v>177</v>
      </c>
      <c r="G95" s="22">
        <v>176</v>
      </c>
      <c r="H95" s="8">
        <v>64157.36</v>
      </c>
      <c r="I95" s="8">
        <v>50388.51</v>
      </c>
      <c r="J95" s="8">
        <v>0</v>
      </c>
      <c r="K95" s="8">
        <v>114545.87</v>
      </c>
      <c r="L95" s="8">
        <v>565.04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114545.87</v>
      </c>
      <c r="S95" s="8">
        <v>148291.75</v>
      </c>
      <c r="T95" s="8">
        <v>566.19000000000005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148857.94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50953.55</v>
      </c>
      <c r="AV95" s="8">
        <v>148857.94</v>
      </c>
      <c r="AW95" s="9">
        <v>78</v>
      </c>
      <c r="AX95" s="9">
        <v>300</v>
      </c>
      <c r="AY95" s="8">
        <v>528000.01</v>
      </c>
      <c r="AZ95" s="8">
        <v>119000</v>
      </c>
      <c r="BA95" s="7">
        <v>80.737329000000003</v>
      </c>
      <c r="BB95" s="7">
        <v>77.715357914128006</v>
      </c>
      <c r="BC95" s="7">
        <v>10.59</v>
      </c>
      <c r="BD95" s="7"/>
      <c r="BE95" s="6" t="s">
        <v>2250</v>
      </c>
      <c r="BF95" s="4"/>
      <c r="BG95" s="6" t="s">
        <v>75</v>
      </c>
      <c r="BH95" s="6" t="s">
        <v>82</v>
      </c>
      <c r="BI95" s="6" t="s">
        <v>219</v>
      </c>
      <c r="BJ95" s="6" t="s">
        <v>2251</v>
      </c>
      <c r="BK95" s="5" t="s">
        <v>2</v>
      </c>
      <c r="BL95" s="7">
        <v>928788.77232628001</v>
      </c>
      <c r="BM95" s="5" t="s">
        <v>70</v>
      </c>
      <c r="BN95" s="7"/>
      <c r="BO95" s="10">
        <v>38618</v>
      </c>
      <c r="BP95" s="10">
        <v>47749</v>
      </c>
      <c r="BQ95" s="10" t="s">
        <v>1331</v>
      </c>
      <c r="BR95" s="10" t="s">
        <v>2661</v>
      </c>
      <c r="BS95" s="10">
        <v>38618</v>
      </c>
      <c r="BT95" s="10">
        <v>38618</v>
      </c>
      <c r="BU95" s="7">
        <v>40702.74</v>
      </c>
      <c r="BV95" s="7">
        <v>24.76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45352</v>
      </c>
      <c r="E96" s="13" t="s">
        <v>662</v>
      </c>
      <c r="F96" s="23">
        <v>30</v>
      </c>
      <c r="G96" s="23">
        <v>30</v>
      </c>
      <c r="H96" s="15">
        <v>0</v>
      </c>
      <c r="I96" s="15">
        <v>27329.25</v>
      </c>
      <c r="J96" s="15">
        <v>0</v>
      </c>
      <c r="K96" s="15">
        <v>27329.25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27329.25</v>
      </c>
      <c r="S96" s="15">
        <v>3896.77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3896.77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27329.25</v>
      </c>
      <c r="AV96" s="15">
        <v>3896.77</v>
      </c>
      <c r="AW96" s="16">
        <v>0</v>
      </c>
      <c r="AX96" s="16">
        <v>120</v>
      </c>
      <c r="AY96" s="15">
        <v>310000</v>
      </c>
      <c r="AZ96" s="15">
        <v>76852.58</v>
      </c>
      <c r="BA96" s="14">
        <v>89.129035000000002</v>
      </c>
      <c r="BB96" s="14">
        <v>31.694832883603301</v>
      </c>
      <c r="BC96" s="14">
        <v>10.59</v>
      </c>
      <c r="BD96" s="14"/>
      <c r="BE96" s="13" t="s">
        <v>2250</v>
      </c>
      <c r="BF96" s="11"/>
      <c r="BG96" s="13" t="s">
        <v>86</v>
      </c>
      <c r="BH96" s="13" t="s">
        <v>176</v>
      </c>
      <c r="BI96" s="13" t="s">
        <v>177</v>
      </c>
      <c r="BJ96" s="13" t="s">
        <v>2251</v>
      </c>
      <c r="BK96" s="12" t="s">
        <v>2</v>
      </c>
      <c r="BL96" s="14">
        <v>221597.693187</v>
      </c>
      <c r="BM96" s="12" t="s">
        <v>70</v>
      </c>
      <c r="BN96" s="14"/>
      <c r="BO96" s="17">
        <v>38635</v>
      </c>
      <c r="BP96" s="17">
        <v>42287</v>
      </c>
      <c r="BQ96" s="10" t="s">
        <v>1334</v>
      </c>
      <c r="BR96" s="10" t="s">
        <v>2672</v>
      </c>
      <c r="BS96" s="10">
        <v>38635</v>
      </c>
      <c r="BT96" s="10">
        <v>38635</v>
      </c>
      <c r="BU96" s="14">
        <v>4091.67</v>
      </c>
      <c r="BV96" s="14">
        <v>0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45352</v>
      </c>
      <c r="E97" s="6" t="s">
        <v>663</v>
      </c>
      <c r="F97" s="22">
        <v>167</v>
      </c>
      <c r="G97" s="22">
        <v>166</v>
      </c>
      <c r="H97" s="8">
        <v>55856.95</v>
      </c>
      <c r="I97" s="8">
        <v>45439.87</v>
      </c>
      <c r="J97" s="8">
        <v>0</v>
      </c>
      <c r="K97" s="8">
        <v>101296.82</v>
      </c>
      <c r="L97" s="8">
        <v>522.62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101296.82</v>
      </c>
      <c r="S97" s="8">
        <v>122982.09</v>
      </c>
      <c r="T97" s="8">
        <v>492.94</v>
      </c>
      <c r="U97" s="8">
        <v>0</v>
      </c>
      <c r="V97" s="8">
        <v>181.53</v>
      </c>
      <c r="W97" s="8">
        <v>0</v>
      </c>
      <c r="X97" s="8">
        <v>0</v>
      </c>
      <c r="Y97" s="8">
        <v>0</v>
      </c>
      <c r="Z97" s="8">
        <v>123293.5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-82.66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98.87</v>
      </c>
      <c r="AU97" s="8">
        <v>45962.49</v>
      </c>
      <c r="AV97" s="8">
        <v>123293.5</v>
      </c>
      <c r="AW97" s="9">
        <v>79</v>
      </c>
      <c r="AX97" s="9">
        <v>300</v>
      </c>
      <c r="AY97" s="8">
        <v>435000.01</v>
      </c>
      <c r="AZ97" s="8">
        <v>106832</v>
      </c>
      <c r="BA97" s="7">
        <v>88.333140999999998</v>
      </c>
      <c r="BB97" s="7">
        <v>83.756423954541901</v>
      </c>
      <c r="BC97" s="7">
        <v>10.59</v>
      </c>
      <c r="BD97" s="7"/>
      <c r="BE97" s="6" t="s">
        <v>2250</v>
      </c>
      <c r="BF97" s="4"/>
      <c r="BG97" s="6" t="s">
        <v>75</v>
      </c>
      <c r="BH97" s="6" t="s">
        <v>134</v>
      </c>
      <c r="BI97" s="6" t="s">
        <v>207</v>
      </c>
      <c r="BJ97" s="6" t="s">
        <v>2251</v>
      </c>
      <c r="BK97" s="5" t="s">
        <v>2</v>
      </c>
      <c r="BL97" s="7">
        <v>821359.59234808001</v>
      </c>
      <c r="BM97" s="5" t="s">
        <v>70</v>
      </c>
      <c r="BN97" s="7"/>
      <c r="BO97" s="10">
        <v>38646</v>
      </c>
      <c r="BP97" s="10">
        <v>47777</v>
      </c>
      <c r="BQ97" s="10" t="s">
        <v>1338</v>
      </c>
      <c r="BR97" s="10" t="s">
        <v>2662</v>
      </c>
      <c r="BS97" s="10">
        <v>38646</v>
      </c>
      <c r="BT97" s="10">
        <v>38646</v>
      </c>
      <c r="BU97" s="7">
        <v>34250.22</v>
      </c>
      <c r="BV97" s="7">
        <v>22.23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45352</v>
      </c>
      <c r="E98" s="13" t="s">
        <v>664</v>
      </c>
      <c r="F98" s="23">
        <v>124</v>
      </c>
      <c r="G98" s="23">
        <v>123</v>
      </c>
      <c r="H98" s="15">
        <v>47605.8</v>
      </c>
      <c r="I98" s="15">
        <v>30841.83</v>
      </c>
      <c r="J98" s="15">
        <v>0</v>
      </c>
      <c r="K98" s="15">
        <v>78447.63</v>
      </c>
      <c r="L98" s="15">
        <v>411.99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78447.63</v>
      </c>
      <c r="S98" s="15">
        <v>71507.7</v>
      </c>
      <c r="T98" s="15">
        <v>420.12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71927.820000000007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31253.82</v>
      </c>
      <c r="AV98" s="15">
        <v>71927.820000000007</v>
      </c>
      <c r="AW98" s="16">
        <v>79</v>
      </c>
      <c r="AX98" s="16">
        <v>300</v>
      </c>
      <c r="AY98" s="15">
        <v>375000.01</v>
      </c>
      <c r="AZ98" s="15">
        <v>87534.14</v>
      </c>
      <c r="BA98" s="14">
        <v>84</v>
      </c>
      <c r="BB98" s="14">
        <v>75.280352557299395</v>
      </c>
      <c r="BC98" s="14">
        <v>10.59</v>
      </c>
      <c r="BD98" s="14"/>
      <c r="BE98" s="13" t="s">
        <v>2250</v>
      </c>
      <c r="BF98" s="11"/>
      <c r="BG98" s="13" t="s">
        <v>224</v>
      </c>
      <c r="BH98" s="13" t="s">
        <v>225</v>
      </c>
      <c r="BI98" s="13" t="s">
        <v>226</v>
      </c>
      <c r="BJ98" s="13" t="s">
        <v>2251</v>
      </c>
      <c r="BK98" s="12" t="s">
        <v>2</v>
      </c>
      <c r="BL98" s="14">
        <v>636088.21478772</v>
      </c>
      <c r="BM98" s="12" t="s">
        <v>70</v>
      </c>
      <c r="BN98" s="14"/>
      <c r="BO98" s="17">
        <v>38653</v>
      </c>
      <c r="BP98" s="17">
        <v>47784</v>
      </c>
      <c r="BQ98" s="10" t="s">
        <v>1331</v>
      </c>
      <c r="BR98" s="10" t="s">
        <v>2661</v>
      </c>
      <c r="BS98" s="10">
        <v>38653</v>
      </c>
      <c r="BT98" s="10">
        <v>38653</v>
      </c>
      <c r="BU98" s="14">
        <v>21054.52</v>
      </c>
      <c r="BV98" s="14">
        <v>18.21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45352</v>
      </c>
      <c r="E99" s="6" t="s">
        <v>665</v>
      </c>
      <c r="F99" s="22">
        <v>132</v>
      </c>
      <c r="G99" s="22">
        <v>131</v>
      </c>
      <c r="H99" s="8">
        <v>42227.79</v>
      </c>
      <c r="I99" s="8">
        <v>35510.32</v>
      </c>
      <c r="J99" s="8">
        <v>0</v>
      </c>
      <c r="K99" s="8">
        <v>77738.11</v>
      </c>
      <c r="L99" s="8">
        <v>458.37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77738.11</v>
      </c>
      <c r="S99" s="8">
        <v>72869.38</v>
      </c>
      <c r="T99" s="8">
        <v>372.66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73242.039999999994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35968.69</v>
      </c>
      <c r="AV99" s="8">
        <v>73242.039999999994</v>
      </c>
      <c r="AW99" s="9">
        <v>80</v>
      </c>
      <c r="AX99" s="9">
        <v>300</v>
      </c>
      <c r="AY99" s="8">
        <v>341000</v>
      </c>
      <c r="AZ99" s="8">
        <v>87420</v>
      </c>
      <c r="BA99" s="7">
        <v>92.330670999999995</v>
      </c>
      <c r="BB99" s="7">
        <v>82.104917165085894</v>
      </c>
      <c r="BC99" s="7">
        <v>10.59</v>
      </c>
      <c r="BD99" s="7"/>
      <c r="BE99" s="6" t="s">
        <v>2250</v>
      </c>
      <c r="BF99" s="4"/>
      <c r="BG99" s="6" t="s">
        <v>75</v>
      </c>
      <c r="BH99" s="6" t="s">
        <v>134</v>
      </c>
      <c r="BI99" s="6" t="s">
        <v>207</v>
      </c>
      <c r="BJ99" s="6" t="s">
        <v>2251</v>
      </c>
      <c r="BK99" s="5" t="s">
        <v>2</v>
      </c>
      <c r="BL99" s="7">
        <v>630335.11160084</v>
      </c>
      <c r="BM99" s="5" t="s">
        <v>70</v>
      </c>
      <c r="BN99" s="7"/>
      <c r="BO99" s="10">
        <v>38660</v>
      </c>
      <c r="BP99" s="10">
        <v>47791</v>
      </c>
      <c r="BQ99" s="10" t="s">
        <v>1324</v>
      </c>
      <c r="BR99" s="10" t="s">
        <v>2675</v>
      </c>
      <c r="BS99" s="10">
        <v>38660</v>
      </c>
      <c r="BT99" s="10">
        <v>38660</v>
      </c>
      <c r="BU99" s="7">
        <v>22031.58</v>
      </c>
      <c r="BV99" s="7">
        <v>18.190000000000001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45352</v>
      </c>
      <c r="E100" s="13" t="s">
        <v>1399</v>
      </c>
      <c r="F100" s="23">
        <v>0</v>
      </c>
      <c r="G100" s="23">
        <v>0</v>
      </c>
      <c r="H100" s="15">
        <v>35060.43</v>
      </c>
      <c r="I100" s="15">
        <v>0</v>
      </c>
      <c r="J100" s="15">
        <v>0</v>
      </c>
      <c r="K100" s="15">
        <v>35060.43</v>
      </c>
      <c r="L100" s="15">
        <v>298.3</v>
      </c>
      <c r="M100" s="15">
        <v>0</v>
      </c>
      <c r="N100" s="15">
        <v>0</v>
      </c>
      <c r="O100" s="15">
        <v>298.3</v>
      </c>
      <c r="P100" s="15">
        <v>0</v>
      </c>
      <c r="Q100" s="15">
        <v>0</v>
      </c>
      <c r="R100" s="15">
        <v>34762.129999999997</v>
      </c>
      <c r="S100" s="15">
        <v>0</v>
      </c>
      <c r="T100" s="15">
        <v>309.41000000000003</v>
      </c>
      <c r="U100" s="15">
        <v>0</v>
      </c>
      <c r="V100" s="15">
        <v>0</v>
      </c>
      <c r="W100" s="15">
        <v>309.41000000000003</v>
      </c>
      <c r="X100" s="15">
        <v>0</v>
      </c>
      <c r="Y100" s="15">
        <v>0</v>
      </c>
      <c r="Z100" s="15">
        <v>0</v>
      </c>
      <c r="AA100" s="15">
        <v>13.3</v>
      </c>
      <c r="AB100" s="15">
        <v>0</v>
      </c>
      <c r="AC100" s="15">
        <v>0</v>
      </c>
      <c r="AD100" s="15">
        <v>0</v>
      </c>
      <c r="AE100" s="15">
        <v>0</v>
      </c>
      <c r="AF100" s="15">
        <v>-13.56</v>
      </c>
      <c r="AG100" s="15">
        <v>31.05</v>
      </c>
      <c r="AH100" s="15">
        <v>78.91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0.04</v>
      </c>
      <c r="AQ100" s="15">
        <v>0</v>
      </c>
      <c r="AR100" s="15">
        <v>0.06</v>
      </c>
      <c r="AS100" s="15">
        <v>0</v>
      </c>
      <c r="AT100" s="8">
        <f t="shared" si="1"/>
        <v>717.3900000000001</v>
      </c>
      <c r="AU100" s="15">
        <v>0</v>
      </c>
      <c r="AV100" s="15">
        <v>0</v>
      </c>
      <c r="AW100" s="16">
        <v>80</v>
      </c>
      <c r="AX100" s="16">
        <v>300</v>
      </c>
      <c r="AY100" s="15">
        <v>256000</v>
      </c>
      <c r="AZ100" s="15">
        <v>63927.46</v>
      </c>
      <c r="BA100" s="14">
        <v>90.000000999999997</v>
      </c>
      <c r="BB100" s="14">
        <v>48.939715964972301</v>
      </c>
      <c r="BC100" s="14">
        <v>10.59</v>
      </c>
      <c r="BD100" s="14"/>
      <c r="BE100" s="13" t="s">
        <v>2250</v>
      </c>
      <c r="BF100" s="11"/>
      <c r="BG100" s="13" t="s">
        <v>86</v>
      </c>
      <c r="BH100" s="13" t="s">
        <v>228</v>
      </c>
      <c r="BI100" s="13" t="s">
        <v>229</v>
      </c>
      <c r="BJ100" s="13" t="s">
        <v>0</v>
      </c>
      <c r="BK100" s="12" t="s">
        <v>2</v>
      </c>
      <c r="BL100" s="14">
        <v>281866.78442571999</v>
      </c>
      <c r="BM100" s="12" t="s">
        <v>70</v>
      </c>
      <c r="BN100" s="14"/>
      <c r="BO100" s="17">
        <v>38666</v>
      </c>
      <c r="BP100" s="17">
        <v>47797</v>
      </c>
      <c r="BQ100" s="10" t="s">
        <v>2641</v>
      </c>
      <c r="BR100" s="10" t="s">
        <v>2642</v>
      </c>
      <c r="BS100" s="10">
        <v>38666</v>
      </c>
      <c r="BT100" s="10">
        <v>38666</v>
      </c>
      <c r="BU100" s="14">
        <v>0</v>
      </c>
      <c r="BV100" s="14">
        <v>13.3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45352</v>
      </c>
      <c r="E101" s="6" t="s">
        <v>1400</v>
      </c>
      <c r="F101" s="22">
        <v>0</v>
      </c>
      <c r="G101" s="22">
        <v>1</v>
      </c>
      <c r="H101" s="8">
        <v>36980.49</v>
      </c>
      <c r="I101" s="8">
        <v>311.83999999999997</v>
      </c>
      <c r="J101" s="8">
        <v>0</v>
      </c>
      <c r="K101" s="8">
        <v>37292.33</v>
      </c>
      <c r="L101" s="8">
        <v>314.58999999999997</v>
      </c>
      <c r="M101" s="8">
        <v>0</v>
      </c>
      <c r="N101" s="8">
        <v>311.83999999999997</v>
      </c>
      <c r="O101" s="8">
        <v>314.58999999999997</v>
      </c>
      <c r="P101" s="8">
        <v>0</v>
      </c>
      <c r="Q101" s="8">
        <v>0</v>
      </c>
      <c r="R101" s="8">
        <v>36665.9</v>
      </c>
      <c r="S101" s="8">
        <v>329.1</v>
      </c>
      <c r="T101" s="8">
        <v>326.35000000000002</v>
      </c>
      <c r="U101" s="8">
        <v>0</v>
      </c>
      <c r="V101" s="8">
        <v>329.1</v>
      </c>
      <c r="W101" s="8">
        <v>326.35000000000002</v>
      </c>
      <c r="X101" s="8">
        <v>0</v>
      </c>
      <c r="Y101" s="8">
        <v>0</v>
      </c>
      <c r="Z101" s="8">
        <v>0</v>
      </c>
      <c r="AA101" s="8">
        <v>14.03</v>
      </c>
      <c r="AB101" s="8">
        <v>0</v>
      </c>
      <c r="AC101" s="8">
        <v>0</v>
      </c>
      <c r="AD101" s="8">
        <v>0</v>
      </c>
      <c r="AE101" s="8">
        <v>0</v>
      </c>
      <c r="AF101" s="8">
        <v>-58</v>
      </c>
      <c r="AG101" s="8">
        <v>32.75</v>
      </c>
      <c r="AH101" s="8">
        <v>84.04</v>
      </c>
      <c r="AI101" s="8">
        <v>14.03</v>
      </c>
      <c r="AJ101" s="8">
        <v>0</v>
      </c>
      <c r="AK101" s="8">
        <v>0</v>
      </c>
      <c r="AL101" s="8">
        <v>43.16</v>
      </c>
      <c r="AM101" s="8">
        <v>0</v>
      </c>
      <c r="AN101" s="8">
        <v>32.75</v>
      </c>
      <c r="AO101" s="8">
        <v>77.819999999999993</v>
      </c>
      <c r="AP101" s="8">
        <v>19.14</v>
      </c>
      <c r="AQ101" s="8">
        <v>0</v>
      </c>
      <c r="AR101" s="8">
        <v>0</v>
      </c>
      <c r="AS101" s="8">
        <v>0</v>
      </c>
      <c r="AT101" s="8">
        <f t="shared" si="1"/>
        <v>1541.6</v>
      </c>
      <c r="AU101" s="8">
        <v>0</v>
      </c>
      <c r="AV101" s="8">
        <v>0</v>
      </c>
      <c r="AW101" s="9">
        <v>80</v>
      </c>
      <c r="AX101" s="9">
        <v>300</v>
      </c>
      <c r="AY101" s="8">
        <v>290000</v>
      </c>
      <c r="AZ101" s="8">
        <v>67423.490000000005</v>
      </c>
      <c r="BA101" s="7">
        <v>83.793100999999993</v>
      </c>
      <c r="BB101" s="7">
        <v>45.567938739983703</v>
      </c>
      <c r="BC101" s="7">
        <v>10.59</v>
      </c>
      <c r="BD101" s="7"/>
      <c r="BE101" s="6" t="s">
        <v>2250</v>
      </c>
      <c r="BF101" s="4"/>
      <c r="BG101" s="6" t="s">
        <v>224</v>
      </c>
      <c r="BH101" s="6" t="s">
        <v>225</v>
      </c>
      <c r="BI101" s="6" t="s">
        <v>226</v>
      </c>
      <c r="BJ101" s="6" t="s">
        <v>0</v>
      </c>
      <c r="BK101" s="5" t="s">
        <v>2</v>
      </c>
      <c r="BL101" s="7">
        <v>297303.39685959998</v>
      </c>
      <c r="BM101" s="5" t="s">
        <v>70</v>
      </c>
      <c r="BN101" s="7"/>
      <c r="BO101" s="10">
        <v>38666</v>
      </c>
      <c r="BP101" s="10">
        <v>47797</v>
      </c>
      <c r="BQ101" s="10" t="s">
        <v>2171</v>
      </c>
      <c r="BR101" s="10" t="s">
        <v>2643</v>
      </c>
      <c r="BS101" s="10">
        <v>38666</v>
      </c>
      <c r="BT101" s="10">
        <v>38666</v>
      </c>
      <c r="BU101" s="7">
        <v>0</v>
      </c>
      <c r="BV101" s="7">
        <v>14.03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45352</v>
      </c>
      <c r="E102" s="13" t="s">
        <v>666</v>
      </c>
      <c r="F102" s="23">
        <v>133</v>
      </c>
      <c r="G102" s="23">
        <v>132</v>
      </c>
      <c r="H102" s="15">
        <v>35059.67</v>
      </c>
      <c r="I102" s="15">
        <v>23203.75</v>
      </c>
      <c r="J102" s="15">
        <v>0</v>
      </c>
      <c r="K102" s="15">
        <v>58263.42</v>
      </c>
      <c r="L102" s="15">
        <v>298.31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58263.42</v>
      </c>
      <c r="S102" s="15">
        <v>57013.97</v>
      </c>
      <c r="T102" s="15">
        <v>309.39999999999998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57323.37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23502.06</v>
      </c>
      <c r="AV102" s="15">
        <v>57323.37</v>
      </c>
      <c r="AW102" s="16">
        <v>80</v>
      </c>
      <c r="AX102" s="16">
        <v>300</v>
      </c>
      <c r="AY102" s="15">
        <v>256000</v>
      </c>
      <c r="AZ102" s="15">
        <v>63927.46</v>
      </c>
      <c r="BA102" s="14">
        <v>90.000000999999997</v>
      </c>
      <c r="BB102" s="14">
        <v>82.025906523791505</v>
      </c>
      <c r="BC102" s="14">
        <v>10.59</v>
      </c>
      <c r="BD102" s="14"/>
      <c r="BE102" s="13" t="s">
        <v>2250</v>
      </c>
      <c r="BF102" s="11"/>
      <c r="BG102" s="13" t="s">
        <v>86</v>
      </c>
      <c r="BH102" s="13" t="s">
        <v>228</v>
      </c>
      <c r="BI102" s="13" t="s">
        <v>229</v>
      </c>
      <c r="BJ102" s="13" t="s">
        <v>2251</v>
      </c>
      <c r="BK102" s="12" t="s">
        <v>2</v>
      </c>
      <c r="BL102" s="14">
        <v>472425.67831847997</v>
      </c>
      <c r="BM102" s="12" t="s">
        <v>70</v>
      </c>
      <c r="BN102" s="14"/>
      <c r="BO102" s="17">
        <v>38666</v>
      </c>
      <c r="BP102" s="17">
        <v>47797</v>
      </c>
      <c r="BQ102" s="10" t="s">
        <v>1333</v>
      </c>
      <c r="BR102" s="10" t="s">
        <v>2655</v>
      </c>
      <c r="BS102" s="10">
        <v>38666</v>
      </c>
      <c r="BT102" s="10">
        <v>38666</v>
      </c>
      <c r="BU102" s="14">
        <v>16392.240000000002</v>
      </c>
      <c r="BV102" s="14">
        <v>13.3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45352</v>
      </c>
      <c r="E103" s="6" t="s">
        <v>1401</v>
      </c>
      <c r="F103" s="22">
        <v>0</v>
      </c>
      <c r="G103" s="22">
        <v>0</v>
      </c>
      <c r="H103" s="8">
        <v>27120.76</v>
      </c>
      <c r="I103" s="8">
        <v>0</v>
      </c>
      <c r="J103" s="8">
        <v>0</v>
      </c>
      <c r="K103" s="8">
        <v>27120.76</v>
      </c>
      <c r="L103" s="8">
        <v>230.68</v>
      </c>
      <c r="M103" s="8">
        <v>0</v>
      </c>
      <c r="N103" s="8">
        <v>0</v>
      </c>
      <c r="O103" s="8">
        <v>230.68</v>
      </c>
      <c r="P103" s="8">
        <v>0</v>
      </c>
      <c r="Q103" s="8">
        <v>0</v>
      </c>
      <c r="R103" s="8">
        <v>26890.080000000002</v>
      </c>
      <c r="S103" s="8">
        <v>0</v>
      </c>
      <c r="T103" s="8">
        <v>239.34</v>
      </c>
      <c r="U103" s="8">
        <v>0</v>
      </c>
      <c r="V103" s="8">
        <v>0</v>
      </c>
      <c r="W103" s="8">
        <v>239.34</v>
      </c>
      <c r="X103" s="8">
        <v>0</v>
      </c>
      <c r="Y103" s="8">
        <v>0</v>
      </c>
      <c r="Z103" s="8">
        <v>0</v>
      </c>
      <c r="AA103" s="8">
        <v>10.29</v>
      </c>
      <c r="AB103" s="8">
        <v>0</v>
      </c>
      <c r="AC103" s="8">
        <v>0</v>
      </c>
      <c r="AD103" s="8">
        <v>0</v>
      </c>
      <c r="AE103" s="8">
        <v>0</v>
      </c>
      <c r="AF103" s="8">
        <v>-10.69</v>
      </c>
      <c r="AG103" s="8">
        <v>24.02</v>
      </c>
      <c r="AH103" s="8">
        <v>61.76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39.14</v>
      </c>
      <c r="AQ103" s="8">
        <v>0</v>
      </c>
      <c r="AR103" s="8">
        <v>37.1</v>
      </c>
      <c r="AS103" s="8">
        <v>0</v>
      </c>
      <c r="AT103" s="8">
        <f t="shared" si="1"/>
        <v>557.44000000000005</v>
      </c>
      <c r="AU103" s="8">
        <v>0</v>
      </c>
      <c r="AV103" s="8">
        <v>0</v>
      </c>
      <c r="AW103" s="9">
        <v>80</v>
      </c>
      <c r="AX103" s="9">
        <v>300</v>
      </c>
      <c r="AY103" s="8">
        <v>215999.99</v>
      </c>
      <c r="AZ103" s="8">
        <v>49443.89</v>
      </c>
      <c r="BA103" s="7">
        <v>82.499996999999993</v>
      </c>
      <c r="BB103" s="7">
        <v>44.867657446243797</v>
      </c>
      <c r="BC103" s="7">
        <v>10.59</v>
      </c>
      <c r="BD103" s="7"/>
      <c r="BE103" s="6" t="s">
        <v>2250</v>
      </c>
      <c r="BF103" s="4"/>
      <c r="BG103" s="6" t="s">
        <v>224</v>
      </c>
      <c r="BH103" s="6" t="s">
        <v>225</v>
      </c>
      <c r="BI103" s="6" t="s">
        <v>226</v>
      </c>
      <c r="BJ103" s="6" t="s">
        <v>0</v>
      </c>
      <c r="BK103" s="5" t="s">
        <v>2</v>
      </c>
      <c r="BL103" s="7">
        <v>218036.70783552001</v>
      </c>
      <c r="BM103" s="5" t="s">
        <v>70</v>
      </c>
      <c r="BN103" s="7"/>
      <c r="BO103" s="10">
        <v>38666</v>
      </c>
      <c r="BP103" s="10">
        <v>47797</v>
      </c>
      <c r="BQ103" s="10" t="s">
        <v>2641</v>
      </c>
      <c r="BR103" s="10" t="s">
        <v>2642</v>
      </c>
      <c r="BS103" s="10">
        <v>38666</v>
      </c>
      <c r="BT103" s="10">
        <v>38666</v>
      </c>
      <c r="BU103" s="7">
        <v>0</v>
      </c>
      <c r="BV103" s="7">
        <v>10.29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45352</v>
      </c>
      <c r="E104" s="13" t="s">
        <v>667</v>
      </c>
      <c r="F104" s="23">
        <v>42</v>
      </c>
      <c r="G104" s="23">
        <v>42</v>
      </c>
      <c r="H104" s="15">
        <v>0</v>
      </c>
      <c r="I104" s="15">
        <v>35631.85</v>
      </c>
      <c r="J104" s="15">
        <v>0</v>
      </c>
      <c r="K104" s="15">
        <v>35631.85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35631.85</v>
      </c>
      <c r="S104" s="15">
        <v>6969.8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6969.8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35631.85</v>
      </c>
      <c r="AV104" s="15">
        <v>6969.8</v>
      </c>
      <c r="AW104" s="16">
        <v>0</v>
      </c>
      <c r="AX104" s="16">
        <v>120</v>
      </c>
      <c r="AY104" s="15">
        <v>310000</v>
      </c>
      <c r="AZ104" s="15">
        <v>76538.149999999994</v>
      </c>
      <c r="BA104" s="14">
        <v>88.983869999999996</v>
      </c>
      <c r="BB104" s="14">
        <v>41.425875961981099</v>
      </c>
      <c r="BC104" s="14">
        <v>10.59</v>
      </c>
      <c r="BD104" s="14"/>
      <c r="BE104" s="13" t="s">
        <v>2250</v>
      </c>
      <c r="BF104" s="11"/>
      <c r="BG104" s="13" t="s">
        <v>86</v>
      </c>
      <c r="BH104" s="13" t="s">
        <v>176</v>
      </c>
      <c r="BI104" s="13" t="s">
        <v>177</v>
      </c>
      <c r="BJ104" s="13" t="s">
        <v>2251</v>
      </c>
      <c r="BK104" s="12" t="s">
        <v>2</v>
      </c>
      <c r="BL104" s="14">
        <v>288918.86034140002</v>
      </c>
      <c r="BM104" s="12" t="s">
        <v>70</v>
      </c>
      <c r="BN104" s="14"/>
      <c r="BO104" s="17">
        <v>38666</v>
      </c>
      <c r="BP104" s="17">
        <v>42318</v>
      </c>
      <c r="BQ104" s="10" t="s">
        <v>1333</v>
      </c>
      <c r="BR104" s="10" t="s">
        <v>2655</v>
      </c>
      <c r="BS104" s="10">
        <v>38666</v>
      </c>
      <c r="BT104" s="10">
        <v>38666</v>
      </c>
      <c r="BU104" s="14">
        <v>5592.97</v>
      </c>
      <c r="BV104" s="14">
        <v>0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45352</v>
      </c>
      <c r="E105" s="6" t="s">
        <v>668</v>
      </c>
      <c r="F105" s="22">
        <v>98</v>
      </c>
      <c r="G105" s="22">
        <v>98</v>
      </c>
      <c r="H105" s="8">
        <v>45528.66</v>
      </c>
      <c r="I105" s="8">
        <v>25376.29</v>
      </c>
      <c r="J105" s="8">
        <v>0</v>
      </c>
      <c r="K105" s="8">
        <v>70904.95</v>
      </c>
      <c r="L105" s="8">
        <v>387.93</v>
      </c>
      <c r="M105" s="8">
        <v>0</v>
      </c>
      <c r="N105" s="8">
        <v>163.98</v>
      </c>
      <c r="O105" s="8">
        <v>0</v>
      </c>
      <c r="P105" s="8">
        <v>0</v>
      </c>
      <c r="Q105" s="8">
        <v>0</v>
      </c>
      <c r="R105" s="8">
        <v>70740.97</v>
      </c>
      <c r="S105" s="8">
        <v>52016.27</v>
      </c>
      <c r="T105" s="8">
        <v>401.79</v>
      </c>
      <c r="U105" s="8">
        <v>0</v>
      </c>
      <c r="V105" s="8">
        <v>625.74</v>
      </c>
      <c r="W105" s="8">
        <v>0</v>
      </c>
      <c r="X105" s="8">
        <v>0</v>
      </c>
      <c r="Y105" s="8">
        <v>0</v>
      </c>
      <c r="Z105" s="8">
        <v>51792.32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-372.52</v>
      </c>
      <c r="AG105" s="8">
        <v>0</v>
      </c>
      <c r="AH105" s="8">
        <v>0</v>
      </c>
      <c r="AI105" s="8">
        <v>17.29</v>
      </c>
      <c r="AJ105" s="8">
        <v>0</v>
      </c>
      <c r="AK105" s="8">
        <v>0</v>
      </c>
      <c r="AL105" s="8">
        <v>63.92</v>
      </c>
      <c r="AM105" s="8">
        <v>0</v>
      </c>
      <c r="AN105" s="8">
        <v>72.510000000000005</v>
      </c>
      <c r="AO105" s="8">
        <v>119.11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690.03000000000009</v>
      </c>
      <c r="AU105" s="8">
        <v>25600.240000000002</v>
      </c>
      <c r="AV105" s="8">
        <v>51792.32</v>
      </c>
      <c r="AW105" s="9">
        <v>80</v>
      </c>
      <c r="AX105" s="9">
        <v>300</v>
      </c>
      <c r="AY105" s="8">
        <v>338999.99</v>
      </c>
      <c r="AZ105" s="8">
        <v>83074.399999999994</v>
      </c>
      <c r="BA105" s="7">
        <v>88.300003000000004</v>
      </c>
      <c r="BB105" s="7">
        <v>75.190767110239904</v>
      </c>
      <c r="BC105" s="7">
        <v>10.59</v>
      </c>
      <c r="BD105" s="7"/>
      <c r="BE105" s="6" t="s">
        <v>2250</v>
      </c>
      <c r="BF105" s="4"/>
      <c r="BG105" s="6" t="s">
        <v>166</v>
      </c>
      <c r="BH105" s="6" t="s">
        <v>230</v>
      </c>
      <c r="BI105" s="6" t="s">
        <v>231</v>
      </c>
      <c r="BJ105" s="6" t="s">
        <v>2251</v>
      </c>
      <c r="BK105" s="5" t="s">
        <v>2</v>
      </c>
      <c r="BL105" s="7">
        <v>573599.19375067996</v>
      </c>
      <c r="BM105" s="5" t="s">
        <v>70</v>
      </c>
      <c r="BN105" s="7"/>
      <c r="BO105" s="10">
        <v>38664</v>
      </c>
      <c r="BP105" s="10">
        <v>47795</v>
      </c>
      <c r="BQ105" s="10" t="s">
        <v>2320</v>
      </c>
      <c r="BR105" s="10" t="s">
        <v>2646</v>
      </c>
      <c r="BS105" s="10">
        <v>38664</v>
      </c>
      <c r="BT105" s="10">
        <v>38664</v>
      </c>
      <c r="BU105" s="7">
        <v>15590.1</v>
      </c>
      <c r="BV105" s="7">
        <v>17.29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45352</v>
      </c>
      <c r="E106" s="13" t="s">
        <v>1402</v>
      </c>
      <c r="F106" s="23">
        <v>0</v>
      </c>
      <c r="G106" s="23">
        <v>0</v>
      </c>
      <c r="H106" s="15">
        <v>45273.7</v>
      </c>
      <c r="I106" s="15">
        <v>0</v>
      </c>
      <c r="J106" s="15">
        <v>0</v>
      </c>
      <c r="K106" s="15">
        <v>45273.7</v>
      </c>
      <c r="L106" s="15">
        <v>385.13</v>
      </c>
      <c r="M106" s="15">
        <v>0</v>
      </c>
      <c r="N106" s="15">
        <v>0</v>
      </c>
      <c r="O106" s="15">
        <v>385.13</v>
      </c>
      <c r="P106" s="15">
        <v>0</v>
      </c>
      <c r="Q106" s="15">
        <v>0</v>
      </c>
      <c r="R106" s="15">
        <v>44888.57</v>
      </c>
      <c r="S106" s="15">
        <v>0</v>
      </c>
      <c r="T106" s="15">
        <v>399.54</v>
      </c>
      <c r="U106" s="15">
        <v>0</v>
      </c>
      <c r="V106" s="15">
        <v>0</v>
      </c>
      <c r="W106" s="15">
        <v>399.54</v>
      </c>
      <c r="X106" s="15">
        <v>0</v>
      </c>
      <c r="Y106" s="15">
        <v>0</v>
      </c>
      <c r="Z106" s="15">
        <v>0</v>
      </c>
      <c r="AA106" s="15">
        <v>17.18</v>
      </c>
      <c r="AB106" s="15">
        <v>0</v>
      </c>
      <c r="AC106" s="15">
        <v>0</v>
      </c>
      <c r="AD106" s="15">
        <v>0</v>
      </c>
      <c r="AE106" s="15">
        <v>0</v>
      </c>
      <c r="AF106" s="15">
        <v>-17.690000000000001</v>
      </c>
      <c r="AG106" s="15">
        <v>40.090000000000003</v>
      </c>
      <c r="AH106" s="15">
        <v>101.91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0.03</v>
      </c>
      <c r="AS106" s="15">
        <v>6.1663999999999997E-2</v>
      </c>
      <c r="AT106" s="8">
        <f t="shared" si="1"/>
        <v>926.06833600000004</v>
      </c>
      <c r="AU106" s="15">
        <v>0</v>
      </c>
      <c r="AV106" s="15">
        <v>0</v>
      </c>
      <c r="AW106" s="16">
        <v>80</v>
      </c>
      <c r="AX106" s="16">
        <v>300</v>
      </c>
      <c r="AY106" s="15">
        <v>331000</v>
      </c>
      <c r="AZ106" s="15">
        <v>82543.199999999997</v>
      </c>
      <c r="BA106" s="14">
        <v>89.893660999999994</v>
      </c>
      <c r="BB106" s="14">
        <v>48.885891198242497</v>
      </c>
      <c r="BC106" s="14">
        <v>10.59</v>
      </c>
      <c r="BD106" s="14"/>
      <c r="BE106" s="13" t="s">
        <v>2250</v>
      </c>
      <c r="BF106" s="11"/>
      <c r="BG106" s="13" t="s">
        <v>71</v>
      </c>
      <c r="BH106" s="13" t="s">
        <v>72</v>
      </c>
      <c r="BI106" s="13" t="s">
        <v>227</v>
      </c>
      <c r="BJ106" s="13" t="s">
        <v>0</v>
      </c>
      <c r="BK106" s="12" t="s">
        <v>2</v>
      </c>
      <c r="BL106" s="14">
        <v>363976.45608507999</v>
      </c>
      <c r="BM106" s="12" t="s">
        <v>70</v>
      </c>
      <c r="BN106" s="14"/>
      <c r="BO106" s="17">
        <v>38671</v>
      </c>
      <c r="BP106" s="17">
        <v>47802</v>
      </c>
      <c r="BQ106" s="10" t="s">
        <v>2641</v>
      </c>
      <c r="BR106" s="10" t="s">
        <v>2642</v>
      </c>
      <c r="BS106" s="10">
        <v>38671</v>
      </c>
      <c r="BT106" s="10">
        <v>38671</v>
      </c>
      <c r="BU106" s="14">
        <v>0</v>
      </c>
      <c r="BV106" s="14">
        <v>17.18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45352</v>
      </c>
      <c r="E107" s="6" t="s">
        <v>669</v>
      </c>
      <c r="F107" s="22">
        <v>82</v>
      </c>
      <c r="G107" s="22">
        <v>81</v>
      </c>
      <c r="H107" s="8">
        <v>53405.98</v>
      </c>
      <c r="I107" s="8">
        <v>26094.720000000001</v>
      </c>
      <c r="J107" s="8">
        <v>0</v>
      </c>
      <c r="K107" s="8">
        <v>79500.7</v>
      </c>
      <c r="L107" s="8">
        <v>454.36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79500.7</v>
      </c>
      <c r="S107" s="8">
        <v>48060.77</v>
      </c>
      <c r="T107" s="8">
        <v>471.31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48532.08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26549.08</v>
      </c>
      <c r="AV107" s="8">
        <v>48532.08</v>
      </c>
      <c r="AW107" s="9">
        <v>80</v>
      </c>
      <c r="AX107" s="9">
        <v>300</v>
      </c>
      <c r="AY107" s="8">
        <v>395000.02</v>
      </c>
      <c r="AZ107" s="8">
        <v>97375.26</v>
      </c>
      <c r="BA107" s="7">
        <v>88.867592000000002</v>
      </c>
      <c r="BB107" s="7">
        <v>72.554730753113304</v>
      </c>
      <c r="BC107" s="7">
        <v>10.59</v>
      </c>
      <c r="BD107" s="7"/>
      <c r="BE107" s="6" t="s">
        <v>2250</v>
      </c>
      <c r="BF107" s="4"/>
      <c r="BG107" s="6" t="s">
        <v>71</v>
      </c>
      <c r="BH107" s="6" t="s">
        <v>72</v>
      </c>
      <c r="BI107" s="6" t="s">
        <v>227</v>
      </c>
      <c r="BJ107" s="6" t="s">
        <v>2251</v>
      </c>
      <c r="BK107" s="5" t="s">
        <v>2</v>
      </c>
      <c r="BL107" s="7">
        <v>644626.97391079995</v>
      </c>
      <c r="BM107" s="5" t="s">
        <v>70</v>
      </c>
      <c r="BN107" s="7"/>
      <c r="BO107" s="10">
        <v>38672</v>
      </c>
      <c r="BP107" s="10">
        <v>47803</v>
      </c>
      <c r="BQ107" s="10" t="s">
        <v>2143</v>
      </c>
      <c r="BR107" s="10" t="s">
        <v>2669</v>
      </c>
      <c r="BS107" s="10">
        <v>38672</v>
      </c>
      <c r="BT107" s="10">
        <v>38672</v>
      </c>
      <c r="BU107" s="7">
        <v>15223.95</v>
      </c>
      <c r="BV107" s="7">
        <v>20.260000000000002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45352</v>
      </c>
      <c r="E108" s="13" t="s">
        <v>1403</v>
      </c>
      <c r="F108" s="23">
        <v>81</v>
      </c>
      <c r="G108" s="23">
        <v>80</v>
      </c>
      <c r="H108" s="15">
        <v>27109.19</v>
      </c>
      <c r="I108" s="15">
        <v>13195.5</v>
      </c>
      <c r="J108" s="15">
        <v>0</v>
      </c>
      <c r="K108" s="15">
        <v>40304.69</v>
      </c>
      <c r="L108" s="15">
        <v>230.66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40304.69</v>
      </c>
      <c r="S108" s="15">
        <v>24396.5</v>
      </c>
      <c r="T108" s="15">
        <v>239.24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24635.74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13426.16</v>
      </c>
      <c r="AV108" s="15">
        <v>24635.74</v>
      </c>
      <c r="AW108" s="16">
        <v>80</v>
      </c>
      <c r="AX108" s="16">
        <v>300</v>
      </c>
      <c r="AY108" s="15">
        <v>198000.01</v>
      </c>
      <c r="AZ108" s="15">
        <v>49431.03</v>
      </c>
      <c r="BA108" s="14">
        <v>89.999994999999998</v>
      </c>
      <c r="BB108" s="14">
        <v>73.383498148360502</v>
      </c>
      <c r="BC108" s="14">
        <v>10.59</v>
      </c>
      <c r="BD108" s="14"/>
      <c r="BE108" s="13" t="s">
        <v>2250</v>
      </c>
      <c r="BF108" s="11"/>
      <c r="BG108" s="13" t="s">
        <v>224</v>
      </c>
      <c r="BH108" s="13" t="s">
        <v>225</v>
      </c>
      <c r="BI108" s="13" t="s">
        <v>226</v>
      </c>
      <c r="BJ108" s="13" t="s">
        <v>2251</v>
      </c>
      <c r="BK108" s="12" t="s">
        <v>2</v>
      </c>
      <c r="BL108" s="14">
        <v>326808.32180236001</v>
      </c>
      <c r="BM108" s="12" t="s">
        <v>70</v>
      </c>
      <c r="BN108" s="14"/>
      <c r="BO108" s="17">
        <v>38673</v>
      </c>
      <c r="BP108" s="17">
        <v>47804</v>
      </c>
      <c r="BQ108" s="10" t="s">
        <v>1320</v>
      </c>
      <c r="BR108" s="10" t="s">
        <v>2667</v>
      </c>
      <c r="BS108" s="10">
        <v>38673</v>
      </c>
      <c r="BT108" s="10">
        <v>38673</v>
      </c>
      <c r="BU108" s="14">
        <v>7708.28</v>
      </c>
      <c r="BV108" s="14">
        <v>10.29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45352</v>
      </c>
      <c r="E109" s="6" t="s">
        <v>670</v>
      </c>
      <c r="F109" s="22">
        <v>157</v>
      </c>
      <c r="G109" s="22">
        <v>156</v>
      </c>
      <c r="H109" s="8">
        <v>36682.800000000003</v>
      </c>
      <c r="I109" s="8">
        <v>26381.74</v>
      </c>
      <c r="J109" s="8">
        <v>0</v>
      </c>
      <c r="K109" s="8">
        <v>63064.54</v>
      </c>
      <c r="L109" s="8">
        <v>312.06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63064.54</v>
      </c>
      <c r="S109" s="8">
        <v>72801.5</v>
      </c>
      <c r="T109" s="8">
        <v>323.73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73125.23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26693.8</v>
      </c>
      <c r="AV109" s="8">
        <v>73125.23</v>
      </c>
      <c r="AW109" s="9">
        <v>80</v>
      </c>
      <c r="AX109" s="9">
        <v>300</v>
      </c>
      <c r="AY109" s="8">
        <v>325000</v>
      </c>
      <c r="AZ109" s="8">
        <v>66881.679999999993</v>
      </c>
      <c r="BA109" s="7">
        <v>74.193205000000006</v>
      </c>
      <c r="BB109" s="7">
        <v>69.958774128441505</v>
      </c>
      <c r="BC109" s="7">
        <v>10.59</v>
      </c>
      <c r="BD109" s="7"/>
      <c r="BE109" s="6" t="s">
        <v>2250</v>
      </c>
      <c r="BF109" s="4"/>
      <c r="BG109" s="6" t="s">
        <v>67</v>
      </c>
      <c r="BH109" s="6" t="s">
        <v>68</v>
      </c>
      <c r="BI109" s="6" t="s">
        <v>215</v>
      </c>
      <c r="BJ109" s="6" t="s">
        <v>2251</v>
      </c>
      <c r="BK109" s="5" t="s">
        <v>2</v>
      </c>
      <c r="BL109" s="7">
        <v>511355.29097576003</v>
      </c>
      <c r="BM109" s="5" t="s">
        <v>70</v>
      </c>
      <c r="BN109" s="7"/>
      <c r="BO109" s="10">
        <v>38675</v>
      </c>
      <c r="BP109" s="10">
        <v>47806</v>
      </c>
      <c r="BQ109" s="10" t="s">
        <v>1322</v>
      </c>
      <c r="BR109" s="10" t="s">
        <v>2653</v>
      </c>
      <c r="BS109" s="10">
        <v>38675</v>
      </c>
      <c r="BT109" s="10">
        <v>38675</v>
      </c>
      <c r="BU109" s="7">
        <v>20613.5</v>
      </c>
      <c r="BV109" s="7">
        <v>13.92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45352</v>
      </c>
      <c r="E110" s="13" t="s">
        <v>1404</v>
      </c>
      <c r="F110" s="23">
        <v>1</v>
      </c>
      <c r="G110" s="23">
        <v>0</v>
      </c>
      <c r="H110" s="15">
        <v>13740.09</v>
      </c>
      <c r="I110" s="15">
        <v>0</v>
      </c>
      <c r="J110" s="15">
        <v>0</v>
      </c>
      <c r="K110" s="15">
        <v>13740.09</v>
      </c>
      <c r="L110" s="15">
        <v>598.51</v>
      </c>
      <c r="M110" s="15">
        <v>0</v>
      </c>
      <c r="N110" s="15">
        <v>0</v>
      </c>
      <c r="O110" s="15">
        <v>566.80999999999995</v>
      </c>
      <c r="P110" s="15">
        <v>0</v>
      </c>
      <c r="Q110" s="15">
        <v>0</v>
      </c>
      <c r="R110" s="15">
        <v>13173.28</v>
      </c>
      <c r="S110" s="15">
        <v>0</v>
      </c>
      <c r="T110" s="15">
        <v>121.26</v>
      </c>
      <c r="U110" s="15">
        <v>0</v>
      </c>
      <c r="V110" s="15">
        <v>0</v>
      </c>
      <c r="W110" s="15">
        <v>121.26</v>
      </c>
      <c r="X110" s="15">
        <v>0</v>
      </c>
      <c r="Y110" s="15">
        <v>0</v>
      </c>
      <c r="Z110" s="15">
        <v>0</v>
      </c>
      <c r="AA110" s="15">
        <v>15.02</v>
      </c>
      <c r="AB110" s="15">
        <v>0</v>
      </c>
      <c r="AC110" s="15">
        <v>0</v>
      </c>
      <c r="AD110" s="15">
        <v>0</v>
      </c>
      <c r="AE110" s="15">
        <v>0</v>
      </c>
      <c r="AF110" s="15">
        <v>-15.42</v>
      </c>
      <c r="AG110" s="15">
        <v>31.96</v>
      </c>
      <c r="AH110" s="15">
        <v>88.84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2.27</v>
      </c>
      <c r="AS110" s="15">
        <v>0</v>
      </c>
      <c r="AT110" s="8">
        <f t="shared" si="1"/>
        <v>806.19999999999993</v>
      </c>
      <c r="AU110" s="15">
        <v>31.7</v>
      </c>
      <c r="AV110" s="15">
        <v>0</v>
      </c>
      <c r="AW110" s="16">
        <v>20</v>
      </c>
      <c r="AX110" s="16">
        <v>240</v>
      </c>
      <c r="AY110" s="15">
        <v>297000</v>
      </c>
      <c r="AZ110" s="15">
        <v>71659.009999999995</v>
      </c>
      <c r="BA110" s="14">
        <v>87.006462999999997</v>
      </c>
      <c r="BB110" s="14">
        <v>15.994646017418299</v>
      </c>
      <c r="BC110" s="14">
        <v>10.59</v>
      </c>
      <c r="BD110" s="14"/>
      <c r="BE110" s="13" t="s">
        <v>2250</v>
      </c>
      <c r="BF110" s="11"/>
      <c r="BG110" s="13" t="s">
        <v>78</v>
      </c>
      <c r="BH110" s="13" t="s">
        <v>162</v>
      </c>
      <c r="BI110" s="13" t="s">
        <v>212</v>
      </c>
      <c r="BJ110" s="13" t="s">
        <v>5</v>
      </c>
      <c r="BK110" s="12" t="s">
        <v>2</v>
      </c>
      <c r="BL110" s="14">
        <v>106814.80317632</v>
      </c>
      <c r="BM110" s="12" t="s">
        <v>70</v>
      </c>
      <c r="BN110" s="14"/>
      <c r="BO110" s="17">
        <v>38681</v>
      </c>
      <c r="BP110" s="17">
        <v>45986</v>
      </c>
      <c r="BQ110" s="10" t="s">
        <v>2641</v>
      </c>
      <c r="BR110" s="10" t="s">
        <v>2642</v>
      </c>
      <c r="BS110" s="10">
        <v>38681</v>
      </c>
      <c r="BT110" s="10">
        <v>38681</v>
      </c>
      <c r="BU110" s="14">
        <v>0</v>
      </c>
      <c r="BV110" s="14">
        <v>15.02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45352</v>
      </c>
      <c r="E111" s="6" t="s">
        <v>1405</v>
      </c>
      <c r="F111" s="22">
        <v>51</v>
      </c>
      <c r="G111" s="22">
        <v>50</v>
      </c>
      <c r="H111" s="8">
        <v>27104.42</v>
      </c>
      <c r="I111" s="8">
        <v>9192.66</v>
      </c>
      <c r="J111" s="8">
        <v>0</v>
      </c>
      <c r="K111" s="8">
        <v>36297.08</v>
      </c>
      <c r="L111" s="8">
        <v>230.56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36297.08</v>
      </c>
      <c r="S111" s="8">
        <v>13878.41</v>
      </c>
      <c r="T111" s="8">
        <v>239.2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14117.61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9423.2199999999993</v>
      </c>
      <c r="AV111" s="8">
        <v>14117.61</v>
      </c>
      <c r="AW111" s="9">
        <v>80</v>
      </c>
      <c r="AX111" s="9">
        <v>300</v>
      </c>
      <c r="AY111" s="8">
        <v>206999.99</v>
      </c>
      <c r="AZ111" s="8">
        <v>49416.34</v>
      </c>
      <c r="BA111" s="7">
        <v>86.086969999999994</v>
      </c>
      <c r="BB111" s="7">
        <v>63.232235269702301</v>
      </c>
      <c r="BC111" s="7">
        <v>10.59</v>
      </c>
      <c r="BD111" s="7"/>
      <c r="BE111" s="6" t="s">
        <v>2250</v>
      </c>
      <c r="BF111" s="4"/>
      <c r="BG111" s="6" t="s">
        <v>224</v>
      </c>
      <c r="BH111" s="6" t="s">
        <v>225</v>
      </c>
      <c r="BI111" s="6" t="s">
        <v>226</v>
      </c>
      <c r="BJ111" s="6" t="s">
        <v>2251</v>
      </c>
      <c r="BK111" s="5" t="s">
        <v>2</v>
      </c>
      <c r="BL111" s="7">
        <v>294312.84054352</v>
      </c>
      <c r="BM111" s="5" t="s">
        <v>70</v>
      </c>
      <c r="BN111" s="7"/>
      <c r="BO111" s="10">
        <v>38681</v>
      </c>
      <c r="BP111" s="10">
        <v>47812</v>
      </c>
      <c r="BQ111" s="10" t="s">
        <v>1333</v>
      </c>
      <c r="BR111" s="10" t="s">
        <v>2655</v>
      </c>
      <c r="BS111" s="10">
        <v>38681</v>
      </c>
      <c r="BT111" s="10">
        <v>38681</v>
      </c>
      <c r="BU111" s="7">
        <v>4782.5</v>
      </c>
      <c r="BV111" s="7">
        <v>10.28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45352</v>
      </c>
      <c r="E112" s="13" t="s">
        <v>1406</v>
      </c>
      <c r="F112" s="23">
        <v>0</v>
      </c>
      <c r="G112" s="23">
        <v>0</v>
      </c>
      <c r="H112" s="15">
        <v>27247.99</v>
      </c>
      <c r="I112" s="15">
        <v>0</v>
      </c>
      <c r="J112" s="15">
        <v>0</v>
      </c>
      <c r="K112" s="15">
        <v>27247.99</v>
      </c>
      <c r="L112" s="15">
        <v>227.84</v>
      </c>
      <c r="M112" s="15">
        <v>0</v>
      </c>
      <c r="N112" s="15">
        <v>0</v>
      </c>
      <c r="O112" s="15">
        <v>227.84</v>
      </c>
      <c r="P112" s="15">
        <v>0</v>
      </c>
      <c r="Q112" s="15">
        <v>0</v>
      </c>
      <c r="R112" s="15">
        <v>27020.15</v>
      </c>
      <c r="S112" s="15">
        <v>0</v>
      </c>
      <c r="T112" s="15">
        <v>240.46</v>
      </c>
      <c r="U112" s="15">
        <v>0</v>
      </c>
      <c r="V112" s="15">
        <v>0</v>
      </c>
      <c r="W112" s="15">
        <v>240.46</v>
      </c>
      <c r="X112" s="15">
        <v>0</v>
      </c>
      <c r="Y112" s="15">
        <v>0</v>
      </c>
      <c r="Z112" s="15">
        <v>0</v>
      </c>
      <c r="AA112" s="15">
        <v>10.25</v>
      </c>
      <c r="AB112" s="15">
        <v>0</v>
      </c>
      <c r="AC112" s="15">
        <v>0</v>
      </c>
      <c r="AD112" s="15">
        <v>0</v>
      </c>
      <c r="AE112" s="15">
        <v>0</v>
      </c>
      <c r="AF112" s="15">
        <v>-9.52</v>
      </c>
      <c r="AG112" s="15">
        <v>23.93</v>
      </c>
      <c r="AH112" s="15">
        <v>63.26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2.5299999999999998</v>
      </c>
      <c r="AQ112" s="15">
        <v>0</v>
      </c>
      <c r="AR112" s="15">
        <v>1.31</v>
      </c>
      <c r="AS112" s="15">
        <v>0</v>
      </c>
      <c r="AT112" s="8">
        <f t="shared" si="1"/>
        <v>557.44000000000005</v>
      </c>
      <c r="AU112" s="15">
        <v>0</v>
      </c>
      <c r="AV112" s="15">
        <v>0</v>
      </c>
      <c r="AW112" s="16">
        <v>81</v>
      </c>
      <c r="AX112" s="16">
        <v>300</v>
      </c>
      <c r="AY112" s="15">
        <v>257999.98</v>
      </c>
      <c r="AZ112" s="15">
        <v>49262.81</v>
      </c>
      <c r="BA112" s="14">
        <v>69.069767999999996</v>
      </c>
      <c r="BB112" s="14">
        <v>37.884064912764799</v>
      </c>
      <c r="BC112" s="14">
        <v>10.59</v>
      </c>
      <c r="BD112" s="14"/>
      <c r="BE112" s="13" t="s">
        <v>2250</v>
      </c>
      <c r="BF112" s="11"/>
      <c r="BG112" s="13" t="s">
        <v>224</v>
      </c>
      <c r="BH112" s="13" t="s">
        <v>225</v>
      </c>
      <c r="BI112" s="13" t="s">
        <v>226</v>
      </c>
      <c r="BJ112" s="13" t="s">
        <v>0</v>
      </c>
      <c r="BK112" s="12" t="s">
        <v>2</v>
      </c>
      <c r="BL112" s="14">
        <v>219091.3731466</v>
      </c>
      <c r="BM112" s="12" t="s">
        <v>70</v>
      </c>
      <c r="BN112" s="14"/>
      <c r="BO112" s="17">
        <v>38688</v>
      </c>
      <c r="BP112" s="17">
        <v>47819</v>
      </c>
      <c r="BQ112" s="10" t="s">
        <v>2641</v>
      </c>
      <c r="BR112" s="10" t="s">
        <v>2642</v>
      </c>
      <c r="BS112" s="10">
        <v>38688</v>
      </c>
      <c r="BT112" s="10">
        <v>38688</v>
      </c>
      <c r="BU112" s="14">
        <v>0</v>
      </c>
      <c r="BV112" s="14">
        <v>10.25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45352</v>
      </c>
      <c r="E113" s="6" t="s">
        <v>1407</v>
      </c>
      <c r="F113" s="22">
        <v>0</v>
      </c>
      <c r="G113" s="22">
        <v>0</v>
      </c>
      <c r="H113" s="8">
        <v>45417.42</v>
      </c>
      <c r="I113" s="8">
        <v>0</v>
      </c>
      <c r="J113" s="8">
        <v>0</v>
      </c>
      <c r="K113" s="8">
        <v>45417.42</v>
      </c>
      <c r="L113" s="8">
        <v>379.74</v>
      </c>
      <c r="M113" s="8">
        <v>0</v>
      </c>
      <c r="N113" s="8">
        <v>0</v>
      </c>
      <c r="O113" s="8">
        <v>379.74</v>
      </c>
      <c r="P113" s="8">
        <v>0</v>
      </c>
      <c r="Q113" s="8">
        <v>0</v>
      </c>
      <c r="R113" s="8">
        <v>45037.68</v>
      </c>
      <c r="S113" s="8">
        <v>0</v>
      </c>
      <c r="T113" s="8">
        <v>400.81</v>
      </c>
      <c r="U113" s="8">
        <v>0</v>
      </c>
      <c r="V113" s="8">
        <v>0</v>
      </c>
      <c r="W113" s="8">
        <v>400.81</v>
      </c>
      <c r="X113" s="8">
        <v>0</v>
      </c>
      <c r="Y113" s="8">
        <v>0</v>
      </c>
      <c r="Z113" s="8">
        <v>0</v>
      </c>
      <c r="AA113" s="8">
        <v>17.09</v>
      </c>
      <c r="AB113" s="8">
        <v>0</v>
      </c>
      <c r="AC113" s="8">
        <v>0</v>
      </c>
      <c r="AD113" s="8">
        <v>0</v>
      </c>
      <c r="AE113" s="8">
        <v>0</v>
      </c>
      <c r="AF113" s="8">
        <v>-12.73</v>
      </c>
      <c r="AG113" s="8">
        <v>39.880000000000003</v>
      </c>
      <c r="AH113" s="8">
        <v>101.37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0.04</v>
      </c>
      <c r="AQ113" s="8">
        <v>0</v>
      </c>
      <c r="AR113" s="8">
        <v>0.01</v>
      </c>
      <c r="AS113" s="8">
        <v>0</v>
      </c>
      <c r="AT113" s="8">
        <f t="shared" si="1"/>
        <v>926.19</v>
      </c>
      <c r="AU113" s="8">
        <v>0</v>
      </c>
      <c r="AV113" s="8">
        <v>0</v>
      </c>
      <c r="AW113" s="9">
        <v>81</v>
      </c>
      <c r="AX113" s="9">
        <v>300</v>
      </c>
      <c r="AY113" s="8">
        <v>330999.99</v>
      </c>
      <c r="AZ113" s="8">
        <v>82110.070000000007</v>
      </c>
      <c r="BA113" s="7">
        <v>89.893686000000002</v>
      </c>
      <c r="BB113" s="7">
        <v>49.307022440590799</v>
      </c>
      <c r="BC113" s="7">
        <v>10.59</v>
      </c>
      <c r="BD113" s="7"/>
      <c r="BE113" s="6" t="s">
        <v>2250</v>
      </c>
      <c r="BF113" s="4"/>
      <c r="BG113" s="6" t="s">
        <v>71</v>
      </c>
      <c r="BH113" s="6" t="s">
        <v>72</v>
      </c>
      <c r="BI113" s="6" t="s">
        <v>227</v>
      </c>
      <c r="BJ113" s="6" t="s">
        <v>0</v>
      </c>
      <c r="BK113" s="5" t="s">
        <v>2</v>
      </c>
      <c r="BL113" s="7">
        <v>365185.50616991997</v>
      </c>
      <c r="BM113" s="5" t="s">
        <v>70</v>
      </c>
      <c r="BN113" s="7"/>
      <c r="BO113" s="10">
        <v>38692</v>
      </c>
      <c r="BP113" s="10">
        <v>47823</v>
      </c>
      <c r="BQ113" s="10" t="s">
        <v>2641</v>
      </c>
      <c r="BR113" s="10" t="s">
        <v>2642</v>
      </c>
      <c r="BS113" s="10">
        <v>38692</v>
      </c>
      <c r="BT113" s="10">
        <v>38692</v>
      </c>
      <c r="BU113" s="7">
        <v>0</v>
      </c>
      <c r="BV113" s="7">
        <v>17.09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45352</v>
      </c>
      <c r="E114" s="13" t="s">
        <v>1408</v>
      </c>
      <c r="F114" s="23">
        <v>0</v>
      </c>
      <c r="G114" s="23">
        <v>0</v>
      </c>
      <c r="H114" s="15">
        <v>12653.34</v>
      </c>
      <c r="I114" s="15">
        <v>0</v>
      </c>
      <c r="J114" s="15">
        <v>0</v>
      </c>
      <c r="K114" s="15">
        <v>12653.34</v>
      </c>
      <c r="L114" s="15">
        <v>551.16999999999996</v>
      </c>
      <c r="M114" s="15">
        <v>0</v>
      </c>
      <c r="N114" s="15">
        <v>0</v>
      </c>
      <c r="O114" s="15">
        <v>551.16999999999996</v>
      </c>
      <c r="P114" s="15">
        <v>0</v>
      </c>
      <c r="Q114" s="15">
        <v>0</v>
      </c>
      <c r="R114" s="15">
        <v>12102.17</v>
      </c>
      <c r="S114" s="15">
        <v>0</v>
      </c>
      <c r="T114" s="15">
        <v>111.67</v>
      </c>
      <c r="U114" s="15">
        <v>0</v>
      </c>
      <c r="V114" s="15">
        <v>0</v>
      </c>
      <c r="W114" s="15">
        <v>111.67</v>
      </c>
      <c r="X114" s="15">
        <v>0</v>
      </c>
      <c r="Y114" s="15">
        <v>0</v>
      </c>
      <c r="Z114" s="15">
        <v>0</v>
      </c>
      <c r="AA114" s="15">
        <v>13.84</v>
      </c>
      <c r="AB114" s="15">
        <v>0</v>
      </c>
      <c r="AC114" s="15">
        <v>0</v>
      </c>
      <c r="AD114" s="15">
        <v>0</v>
      </c>
      <c r="AE114" s="15">
        <v>0</v>
      </c>
      <c r="AF114" s="15">
        <v>-10.99</v>
      </c>
      <c r="AG114" s="15">
        <v>29.44</v>
      </c>
      <c r="AH114" s="15">
        <v>81.459999999999994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2.86</v>
      </c>
      <c r="AQ114" s="15">
        <v>0</v>
      </c>
      <c r="AR114" s="15">
        <v>2.48</v>
      </c>
      <c r="AS114" s="15">
        <v>0</v>
      </c>
      <c r="AT114" s="8">
        <f t="shared" si="1"/>
        <v>776.97</v>
      </c>
      <c r="AU114" s="15">
        <v>0</v>
      </c>
      <c r="AV114" s="15">
        <v>0</v>
      </c>
      <c r="AW114" s="16">
        <v>20</v>
      </c>
      <c r="AX114" s="16">
        <v>240</v>
      </c>
      <c r="AY114" s="15">
        <v>265000</v>
      </c>
      <c r="AZ114" s="15">
        <v>65991.19</v>
      </c>
      <c r="BA114" s="14">
        <v>90.000005000000002</v>
      </c>
      <c r="BB114" s="14">
        <v>16.5051631969487</v>
      </c>
      <c r="BC114" s="14">
        <v>10.59</v>
      </c>
      <c r="BD114" s="14"/>
      <c r="BE114" s="13" t="s">
        <v>2250</v>
      </c>
      <c r="BF114" s="11"/>
      <c r="BG114" s="13" t="s">
        <v>78</v>
      </c>
      <c r="BH114" s="13" t="s">
        <v>162</v>
      </c>
      <c r="BI114" s="13" t="s">
        <v>233</v>
      </c>
      <c r="BJ114" s="13" t="s">
        <v>0</v>
      </c>
      <c r="BK114" s="12" t="s">
        <v>2</v>
      </c>
      <c r="BL114" s="14">
        <v>98129.767723480007</v>
      </c>
      <c r="BM114" s="12" t="s">
        <v>70</v>
      </c>
      <c r="BN114" s="14"/>
      <c r="BO114" s="17">
        <v>38686</v>
      </c>
      <c r="BP114" s="17">
        <v>45991</v>
      </c>
      <c r="BQ114" s="10" t="s">
        <v>2641</v>
      </c>
      <c r="BR114" s="10" t="s">
        <v>2642</v>
      </c>
      <c r="BS114" s="10">
        <v>38686</v>
      </c>
      <c r="BT114" s="10">
        <v>38686</v>
      </c>
      <c r="BU114" s="14">
        <v>0</v>
      </c>
      <c r="BV114" s="14">
        <v>13.84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45352</v>
      </c>
      <c r="E115" s="6" t="s">
        <v>671</v>
      </c>
      <c r="F115" s="22">
        <v>158</v>
      </c>
      <c r="G115" s="22">
        <v>157</v>
      </c>
      <c r="H115" s="8">
        <v>54792.33</v>
      </c>
      <c r="I115" s="8">
        <v>45084.57</v>
      </c>
      <c r="J115" s="8">
        <v>0</v>
      </c>
      <c r="K115" s="8">
        <v>99876.9</v>
      </c>
      <c r="L115" s="8">
        <v>532.02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99876.9</v>
      </c>
      <c r="S115" s="8">
        <v>114177.23</v>
      </c>
      <c r="T115" s="8">
        <v>483.54</v>
      </c>
      <c r="U115" s="8">
        <v>0</v>
      </c>
      <c r="V115" s="8">
        <v>288.10000000000002</v>
      </c>
      <c r="W115" s="8">
        <v>0</v>
      </c>
      <c r="X115" s="8">
        <v>0</v>
      </c>
      <c r="Y115" s="8">
        <v>0</v>
      </c>
      <c r="Z115" s="8">
        <v>114372.67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-129.87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158.23000000000002</v>
      </c>
      <c r="AU115" s="8">
        <v>45616.59</v>
      </c>
      <c r="AV115" s="8">
        <v>114372.67</v>
      </c>
      <c r="AW115" s="9">
        <v>81</v>
      </c>
      <c r="AX115" s="9">
        <v>300</v>
      </c>
      <c r="AY115" s="8">
        <v>412000.01</v>
      </c>
      <c r="AZ115" s="8">
        <v>106832</v>
      </c>
      <c r="BA115" s="7">
        <v>94.048304999999999</v>
      </c>
      <c r="BB115" s="7">
        <v>87.925463846548794</v>
      </c>
      <c r="BC115" s="7">
        <v>10.59</v>
      </c>
      <c r="BD115" s="7"/>
      <c r="BE115" s="6" t="s">
        <v>2250</v>
      </c>
      <c r="BF115" s="4"/>
      <c r="BG115" s="6" t="s">
        <v>75</v>
      </c>
      <c r="BH115" s="6" t="s">
        <v>134</v>
      </c>
      <c r="BI115" s="6" t="s">
        <v>207</v>
      </c>
      <c r="BJ115" s="6" t="s">
        <v>2251</v>
      </c>
      <c r="BK115" s="5" t="s">
        <v>2</v>
      </c>
      <c r="BL115" s="7">
        <v>809846.25054359995</v>
      </c>
      <c r="BM115" s="5" t="s">
        <v>70</v>
      </c>
      <c r="BN115" s="7"/>
      <c r="BO115" s="10">
        <v>38694</v>
      </c>
      <c r="BP115" s="10">
        <v>47825</v>
      </c>
      <c r="BQ115" s="10" t="s">
        <v>2724</v>
      </c>
      <c r="BR115" s="10" t="s">
        <v>2725</v>
      </c>
      <c r="BS115" s="10">
        <v>38694</v>
      </c>
      <c r="BT115" s="10">
        <v>38694</v>
      </c>
      <c r="BU115" s="7">
        <v>32221.11</v>
      </c>
      <c r="BV115" s="7">
        <v>22.23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45352</v>
      </c>
      <c r="E116" s="13" t="s">
        <v>1409</v>
      </c>
      <c r="F116" s="23">
        <v>6</v>
      </c>
      <c r="G116" s="23">
        <v>6</v>
      </c>
      <c r="H116" s="15">
        <v>41208.53</v>
      </c>
      <c r="I116" s="15">
        <v>1995.88</v>
      </c>
      <c r="J116" s="15">
        <v>0</v>
      </c>
      <c r="K116" s="15">
        <v>43204.41</v>
      </c>
      <c r="L116" s="15">
        <v>344.62</v>
      </c>
      <c r="M116" s="15">
        <v>0</v>
      </c>
      <c r="N116" s="15">
        <v>322.57</v>
      </c>
      <c r="O116" s="15">
        <v>0</v>
      </c>
      <c r="P116" s="15">
        <v>0</v>
      </c>
      <c r="Q116" s="15">
        <v>0</v>
      </c>
      <c r="R116" s="15">
        <v>42881.84</v>
      </c>
      <c r="S116" s="15">
        <v>1863.03</v>
      </c>
      <c r="T116" s="15">
        <v>363.67</v>
      </c>
      <c r="U116" s="15">
        <v>0</v>
      </c>
      <c r="V116" s="15">
        <v>378.48</v>
      </c>
      <c r="W116" s="15">
        <v>0</v>
      </c>
      <c r="X116" s="15">
        <v>0</v>
      </c>
      <c r="Y116" s="15">
        <v>0</v>
      </c>
      <c r="Z116" s="15">
        <v>1848.22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-48.65</v>
      </c>
      <c r="AG116" s="15">
        <v>0</v>
      </c>
      <c r="AH116" s="15">
        <v>0</v>
      </c>
      <c r="AI116" s="15">
        <v>15.5</v>
      </c>
      <c r="AJ116" s="15">
        <v>0</v>
      </c>
      <c r="AK116" s="15">
        <v>0</v>
      </c>
      <c r="AL116" s="15">
        <v>42.91</v>
      </c>
      <c r="AM116" s="15">
        <v>0</v>
      </c>
      <c r="AN116" s="15">
        <v>36.19</v>
      </c>
      <c r="AO116" s="15">
        <v>96.57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843.56999999999994</v>
      </c>
      <c r="AU116" s="15">
        <v>2017.93</v>
      </c>
      <c r="AV116" s="15">
        <v>1848.22</v>
      </c>
      <c r="AW116" s="16">
        <v>81</v>
      </c>
      <c r="AX116" s="16">
        <v>300</v>
      </c>
      <c r="AY116" s="15">
        <v>412999.99</v>
      </c>
      <c r="AZ116" s="15">
        <v>74508.02</v>
      </c>
      <c r="BA116" s="14">
        <v>65.375305999999995</v>
      </c>
      <c r="BB116" s="14">
        <v>37.625659785926899</v>
      </c>
      <c r="BC116" s="14">
        <v>10.59</v>
      </c>
      <c r="BD116" s="14"/>
      <c r="BE116" s="13" t="s">
        <v>2250</v>
      </c>
      <c r="BF116" s="11"/>
      <c r="BG116" s="13" t="s">
        <v>93</v>
      </c>
      <c r="BH116" s="13" t="s">
        <v>103</v>
      </c>
      <c r="BI116" s="13" t="s">
        <v>234</v>
      </c>
      <c r="BJ116" s="13" t="s">
        <v>5</v>
      </c>
      <c r="BK116" s="12" t="s">
        <v>2</v>
      </c>
      <c r="BL116" s="14">
        <v>347704.99825696001</v>
      </c>
      <c r="BM116" s="12" t="s">
        <v>70</v>
      </c>
      <c r="BN116" s="14"/>
      <c r="BO116" s="17">
        <v>38692</v>
      </c>
      <c r="BP116" s="17">
        <v>47823</v>
      </c>
      <c r="BQ116" s="10" t="s">
        <v>1324</v>
      </c>
      <c r="BR116" s="10" t="s">
        <v>2675</v>
      </c>
      <c r="BS116" s="10">
        <v>38692</v>
      </c>
      <c r="BT116" s="10">
        <v>38692</v>
      </c>
      <c r="BU116" s="14">
        <v>741.3</v>
      </c>
      <c r="BV116" s="14">
        <v>15.5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45352</v>
      </c>
      <c r="E117" s="6" t="s">
        <v>672</v>
      </c>
      <c r="F117" s="22">
        <v>181</v>
      </c>
      <c r="G117" s="22">
        <v>180</v>
      </c>
      <c r="H117" s="8">
        <v>41547.279999999999</v>
      </c>
      <c r="I117" s="8">
        <v>31267.33</v>
      </c>
      <c r="J117" s="8">
        <v>0</v>
      </c>
      <c r="K117" s="8">
        <v>72814.61</v>
      </c>
      <c r="L117" s="8">
        <v>347.38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72814.61</v>
      </c>
      <c r="S117" s="8">
        <v>97224.66</v>
      </c>
      <c r="T117" s="8">
        <v>366.65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97591.31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31614.71</v>
      </c>
      <c r="AV117" s="8">
        <v>97591.31</v>
      </c>
      <c r="AW117" s="9">
        <v>81</v>
      </c>
      <c r="AX117" s="9">
        <v>300</v>
      </c>
      <c r="AY117" s="8">
        <v>303000</v>
      </c>
      <c r="AZ117" s="8">
        <v>75112.52</v>
      </c>
      <c r="BA117" s="7">
        <v>89.999994999999998</v>
      </c>
      <c r="BB117" s="7">
        <v>87.246633929030097</v>
      </c>
      <c r="BC117" s="7">
        <v>10.59</v>
      </c>
      <c r="BD117" s="7"/>
      <c r="BE117" s="6" t="s">
        <v>2250</v>
      </c>
      <c r="BF117" s="4"/>
      <c r="BG117" s="6" t="s">
        <v>75</v>
      </c>
      <c r="BH117" s="6" t="s">
        <v>236</v>
      </c>
      <c r="BI117" s="6" t="s">
        <v>237</v>
      </c>
      <c r="BJ117" s="6" t="s">
        <v>2251</v>
      </c>
      <c r="BK117" s="5" t="s">
        <v>2</v>
      </c>
      <c r="BL117" s="7">
        <v>590413.18756683997</v>
      </c>
      <c r="BM117" s="5" t="s">
        <v>70</v>
      </c>
      <c r="BN117" s="7"/>
      <c r="BO117" s="10">
        <v>38699</v>
      </c>
      <c r="BP117" s="10">
        <v>47830</v>
      </c>
      <c r="BQ117" s="10" t="s">
        <v>1331</v>
      </c>
      <c r="BR117" s="10" t="s">
        <v>2661</v>
      </c>
      <c r="BS117" s="10">
        <v>38699</v>
      </c>
      <c r="BT117" s="10">
        <v>38699</v>
      </c>
      <c r="BU117" s="7">
        <v>25957.42</v>
      </c>
      <c r="BV117" s="7">
        <v>15.63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45352</v>
      </c>
      <c r="E118" s="13" t="s">
        <v>1410</v>
      </c>
      <c r="F118" s="23">
        <v>0</v>
      </c>
      <c r="G118" s="23">
        <v>0</v>
      </c>
      <c r="H118" s="15">
        <v>12211.76</v>
      </c>
      <c r="I118" s="15">
        <v>0</v>
      </c>
      <c r="J118" s="15">
        <v>0</v>
      </c>
      <c r="K118" s="15">
        <v>12211.76</v>
      </c>
      <c r="L118" s="15">
        <v>505.5</v>
      </c>
      <c r="M118" s="15">
        <v>0</v>
      </c>
      <c r="N118" s="15">
        <v>0</v>
      </c>
      <c r="O118" s="15">
        <v>505.5</v>
      </c>
      <c r="P118" s="15">
        <v>0</v>
      </c>
      <c r="Q118" s="15">
        <v>0</v>
      </c>
      <c r="R118" s="15">
        <v>11706.26</v>
      </c>
      <c r="S118" s="15">
        <v>0</v>
      </c>
      <c r="T118" s="15">
        <v>107.77</v>
      </c>
      <c r="U118" s="15">
        <v>0</v>
      </c>
      <c r="V118" s="15">
        <v>0</v>
      </c>
      <c r="W118" s="15">
        <v>107.77</v>
      </c>
      <c r="X118" s="15">
        <v>0</v>
      </c>
      <c r="Y118" s="15">
        <v>0</v>
      </c>
      <c r="Z118" s="15">
        <v>0</v>
      </c>
      <c r="AA118" s="15">
        <v>12.8</v>
      </c>
      <c r="AB118" s="15">
        <v>0</v>
      </c>
      <c r="AC118" s="15">
        <v>0</v>
      </c>
      <c r="AD118" s="15">
        <v>0</v>
      </c>
      <c r="AE118" s="15">
        <v>0</v>
      </c>
      <c r="AF118" s="15">
        <v>-9.7100000000000009</v>
      </c>
      <c r="AG118" s="15">
        <v>27.23</v>
      </c>
      <c r="AH118" s="15">
        <v>82.71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171.13</v>
      </c>
      <c r="AQ118" s="15">
        <v>0</v>
      </c>
      <c r="AR118" s="15">
        <v>169.8</v>
      </c>
      <c r="AS118" s="15">
        <v>0</v>
      </c>
      <c r="AT118" s="8">
        <f t="shared" si="1"/>
        <v>727.63</v>
      </c>
      <c r="AU118" s="15">
        <v>0</v>
      </c>
      <c r="AV118" s="15">
        <v>0</v>
      </c>
      <c r="AW118" s="16">
        <v>21</v>
      </c>
      <c r="AX118" s="16">
        <v>240</v>
      </c>
      <c r="AY118" s="15">
        <v>426399.99</v>
      </c>
      <c r="AZ118" s="15">
        <v>61055.99</v>
      </c>
      <c r="BA118" s="14">
        <v>52.000002000000002</v>
      </c>
      <c r="BB118" s="14">
        <v>9.9699561568409596</v>
      </c>
      <c r="BC118" s="14">
        <v>10.59</v>
      </c>
      <c r="BD118" s="14"/>
      <c r="BE118" s="13" t="s">
        <v>2250</v>
      </c>
      <c r="BF118" s="11"/>
      <c r="BG118" s="13" t="s">
        <v>142</v>
      </c>
      <c r="BH118" s="13" t="s">
        <v>238</v>
      </c>
      <c r="BI118" s="13" t="s">
        <v>239</v>
      </c>
      <c r="BJ118" s="13" t="s">
        <v>0</v>
      </c>
      <c r="BK118" s="12" t="s">
        <v>2</v>
      </c>
      <c r="BL118" s="14">
        <v>94919.553659440004</v>
      </c>
      <c r="BM118" s="12" t="s">
        <v>70</v>
      </c>
      <c r="BN118" s="14"/>
      <c r="BO118" s="17">
        <v>38708</v>
      </c>
      <c r="BP118" s="17">
        <v>46013</v>
      </c>
      <c r="BQ118" s="10" t="s">
        <v>2641</v>
      </c>
      <c r="BR118" s="10" t="s">
        <v>2642</v>
      </c>
      <c r="BS118" s="10">
        <v>38708</v>
      </c>
      <c r="BT118" s="10">
        <v>38708</v>
      </c>
      <c r="BU118" s="14">
        <v>0</v>
      </c>
      <c r="BV118" s="14">
        <v>12.8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45352</v>
      </c>
      <c r="E119" s="6" t="s">
        <v>673</v>
      </c>
      <c r="F119" s="22">
        <v>191</v>
      </c>
      <c r="G119" s="22">
        <v>190</v>
      </c>
      <c r="H119" s="8">
        <v>33504.559999999998</v>
      </c>
      <c r="I119" s="8">
        <v>25771.24</v>
      </c>
      <c r="J119" s="8">
        <v>0</v>
      </c>
      <c r="K119" s="8">
        <v>59275.8</v>
      </c>
      <c r="L119" s="8">
        <v>280.20999999999998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59275.8</v>
      </c>
      <c r="S119" s="8">
        <v>83647.87</v>
      </c>
      <c r="T119" s="8">
        <v>295.68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83943.55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26051.45</v>
      </c>
      <c r="AV119" s="8">
        <v>83943.55</v>
      </c>
      <c r="AW119" s="9">
        <v>81</v>
      </c>
      <c r="AX119" s="9">
        <v>300</v>
      </c>
      <c r="AY119" s="8">
        <v>290000.02</v>
      </c>
      <c r="AZ119" s="8">
        <v>60580.160000000003</v>
      </c>
      <c r="BA119" s="7">
        <v>75.862065000000001</v>
      </c>
      <c r="BB119" s="7">
        <v>74.228668140311896</v>
      </c>
      <c r="BC119" s="7">
        <v>10.59</v>
      </c>
      <c r="BD119" s="7"/>
      <c r="BE119" s="6" t="s">
        <v>2250</v>
      </c>
      <c r="BF119" s="4"/>
      <c r="BG119" s="6" t="s">
        <v>224</v>
      </c>
      <c r="BH119" s="6" t="s">
        <v>225</v>
      </c>
      <c r="BI119" s="6" t="s">
        <v>226</v>
      </c>
      <c r="BJ119" s="6" t="s">
        <v>2251</v>
      </c>
      <c r="BK119" s="5" t="s">
        <v>2</v>
      </c>
      <c r="BL119" s="7">
        <v>480634.50485520001</v>
      </c>
      <c r="BM119" s="5" t="s">
        <v>70</v>
      </c>
      <c r="BN119" s="7"/>
      <c r="BO119" s="10">
        <v>38708</v>
      </c>
      <c r="BP119" s="10">
        <v>47839</v>
      </c>
      <c r="BQ119" s="10" t="s">
        <v>1331</v>
      </c>
      <c r="BR119" s="10" t="s">
        <v>2661</v>
      </c>
      <c r="BS119" s="10">
        <v>38708</v>
      </c>
      <c r="BT119" s="10">
        <v>38708</v>
      </c>
      <c r="BU119" s="7">
        <v>22394.09</v>
      </c>
      <c r="BV119" s="7">
        <v>12.61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45352</v>
      </c>
      <c r="E120" s="13" t="s">
        <v>674</v>
      </c>
      <c r="F120" s="23">
        <v>161</v>
      </c>
      <c r="G120" s="23">
        <v>160</v>
      </c>
      <c r="H120" s="15">
        <v>40299.33</v>
      </c>
      <c r="I120" s="15">
        <v>59869.79</v>
      </c>
      <c r="J120" s="15">
        <v>0</v>
      </c>
      <c r="K120" s="15">
        <v>100169.12</v>
      </c>
      <c r="L120" s="15">
        <v>700.25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100169.12</v>
      </c>
      <c r="S120" s="15">
        <v>109072.61</v>
      </c>
      <c r="T120" s="15">
        <v>355.64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109428.25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60570.04</v>
      </c>
      <c r="AV120" s="15">
        <v>109428.25</v>
      </c>
      <c r="AW120" s="16">
        <v>81</v>
      </c>
      <c r="AX120" s="16">
        <v>300</v>
      </c>
      <c r="AY120" s="15">
        <v>424600.01</v>
      </c>
      <c r="AZ120" s="15">
        <v>111073.72</v>
      </c>
      <c r="BA120" s="14">
        <v>94.999995999999996</v>
      </c>
      <c r="BB120" s="14">
        <v>85.673424814830398</v>
      </c>
      <c r="BC120" s="14">
        <v>10.59</v>
      </c>
      <c r="BD120" s="14"/>
      <c r="BE120" s="13" t="s">
        <v>2250</v>
      </c>
      <c r="BF120" s="11"/>
      <c r="BG120" s="13" t="s">
        <v>142</v>
      </c>
      <c r="BH120" s="13" t="s">
        <v>238</v>
      </c>
      <c r="BI120" s="13" t="s">
        <v>239</v>
      </c>
      <c r="BJ120" s="13" t="s">
        <v>2251</v>
      </c>
      <c r="BK120" s="12" t="s">
        <v>2</v>
      </c>
      <c r="BL120" s="14">
        <v>812215.70004927996</v>
      </c>
      <c r="BM120" s="12" t="s">
        <v>70</v>
      </c>
      <c r="BN120" s="14"/>
      <c r="BO120" s="17">
        <v>38708</v>
      </c>
      <c r="BP120" s="17">
        <v>47839</v>
      </c>
      <c r="BQ120" s="10" t="s">
        <v>2320</v>
      </c>
      <c r="BR120" s="10" t="s">
        <v>2646</v>
      </c>
      <c r="BS120" s="10">
        <v>38708</v>
      </c>
      <c r="BT120" s="10">
        <v>38708</v>
      </c>
      <c r="BU120" s="14">
        <v>34305.550000000003</v>
      </c>
      <c r="BV120" s="14">
        <v>23.11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45352</v>
      </c>
      <c r="E121" s="6" t="s">
        <v>675</v>
      </c>
      <c r="F121" s="22">
        <v>163</v>
      </c>
      <c r="G121" s="22">
        <v>162</v>
      </c>
      <c r="H121" s="8">
        <v>56149.56</v>
      </c>
      <c r="I121" s="8">
        <v>40309.58</v>
      </c>
      <c r="J121" s="8">
        <v>0</v>
      </c>
      <c r="K121" s="8">
        <v>96459.14</v>
      </c>
      <c r="L121" s="8">
        <v>469.55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96459.14</v>
      </c>
      <c r="S121" s="8">
        <v>115100.01</v>
      </c>
      <c r="T121" s="8">
        <v>495.52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115595.53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40779.129999999997</v>
      </c>
      <c r="AV121" s="8">
        <v>115595.53</v>
      </c>
      <c r="AW121" s="9">
        <v>81</v>
      </c>
      <c r="AX121" s="9">
        <v>300</v>
      </c>
      <c r="AY121" s="8">
        <v>412000</v>
      </c>
      <c r="AZ121" s="8">
        <v>101520</v>
      </c>
      <c r="BA121" s="7">
        <v>89.486997000000002</v>
      </c>
      <c r="BB121" s="7">
        <v>85.025992630049103</v>
      </c>
      <c r="BC121" s="7">
        <v>10.59</v>
      </c>
      <c r="BD121" s="7"/>
      <c r="BE121" s="6" t="s">
        <v>2250</v>
      </c>
      <c r="BF121" s="4"/>
      <c r="BG121" s="6" t="s">
        <v>75</v>
      </c>
      <c r="BH121" s="6" t="s">
        <v>134</v>
      </c>
      <c r="BI121" s="6" t="s">
        <v>207</v>
      </c>
      <c r="BJ121" s="6" t="s">
        <v>2251</v>
      </c>
      <c r="BK121" s="5" t="s">
        <v>2</v>
      </c>
      <c r="BL121" s="7">
        <v>782133.53497816005</v>
      </c>
      <c r="BM121" s="5" t="s">
        <v>70</v>
      </c>
      <c r="BN121" s="7"/>
      <c r="BO121" s="10">
        <v>38709</v>
      </c>
      <c r="BP121" s="10">
        <v>47840</v>
      </c>
      <c r="BQ121" s="10" t="s">
        <v>1331</v>
      </c>
      <c r="BR121" s="10" t="s">
        <v>2661</v>
      </c>
      <c r="BS121" s="10">
        <v>38709</v>
      </c>
      <c r="BT121" s="10">
        <v>38709</v>
      </c>
      <c r="BU121" s="7">
        <v>31726.959999999999</v>
      </c>
      <c r="BV121" s="7">
        <v>21.13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45352</v>
      </c>
      <c r="E122" s="13" t="s">
        <v>676</v>
      </c>
      <c r="F122" s="23">
        <v>79</v>
      </c>
      <c r="G122" s="23">
        <v>78</v>
      </c>
      <c r="H122" s="15">
        <v>60857.1</v>
      </c>
      <c r="I122" s="15">
        <v>28608.03</v>
      </c>
      <c r="J122" s="15">
        <v>0</v>
      </c>
      <c r="K122" s="15">
        <v>89465.13</v>
      </c>
      <c r="L122" s="15">
        <v>508.93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89465.13</v>
      </c>
      <c r="S122" s="15">
        <v>52755.88</v>
      </c>
      <c r="T122" s="15">
        <v>537.05999999999995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53292.94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29116.959999999999</v>
      </c>
      <c r="AV122" s="15">
        <v>53292.94</v>
      </c>
      <c r="AW122" s="16">
        <v>81</v>
      </c>
      <c r="AX122" s="16">
        <v>300</v>
      </c>
      <c r="AY122" s="15">
        <v>444000</v>
      </c>
      <c r="AZ122" s="15">
        <v>110032.24</v>
      </c>
      <c r="BA122" s="14">
        <v>90.000003000000007</v>
      </c>
      <c r="BB122" s="14">
        <v>73.177297566562203</v>
      </c>
      <c r="BC122" s="14">
        <v>10.59</v>
      </c>
      <c r="BD122" s="14"/>
      <c r="BE122" s="13" t="s">
        <v>2250</v>
      </c>
      <c r="BF122" s="11"/>
      <c r="BG122" s="13" t="s">
        <v>75</v>
      </c>
      <c r="BH122" s="13" t="s">
        <v>134</v>
      </c>
      <c r="BI122" s="13" t="s">
        <v>207</v>
      </c>
      <c r="BJ122" s="13" t="s">
        <v>2251</v>
      </c>
      <c r="BK122" s="12" t="s">
        <v>2</v>
      </c>
      <c r="BL122" s="14">
        <v>725422.99655772001</v>
      </c>
      <c r="BM122" s="12" t="s">
        <v>70</v>
      </c>
      <c r="BN122" s="14"/>
      <c r="BO122" s="17">
        <v>38709</v>
      </c>
      <c r="BP122" s="17">
        <v>47840</v>
      </c>
      <c r="BQ122" s="10" t="s">
        <v>1334</v>
      </c>
      <c r="BR122" s="10" t="s">
        <v>2672</v>
      </c>
      <c r="BS122" s="10">
        <v>38709</v>
      </c>
      <c r="BT122" s="10">
        <v>38709</v>
      </c>
      <c r="BU122" s="14">
        <v>16548.48</v>
      </c>
      <c r="BV122" s="14">
        <v>22.9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45352</v>
      </c>
      <c r="E123" s="6" t="s">
        <v>677</v>
      </c>
      <c r="F123" s="22">
        <v>137</v>
      </c>
      <c r="G123" s="22">
        <v>137</v>
      </c>
      <c r="H123" s="8">
        <v>105315.58</v>
      </c>
      <c r="I123" s="8">
        <v>69842.53</v>
      </c>
      <c r="J123" s="8">
        <v>0</v>
      </c>
      <c r="K123" s="8">
        <v>175158.11</v>
      </c>
      <c r="L123" s="8">
        <v>880.61</v>
      </c>
      <c r="M123" s="8">
        <v>0</v>
      </c>
      <c r="N123" s="8">
        <v>264.25</v>
      </c>
      <c r="O123" s="8">
        <v>0</v>
      </c>
      <c r="P123" s="8">
        <v>0</v>
      </c>
      <c r="Q123" s="8">
        <v>0</v>
      </c>
      <c r="R123" s="8">
        <v>174893.86</v>
      </c>
      <c r="S123" s="8">
        <v>177084.76</v>
      </c>
      <c r="T123" s="8">
        <v>929.41</v>
      </c>
      <c r="U123" s="8">
        <v>0</v>
      </c>
      <c r="V123" s="8">
        <v>986.13</v>
      </c>
      <c r="W123" s="8">
        <v>0</v>
      </c>
      <c r="X123" s="8">
        <v>0</v>
      </c>
      <c r="Y123" s="8">
        <v>0</v>
      </c>
      <c r="Z123" s="8">
        <v>177028.04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-716.44</v>
      </c>
      <c r="AG123" s="8">
        <v>0</v>
      </c>
      <c r="AH123" s="8">
        <v>0</v>
      </c>
      <c r="AI123" s="8">
        <v>39.61</v>
      </c>
      <c r="AJ123" s="8">
        <v>0</v>
      </c>
      <c r="AK123" s="8">
        <v>0</v>
      </c>
      <c r="AL123" s="8">
        <v>73.83</v>
      </c>
      <c r="AM123" s="8">
        <v>0</v>
      </c>
      <c r="AN123" s="8">
        <v>92.48</v>
      </c>
      <c r="AO123" s="8">
        <v>233.38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973.24</v>
      </c>
      <c r="AU123" s="8">
        <v>70458.89</v>
      </c>
      <c r="AV123" s="8">
        <v>177028.04</v>
      </c>
      <c r="AW123" s="9">
        <v>81</v>
      </c>
      <c r="AX123" s="9">
        <v>300</v>
      </c>
      <c r="AY123" s="8">
        <v>727880.02</v>
      </c>
      <c r="AZ123" s="8">
        <v>190404.78</v>
      </c>
      <c r="BA123" s="7">
        <v>94.999996999999993</v>
      </c>
      <c r="BB123" s="7">
        <v>87.261024514817393</v>
      </c>
      <c r="BC123" s="7">
        <v>10.59</v>
      </c>
      <c r="BD123" s="7"/>
      <c r="BE123" s="6" t="s">
        <v>2250</v>
      </c>
      <c r="BF123" s="4"/>
      <c r="BG123" s="6" t="s">
        <v>142</v>
      </c>
      <c r="BH123" s="6" t="s">
        <v>143</v>
      </c>
      <c r="BI123" s="6" t="s">
        <v>181</v>
      </c>
      <c r="BJ123" s="6" t="s">
        <v>2251</v>
      </c>
      <c r="BK123" s="5" t="s">
        <v>2</v>
      </c>
      <c r="BL123" s="7">
        <v>1418117.0697538401</v>
      </c>
      <c r="BM123" s="5" t="s">
        <v>70</v>
      </c>
      <c r="BN123" s="7"/>
      <c r="BO123" s="10">
        <v>38709</v>
      </c>
      <c r="BP123" s="10">
        <v>47840</v>
      </c>
      <c r="BQ123" s="10" t="s">
        <v>1319</v>
      </c>
      <c r="BR123" s="10" t="s">
        <v>2683</v>
      </c>
      <c r="BS123" s="10">
        <v>38709</v>
      </c>
      <c r="BT123" s="10">
        <v>38709</v>
      </c>
      <c r="BU123" s="7">
        <v>49703.92</v>
      </c>
      <c r="BV123" s="7">
        <v>39.61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45352</v>
      </c>
      <c r="E124" s="13" t="s">
        <v>1411</v>
      </c>
      <c r="F124" s="23">
        <v>0</v>
      </c>
      <c r="G124" s="23">
        <v>0</v>
      </c>
      <c r="H124" s="15">
        <v>40060.57</v>
      </c>
      <c r="I124" s="15">
        <v>0</v>
      </c>
      <c r="J124" s="15">
        <v>0</v>
      </c>
      <c r="K124" s="15">
        <v>40060.57</v>
      </c>
      <c r="L124" s="15">
        <v>469.88</v>
      </c>
      <c r="M124" s="15">
        <v>0</v>
      </c>
      <c r="N124" s="15">
        <v>0</v>
      </c>
      <c r="O124" s="15">
        <v>469.88</v>
      </c>
      <c r="P124" s="15">
        <v>0</v>
      </c>
      <c r="Q124" s="15">
        <v>0</v>
      </c>
      <c r="R124" s="15">
        <v>39590.69</v>
      </c>
      <c r="S124" s="15">
        <v>0</v>
      </c>
      <c r="T124" s="15">
        <v>353.53</v>
      </c>
      <c r="U124" s="15">
        <v>0</v>
      </c>
      <c r="V124" s="15">
        <v>0</v>
      </c>
      <c r="W124" s="15">
        <v>353.53</v>
      </c>
      <c r="X124" s="15">
        <v>0</v>
      </c>
      <c r="Y124" s="15">
        <v>0</v>
      </c>
      <c r="Z124" s="15">
        <v>0</v>
      </c>
      <c r="AA124" s="15">
        <v>18.03</v>
      </c>
      <c r="AB124" s="15">
        <v>0</v>
      </c>
      <c r="AC124" s="15">
        <v>0</v>
      </c>
      <c r="AD124" s="15">
        <v>0</v>
      </c>
      <c r="AE124" s="15">
        <v>0</v>
      </c>
      <c r="AF124" s="15">
        <v>-44.22</v>
      </c>
      <c r="AG124" s="15">
        <v>42.07</v>
      </c>
      <c r="AH124" s="15">
        <v>106.41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562.54</v>
      </c>
      <c r="AQ124" s="15">
        <v>0</v>
      </c>
      <c r="AR124" s="15">
        <v>0</v>
      </c>
      <c r="AS124" s="15">
        <v>0</v>
      </c>
      <c r="AT124" s="8">
        <f t="shared" si="1"/>
        <v>1508.2399999999998</v>
      </c>
      <c r="AU124" s="15">
        <v>0</v>
      </c>
      <c r="AV124" s="15">
        <v>0</v>
      </c>
      <c r="AW124" s="16">
        <v>82</v>
      </c>
      <c r="AX124" s="16">
        <v>300</v>
      </c>
      <c r="AY124" s="15">
        <v>337999.99</v>
      </c>
      <c r="AZ124" s="15">
        <v>86618.84</v>
      </c>
      <c r="BA124" s="14">
        <v>93.266864999999996</v>
      </c>
      <c r="BB124" s="14">
        <v>42.629288726180697</v>
      </c>
      <c r="BC124" s="14">
        <v>10.59</v>
      </c>
      <c r="BD124" s="14"/>
      <c r="BE124" s="13" t="s">
        <v>2250</v>
      </c>
      <c r="BF124" s="11"/>
      <c r="BG124" s="13" t="s">
        <v>166</v>
      </c>
      <c r="BH124" s="13" t="s">
        <v>230</v>
      </c>
      <c r="BI124" s="13" t="s">
        <v>241</v>
      </c>
      <c r="BJ124" s="13" t="s">
        <v>0</v>
      </c>
      <c r="BK124" s="12" t="s">
        <v>2</v>
      </c>
      <c r="BL124" s="14">
        <v>321018.89278636</v>
      </c>
      <c r="BM124" s="12" t="s">
        <v>70</v>
      </c>
      <c r="BN124" s="14"/>
      <c r="BO124" s="17">
        <v>38719</v>
      </c>
      <c r="BP124" s="17">
        <v>47850</v>
      </c>
      <c r="BQ124" s="10" t="s">
        <v>2641</v>
      </c>
      <c r="BR124" s="10" t="s">
        <v>2642</v>
      </c>
      <c r="BS124" s="10">
        <v>38719</v>
      </c>
      <c r="BT124" s="10">
        <v>38719</v>
      </c>
      <c r="BU124" s="14">
        <v>0</v>
      </c>
      <c r="BV124" s="14">
        <v>18.03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45352</v>
      </c>
      <c r="E125" s="6" t="s">
        <v>678</v>
      </c>
      <c r="F125" s="22">
        <v>101</v>
      </c>
      <c r="G125" s="22">
        <v>100</v>
      </c>
      <c r="H125" s="8">
        <v>28673.03</v>
      </c>
      <c r="I125" s="8">
        <v>25800.74</v>
      </c>
      <c r="J125" s="8">
        <v>0</v>
      </c>
      <c r="K125" s="8">
        <v>54473.77</v>
      </c>
      <c r="L125" s="8">
        <v>389.45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54473.77</v>
      </c>
      <c r="S125" s="8">
        <v>38448.26</v>
      </c>
      <c r="T125" s="8">
        <v>253.04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38701.300000000003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-75.81</v>
      </c>
      <c r="AG125" s="8">
        <v>0</v>
      </c>
      <c r="AH125" s="8">
        <v>0</v>
      </c>
      <c r="AI125" s="8">
        <v>9.52</v>
      </c>
      <c r="AJ125" s="8">
        <v>0</v>
      </c>
      <c r="AK125" s="8">
        <v>0</v>
      </c>
      <c r="AL125" s="8">
        <v>46.52</v>
      </c>
      <c r="AM125" s="8">
        <v>0</v>
      </c>
      <c r="AN125" s="8">
        <v>32.83</v>
      </c>
      <c r="AO125" s="8">
        <v>82.84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95.9</v>
      </c>
      <c r="AU125" s="8">
        <v>26190.19</v>
      </c>
      <c r="AV125" s="8">
        <v>38701.300000000003</v>
      </c>
      <c r="AW125" s="9">
        <v>82</v>
      </c>
      <c r="AX125" s="9">
        <v>300</v>
      </c>
      <c r="AY125" s="8">
        <v>259999.99</v>
      </c>
      <c r="AZ125" s="8">
        <v>67586.22</v>
      </c>
      <c r="BA125" s="7">
        <v>94.999999000000003</v>
      </c>
      <c r="BB125" s="7">
        <v>76.568982486758799</v>
      </c>
      <c r="BC125" s="7">
        <v>10.59</v>
      </c>
      <c r="BD125" s="7"/>
      <c r="BE125" s="6" t="s">
        <v>2250</v>
      </c>
      <c r="BF125" s="4"/>
      <c r="BG125" s="6" t="s">
        <v>242</v>
      </c>
      <c r="BH125" s="6" t="s">
        <v>243</v>
      </c>
      <c r="BI125" s="6" t="s">
        <v>244</v>
      </c>
      <c r="BJ125" s="6" t="s">
        <v>2251</v>
      </c>
      <c r="BK125" s="5" t="s">
        <v>2</v>
      </c>
      <c r="BL125" s="7">
        <v>441697.51351388003</v>
      </c>
      <c r="BM125" s="5" t="s">
        <v>70</v>
      </c>
      <c r="BN125" s="7"/>
      <c r="BO125" s="10">
        <v>38736</v>
      </c>
      <c r="BP125" s="10">
        <v>47867</v>
      </c>
      <c r="BQ125" s="10" t="s">
        <v>2339</v>
      </c>
      <c r="BR125" s="10" t="s">
        <v>2647</v>
      </c>
      <c r="BS125" s="10">
        <v>38736</v>
      </c>
      <c r="BT125" s="10">
        <v>38736</v>
      </c>
      <c r="BU125" s="7">
        <v>12978.55</v>
      </c>
      <c r="BV125" s="7">
        <v>14.07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45352</v>
      </c>
      <c r="E126" s="13" t="s">
        <v>679</v>
      </c>
      <c r="F126" s="23">
        <v>150</v>
      </c>
      <c r="G126" s="23">
        <v>149</v>
      </c>
      <c r="H126" s="15">
        <v>34755.07</v>
      </c>
      <c r="I126" s="15">
        <v>23614.55</v>
      </c>
      <c r="J126" s="15">
        <v>0</v>
      </c>
      <c r="K126" s="15">
        <v>58369.62</v>
      </c>
      <c r="L126" s="15">
        <v>285.70999999999998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58369.62</v>
      </c>
      <c r="S126" s="15">
        <v>64123.360000000001</v>
      </c>
      <c r="T126" s="15">
        <v>306.70999999999998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64430.07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23900.26</v>
      </c>
      <c r="AV126" s="15">
        <v>64430.07</v>
      </c>
      <c r="AW126" s="16">
        <v>82</v>
      </c>
      <c r="AX126" s="16">
        <v>300</v>
      </c>
      <c r="AY126" s="15">
        <v>265000.01</v>
      </c>
      <c r="AZ126" s="15">
        <v>62319.47</v>
      </c>
      <c r="BA126" s="14">
        <v>86.098319000000004</v>
      </c>
      <c r="BB126" s="14">
        <v>80.641349527985099</v>
      </c>
      <c r="BC126" s="14">
        <v>10.59</v>
      </c>
      <c r="BD126" s="14"/>
      <c r="BE126" s="13" t="s">
        <v>2250</v>
      </c>
      <c r="BF126" s="11"/>
      <c r="BG126" s="13" t="s">
        <v>67</v>
      </c>
      <c r="BH126" s="13" t="s">
        <v>68</v>
      </c>
      <c r="BI126" s="13" t="s">
        <v>215</v>
      </c>
      <c r="BJ126" s="13" t="s">
        <v>2251</v>
      </c>
      <c r="BK126" s="12" t="s">
        <v>2</v>
      </c>
      <c r="BL126" s="14">
        <v>473286.79507127998</v>
      </c>
      <c r="BM126" s="12" t="s">
        <v>70</v>
      </c>
      <c r="BN126" s="14"/>
      <c r="BO126" s="17">
        <v>38744</v>
      </c>
      <c r="BP126" s="17">
        <v>47875</v>
      </c>
      <c r="BQ126" s="10" t="s">
        <v>1350</v>
      </c>
      <c r="BR126" s="10" t="s">
        <v>2691</v>
      </c>
      <c r="BS126" s="10">
        <v>38744</v>
      </c>
      <c r="BT126" s="10">
        <v>38744</v>
      </c>
      <c r="BU126" s="14">
        <v>17972.14</v>
      </c>
      <c r="BV126" s="14">
        <v>12.97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45352</v>
      </c>
      <c r="E127" s="6" t="s">
        <v>680</v>
      </c>
      <c r="F127" s="22">
        <v>146</v>
      </c>
      <c r="G127" s="22">
        <v>145</v>
      </c>
      <c r="H127" s="8">
        <v>55384.22</v>
      </c>
      <c r="I127" s="8">
        <v>37163.370000000003</v>
      </c>
      <c r="J127" s="8">
        <v>0</v>
      </c>
      <c r="K127" s="8">
        <v>92547.59</v>
      </c>
      <c r="L127" s="8">
        <v>455.32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92547.59</v>
      </c>
      <c r="S127" s="8">
        <v>99729.68</v>
      </c>
      <c r="T127" s="8">
        <v>488.77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100218.45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37618.69</v>
      </c>
      <c r="AV127" s="8">
        <v>100218.45</v>
      </c>
      <c r="AW127" s="9">
        <v>82</v>
      </c>
      <c r="AX127" s="9">
        <v>300</v>
      </c>
      <c r="AY127" s="8">
        <v>537999.99</v>
      </c>
      <c r="AZ127" s="8">
        <v>99313</v>
      </c>
      <c r="BA127" s="7">
        <v>67.583494999999999</v>
      </c>
      <c r="BB127" s="7">
        <v>62.9795654750843</v>
      </c>
      <c r="BC127" s="7">
        <v>10.59</v>
      </c>
      <c r="BD127" s="7"/>
      <c r="BE127" s="6" t="s">
        <v>2250</v>
      </c>
      <c r="BF127" s="4"/>
      <c r="BG127" s="6" t="s">
        <v>75</v>
      </c>
      <c r="BH127" s="6" t="s">
        <v>82</v>
      </c>
      <c r="BI127" s="6" t="s">
        <v>219</v>
      </c>
      <c r="BJ127" s="6" t="s">
        <v>2251</v>
      </c>
      <c r="BK127" s="5" t="s">
        <v>2</v>
      </c>
      <c r="BL127" s="7">
        <v>750416.95084995998</v>
      </c>
      <c r="BM127" s="5" t="s">
        <v>70</v>
      </c>
      <c r="BN127" s="7"/>
      <c r="BO127" s="10">
        <v>38744</v>
      </c>
      <c r="BP127" s="10">
        <v>47875</v>
      </c>
      <c r="BQ127" s="10" t="s">
        <v>1341</v>
      </c>
      <c r="BR127" s="10" t="s">
        <v>2648</v>
      </c>
      <c r="BS127" s="10">
        <v>38744</v>
      </c>
      <c r="BT127" s="10">
        <v>38744</v>
      </c>
      <c r="BU127" s="7">
        <v>28743.27</v>
      </c>
      <c r="BV127" s="7">
        <v>20.67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45352</v>
      </c>
      <c r="E128" s="13" t="s">
        <v>681</v>
      </c>
      <c r="F128" s="23">
        <v>167</v>
      </c>
      <c r="G128" s="23">
        <v>166</v>
      </c>
      <c r="H128" s="15">
        <v>44784.85</v>
      </c>
      <c r="I128" s="15">
        <v>31481.52</v>
      </c>
      <c r="J128" s="15">
        <v>0</v>
      </c>
      <c r="K128" s="15">
        <v>76266.37</v>
      </c>
      <c r="L128" s="15">
        <v>362.02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76266.37</v>
      </c>
      <c r="S128" s="15">
        <v>93926.93</v>
      </c>
      <c r="T128" s="15">
        <v>395.23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94322.16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31843.54</v>
      </c>
      <c r="AV128" s="15">
        <v>94322.16</v>
      </c>
      <c r="AW128" s="16">
        <v>83</v>
      </c>
      <c r="AX128" s="16">
        <v>300</v>
      </c>
      <c r="AY128" s="15">
        <v>332999.98</v>
      </c>
      <c r="AZ128" s="15">
        <v>79658.39</v>
      </c>
      <c r="BA128" s="14">
        <v>87.702072999999999</v>
      </c>
      <c r="BB128" s="14">
        <v>83.967536240501602</v>
      </c>
      <c r="BC128" s="14">
        <v>10.59</v>
      </c>
      <c r="BD128" s="14"/>
      <c r="BE128" s="13" t="s">
        <v>2250</v>
      </c>
      <c r="BF128" s="11"/>
      <c r="BG128" s="13" t="s">
        <v>67</v>
      </c>
      <c r="BH128" s="13" t="s">
        <v>68</v>
      </c>
      <c r="BI128" s="13" t="s">
        <v>215</v>
      </c>
      <c r="BJ128" s="13" t="s">
        <v>2251</v>
      </c>
      <c r="BK128" s="12" t="s">
        <v>2</v>
      </c>
      <c r="BL128" s="14">
        <v>618401.59022828005</v>
      </c>
      <c r="BM128" s="12" t="s">
        <v>70</v>
      </c>
      <c r="BN128" s="14"/>
      <c r="BO128" s="17">
        <v>38751</v>
      </c>
      <c r="BP128" s="17">
        <v>47882</v>
      </c>
      <c r="BQ128" s="10" t="s">
        <v>2732</v>
      </c>
      <c r="BR128" s="10" t="s">
        <v>2733</v>
      </c>
      <c r="BS128" s="10">
        <v>38751</v>
      </c>
      <c r="BT128" s="10">
        <v>38751</v>
      </c>
      <c r="BU128" s="14">
        <v>25548.52</v>
      </c>
      <c r="BV128" s="14">
        <v>16.57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45352</v>
      </c>
      <c r="E129" s="6" t="s">
        <v>682</v>
      </c>
      <c r="F129" s="22">
        <v>149</v>
      </c>
      <c r="G129" s="22">
        <v>148</v>
      </c>
      <c r="H129" s="8">
        <v>60331.37</v>
      </c>
      <c r="I129" s="8">
        <v>40163.620000000003</v>
      </c>
      <c r="J129" s="8">
        <v>0</v>
      </c>
      <c r="K129" s="8">
        <v>100494.99</v>
      </c>
      <c r="L129" s="8">
        <v>487.66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100494.99</v>
      </c>
      <c r="S129" s="8">
        <v>109880.28</v>
      </c>
      <c r="T129" s="8">
        <v>532.41999999999996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110412.7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40651.279999999999</v>
      </c>
      <c r="AV129" s="8">
        <v>110412.7</v>
      </c>
      <c r="AW129" s="9">
        <v>83</v>
      </c>
      <c r="AX129" s="9">
        <v>300</v>
      </c>
      <c r="AY129" s="8">
        <v>421000.01</v>
      </c>
      <c r="AZ129" s="8">
        <v>107306.98</v>
      </c>
      <c r="BA129" s="7">
        <v>93.559424000000007</v>
      </c>
      <c r="BB129" s="7">
        <v>87.620147163639899</v>
      </c>
      <c r="BC129" s="7">
        <v>10.59</v>
      </c>
      <c r="BD129" s="7"/>
      <c r="BE129" s="6" t="s">
        <v>2250</v>
      </c>
      <c r="BF129" s="4"/>
      <c r="BG129" s="6" t="s">
        <v>67</v>
      </c>
      <c r="BH129" s="6" t="s">
        <v>68</v>
      </c>
      <c r="BI129" s="6" t="s">
        <v>186</v>
      </c>
      <c r="BJ129" s="6" t="s">
        <v>2251</v>
      </c>
      <c r="BK129" s="5" t="s">
        <v>2</v>
      </c>
      <c r="BL129" s="7">
        <v>814857.99869556003</v>
      </c>
      <c r="BM129" s="5" t="s">
        <v>70</v>
      </c>
      <c r="BN129" s="7"/>
      <c r="BO129" s="10">
        <v>38757</v>
      </c>
      <c r="BP129" s="10">
        <v>47888</v>
      </c>
      <c r="BQ129" s="10" t="s">
        <v>1336</v>
      </c>
      <c r="BR129" s="10" t="s">
        <v>2660</v>
      </c>
      <c r="BS129" s="10">
        <v>38757</v>
      </c>
      <c r="BT129" s="10">
        <v>38757</v>
      </c>
      <c r="BU129" s="7">
        <v>30522.04</v>
      </c>
      <c r="BV129" s="7">
        <v>22.33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45352</v>
      </c>
      <c r="E130" s="13" t="s">
        <v>1412</v>
      </c>
      <c r="F130" s="23">
        <v>0</v>
      </c>
      <c r="G130" s="23">
        <v>0</v>
      </c>
      <c r="H130" s="15">
        <v>39842.449999999997</v>
      </c>
      <c r="I130" s="15">
        <v>0</v>
      </c>
      <c r="J130" s="15">
        <v>0</v>
      </c>
      <c r="K130" s="15">
        <v>39842.449999999997</v>
      </c>
      <c r="L130" s="15">
        <v>321.99</v>
      </c>
      <c r="M130" s="15">
        <v>0</v>
      </c>
      <c r="N130" s="15">
        <v>0</v>
      </c>
      <c r="O130" s="15">
        <v>321.99</v>
      </c>
      <c r="P130" s="15">
        <v>0</v>
      </c>
      <c r="Q130" s="15">
        <v>0</v>
      </c>
      <c r="R130" s="15">
        <v>39520.46</v>
      </c>
      <c r="S130" s="15">
        <v>0</v>
      </c>
      <c r="T130" s="15">
        <v>351.61</v>
      </c>
      <c r="U130" s="15">
        <v>0</v>
      </c>
      <c r="V130" s="15">
        <v>0</v>
      </c>
      <c r="W130" s="15">
        <v>351.61</v>
      </c>
      <c r="X130" s="15">
        <v>0</v>
      </c>
      <c r="Y130" s="15">
        <v>0</v>
      </c>
      <c r="Z130" s="15">
        <v>0</v>
      </c>
      <c r="AA130" s="15">
        <v>14.75</v>
      </c>
      <c r="AB130" s="15">
        <v>0</v>
      </c>
      <c r="AC130" s="15">
        <v>0</v>
      </c>
      <c r="AD130" s="15">
        <v>0</v>
      </c>
      <c r="AE130" s="15">
        <v>0</v>
      </c>
      <c r="AF130" s="15">
        <v>-29.44</v>
      </c>
      <c r="AG130" s="15">
        <v>34.42</v>
      </c>
      <c r="AH130" s="15">
        <v>87.47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80.44</v>
      </c>
      <c r="AQ130" s="15">
        <v>0</v>
      </c>
      <c r="AR130" s="15">
        <v>108.94</v>
      </c>
      <c r="AS130" s="15">
        <v>0</v>
      </c>
      <c r="AT130" s="8">
        <f t="shared" si="1"/>
        <v>752.3</v>
      </c>
      <c r="AU130" s="15">
        <v>0</v>
      </c>
      <c r="AV130" s="15">
        <v>0</v>
      </c>
      <c r="AW130" s="16">
        <v>83</v>
      </c>
      <c r="AX130" s="16">
        <v>300</v>
      </c>
      <c r="AY130" s="15">
        <v>289000.02</v>
      </c>
      <c r="AZ130" s="15">
        <v>70859.600000000006</v>
      </c>
      <c r="BA130" s="14">
        <v>89.999999000000003</v>
      </c>
      <c r="BB130" s="14">
        <v>50.195617255524198</v>
      </c>
      <c r="BC130" s="14">
        <v>10.59</v>
      </c>
      <c r="BD130" s="14"/>
      <c r="BE130" s="13" t="s">
        <v>2250</v>
      </c>
      <c r="BF130" s="11"/>
      <c r="BG130" s="13" t="s">
        <v>75</v>
      </c>
      <c r="BH130" s="13" t="s">
        <v>82</v>
      </c>
      <c r="BI130" s="13" t="s">
        <v>210</v>
      </c>
      <c r="BJ130" s="13" t="s">
        <v>0</v>
      </c>
      <c r="BK130" s="12" t="s">
        <v>2</v>
      </c>
      <c r="BL130" s="14">
        <v>320449.43676423997</v>
      </c>
      <c r="BM130" s="12" t="s">
        <v>70</v>
      </c>
      <c r="BN130" s="14"/>
      <c r="BO130" s="17">
        <v>38757</v>
      </c>
      <c r="BP130" s="17">
        <v>47888</v>
      </c>
      <c r="BQ130" s="10" t="s">
        <v>2641</v>
      </c>
      <c r="BR130" s="10" t="s">
        <v>2642</v>
      </c>
      <c r="BS130" s="10">
        <v>38757</v>
      </c>
      <c r="BT130" s="10">
        <v>38757</v>
      </c>
      <c r="BU130" s="14">
        <v>0</v>
      </c>
      <c r="BV130" s="14">
        <v>14.75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45352</v>
      </c>
      <c r="E131" s="6" t="s">
        <v>683</v>
      </c>
      <c r="F131" s="22">
        <v>127</v>
      </c>
      <c r="G131" s="22">
        <v>126</v>
      </c>
      <c r="H131" s="8">
        <v>10493.42</v>
      </c>
      <c r="I131" s="8">
        <v>29927.65</v>
      </c>
      <c r="J131" s="8">
        <v>0</v>
      </c>
      <c r="K131" s="8">
        <v>40421.07</v>
      </c>
      <c r="L131" s="8">
        <v>394.51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40421.07</v>
      </c>
      <c r="S131" s="8">
        <v>31448.21</v>
      </c>
      <c r="T131" s="8">
        <v>92.6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31540.81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30322.16</v>
      </c>
      <c r="AV131" s="8">
        <v>31540.81</v>
      </c>
      <c r="AW131" s="9">
        <v>23</v>
      </c>
      <c r="AX131" s="9">
        <v>240</v>
      </c>
      <c r="AY131" s="8">
        <v>197999.98</v>
      </c>
      <c r="AZ131" s="8">
        <v>48495.92</v>
      </c>
      <c r="BA131" s="7">
        <v>90.000009000000006</v>
      </c>
      <c r="BB131" s="7">
        <v>75.014489132067794</v>
      </c>
      <c r="BC131" s="7">
        <v>10.59</v>
      </c>
      <c r="BD131" s="7"/>
      <c r="BE131" s="6" t="s">
        <v>2250</v>
      </c>
      <c r="BF131" s="4"/>
      <c r="BG131" s="6" t="s">
        <v>224</v>
      </c>
      <c r="BH131" s="6" t="s">
        <v>225</v>
      </c>
      <c r="BI131" s="6" t="s">
        <v>226</v>
      </c>
      <c r="BJ131" s="6" t="s">
        <v>2251</v>
      </c>
      <c r="BK131" s="5" t="s">
        <v>2</v>
      </c>
      <c r="BL131" s="7">
        <v>327751.98251508002</v>
      </c>
      <c r="BM131" s="5" t="s">
        <v>70</v>
      </c>
      <c r="BN131" s="7"/>
      <c r="BO131" s="10">
        <v>38765</v>
      </c>
      <c r="BP131" s="10">
        <v>46070</v>
      </c>
      <c r="BQ131" s="10" t="s">
        <v>1343</v>
      </c>
      <c r="BR131" s="10" t="s">
        <v>2665</v>
      </c>
      <c r="BS131" s="10">
        <v>38765</v>
      </c>
      <c r="BT131" s="10">
        <v>38765</v>
      </c>
      <c r="BU131" s="7">
        <v>11638.13</v>
      </c>
      <c r="BV131" s="7">
        <v>10.17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45352</v>
      </c>
      <c r="E132" s="13" t="s">
        <v>684</v>
      </c>
      <c r="F132" s="23">
        <v>151</v>
      </c>
      <c r="G132" s="23">
        <v>150</v>
      </c>
      <c r="H132" s="15">
        <v>90224.31</v>
      </c>
      <c r="I132" s="15">
        <v>60513.69</v>
      </c>
      <c r="J132" s="15">
        <v>0</v>
      </c>
      <c r="K132" s="15">
        <v>150738</v>
      </c>
      <c r="L132" s="15">
        <v>729.24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150738</v>
      </c>
      <c r="S132" s="15">
        <v>168306.81</v>
      </c>
      <c r="T132" s="15">
        <v>796.23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169103.04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61242.93</v>
      </c>
      <c r="AV132" s="15">
        <v>169103.04</v>
      </c>
      <c r="AW132" s="16">
        <v>83</v>
      </c>
      <c r="AX132" s="16">
        <v>300</v>
      </c>
      <c r="AY132" s="15">
        <v>655177.01</v>
      </c>
      <c r="AZ132" s="15">
        <v>160471.69</v>
      </c>
      <c r="BA132" s="14">
        <v>89.999953000000005</v>
      </c>
      <c r="BB132" s="14">
        <v>84.540849014016104</v>
      </c>
      <c r="BC132" s="14">
        <v>10.59</v>
      </c>
      <c r="BD132" s="14"/>
      <c r="BE132" s="13" t="s">
        <v>2250</v>
      </c>
      <c r="BF132" s="11"/>
      <c r="BG132" s="13" t="s">
        <v>86</v>
      </c>
      <c r="BH132" s="13" t="s">
        <v>247</v>
      </c>
      <c r="BI132" s="13" t="s">
        <v>248</v>
      </c>
      <c r="BJ132" s="13" t="s">
        <v>2251</v>
      </c>
      <c r="BK132" s="12" t="s">
        <v>2</v>
      </c>
      <c r="BL132" s="14">
        <v>1222250.631672</v>
      </c>
      <c r="BM132" s="12" t="s">
        <v>70</v>
      </c>
      <c r="BN132" s="14"/>
      <c r="BO132" s="17">
        <v>38765</v>
      </c>
      <c r="BP132" s="17">
        <v>47896</v>
      </c>
      <c r="BQ132" s="10" t="s">
        <v>2136</v>
      </c>
      <c r="BR132" s="10" t="s">
        <v>2676</v>
      </c>
      <c r="BS132" s="10">
        <v>38765</v>
      </c>
      <c r="BT132" s="10">
        <v>38765</v>
      </c>
      <c r="BU132" s="14">
        <v>46661.26</v>
      </c>
      <c r="BV132" s="14">
        <v>33.39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45352</v>
      </c>
      <c r="E133" s="6" t="s">
        <v>1413</v>
      </c>
      <c r="F133" s="22">
        <v>0</v>
      </c>
      <c r="G133" s="22">
        <v>0</v>
      </c>
      <c r="H133" s="8">
        <v>36096.589999999997</v>
      </c>
      <c r="I133" s="8">
        <v>0</v>
      </c>
      <c r="J133" s="8">
        <v>0</v>
      </c>
      <c r="K133" s="8">
        <v>36096.589999999997</v>
      </c>
      <c r="L133" s="8">
        <v>291.70999999999998</v>
      </c>
      <c r="M133" s="8">
        <v>0</v>
      </c>
      <c r="N133" s="8">
        <v>0</v>
      </c>
      <c r="O133" s="8">
        <v>291.70999999999998</v>
      </c>
      <c r="P133" s="8">
        <v>0</v>
      </c>
      <c r="Q133" s="8">
        <v>0</v>
      </c>
      <c r="R133" s="8">
        <v>35804.879999999997</v>
      </c>
      <c r="S133" s="8">
        <v>0</v>
      </c>
      <c r="T133" s="8">
        <v>318.55</v>
      </c>
      <c r="U133" s="8">
        <v>0</v>
      </c>
      <c r="V133" s="8">
        <v>0</v>
      </c>
      <c r="W133" s="8">
        <v>318.55</v>
      </c>
      <c r="X133" s="8">
        <v>0</v>
      </c>
      <c r="Y133" s="8">
        <v>0</v>
      </c>
      <c r="Z133" s="8">
        <v>0</v>
      </c>
      <c r="AA133" s="8">
        <v>13.36</v>
      </c>
      <c r="AB133" s="8">
        <v>0</v>
      </c>
      <c r="AC133" s="8">
        <v>0</v>
      </c>
      <c r="AD133" s="8">
        <v>0</v>
      </c>
      <c r="AE133" s="8">
        <v>0</v>
      </c>
      <c r="AF133" s="8">
        <v>-25.5</v>
      </c>
      <c r="AG133" s="8">
        <v>31.18</v>
      </c>
      <c r="AH133" s="8">
        <v>79.22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8.66</v>
      </c>
      <c r="AQ133" s="8">
        <v>0</v>
      </c>
      <c r="AR133" s="8">
        <v>1.87</v>
      </c>
      <c r="AS133" s="8">
        <v>0</v>
      </c>
      <c r="AT133" s="8">
        <f t="shared" si="2"/>
        <v>715.31</v>
      </c>
      <c r="AU133" s="8">
        <v>0</v>
      </c>
      <c r="AV133" s="8">
        <v>0</v>
      </c>
      <c r="AW133" s="9">
        <v>83</v>
      </c>
      <c r="AX133" s="9">
        <v>300</v>
      </c>
      <c r="AY133" s="8">
        <v>262200.01</v>
      </c>
      <c r="AZ133" s="8">
        <v>64196.65</v>
      </c>
      <c r="BA133" s="7">
        <v>90.000000999999997</v>
      </c>
      <c r="BB133" s="7">
        <v>50.196376848400703</v>
      </c>
      <c r="BC133" s="7">
        <v>10.59</v>
      </c>
      <c r="BD133" s="7"/>
      <c r="BE133" s="6" t="s">
        <v>2250</v>
      </c>
      <c r="BF133" s="4"/>
      <c r="BG133" s="6" t="s">
        <v>242</v>
      </c>
      <c r="BH133" s="6" t="s">
        <v>243</v>
      </c>
      <c r="BI133" s="6" t="s">
        <v>244</v>
      </c>
      <c r="BJ133" s="6" t="s">
        <v>0</v>
      </c>
      <c r="BK133" s="5" t="s">
        <v>2</v>
      </c>
      <c r="BL133" s="7">
        <v>290321.86440671998</v>
      </c>
      <c r="BM133" s="5" t="s">
        <v>70</v>
      </c>
      <c r="BN133" s="7"/>
      <c r="BO133" s="10">
        <v>38768</v>
      </c>
      <c r="BP133" s="10">
        <v>47899</v>
      </c>
      <c r="BQ133" s="10" t="s">
        <v>2641</v>
      </c>
      <c r="BR133" s="10" t="s">
        <v>2642</v>
      </c>
      <c r="BS133" s="10">
        <v>38768</v>
      </c>
      <c r="BT133" s="10">
        <v>38768</v>
      </c>
      <c r="BU133" s="7">
        <v>0</v>
      </c>
      <c r="BV133" s="7">
        <v>13.36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45352</v>
      </c>
      <c r="E134" s="13" t="s">
        <v>685</v>
      </c>
      <c r="F134" s="23">
        <v>151</v>
      </c>
      <c r="G134" s="23">
        <v>150</v>
      </c>
      <c r="H134" s="15">
        <v>34246.76</v>
      </c>
      <c r="I134" s="15">
        <v>22973.75</v>
      </c>
      <c r="J134" s="15">
        <v>0</v>
      </c>
      <c r="K134" s="15">
        <v>57220.51</v>
      </c>
      <c r="L134" s="15">
        <v>276.85000000000002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57220.51</v>
      </c>
      <c r="S134" s="15">
        <v>63553.31</v>
      </c>
      <c r="T134" s="15">
        <v>302.23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63855.54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23250.6</v>
      </c>
      <c r="AV134" s="15">
        <v>63855.54</v>
      </c>
      <c r="AW134" s="16">
        <v>83</v>
      </c>
      <c r="AX134" s="16">
        <v>300</v>
      </c>
      <c r="AY134" s="15">
        <v>248799.99</v>
      </c>
      <c r="AZ134" s="15">
        <v>60915.81</v>
      </c>
      <c r="BA134" s="14">
        <v>90.000004000000004</v>
      </c>
      <c r="BB134" s="14">
        <v>84.540386623473296</v>
      </c>
      <c r="BC134" s="14">
        <v>10.59</v>
      </c>
      <c r="BD134" s="14"/>
      <c r="BE134" s="13" t="s">
        <v>2250</v>
      </c>
      <c r="BF134" s="11"/>
      <c r="BG134" s="13" t="s">
        <v>242</v>
      </c>
      <c r="BH134" s="13" t="s">
        <v>243</v>
      </c>
      <c r="BI134" s="13" t="s">
        <v>244</v>
      </c>
      <c r="BJ134" s="13" t="s">
        <v>2251</v>
      </c>
      <c r="BK134" s="12" t="s">
        <v>2</v>
      </c>
      <c r="BL134" s="14">
        <v>463969.30098643998</v>
      </c>
      <c r="BM134" s="12" t="s">
        <v>70</v>
      </c>
      <c r="BN134" s="14"/>
      <c r="BO134" s="17">
        <v>38768</v>
      </c>
      <c r="BP134" s="17">
        <v>47899</v>
      </c>
      <c r="BQ134" s="10" t="s">
        <v>1347</v>
      </c>
      <c r="BR134" s="10" t="s">
        <v>2650</v>
      </c>
      <c r="BS134" s="10">
        <v>38768</v>
      </c>
      <c r="BT134" s="10">
        <v>38768</v>
      </c>
      <c r="BU134" s="14">
        <v>17617.759999999998</v>
      </c>
      <c r="BV134" s="14">
        <v>12.68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45352</v>
      </c>
      <c r="E135" s="6" t="s">
        <v>686</v>
      </c>
      <c r="F135" s="22">
        <v>101</v>
      </c>
      <c r="G135" s="22">
        <v>100</v>
      </c>
      <c r="H135" s="8">
        <v>36150.269999999997</v>
      </c>
      <c r="I135" s="8">
        <v>19359.52</v>
      </c>
      <c r="J135" s="8">
        <v>0</v>
      </c>
      <c r="K135" s="8">
        <v>55509.79</v>
      </c>
      <c r="L135" s="8">
        <v>292.22000000000003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55509.79</v>
      </c>
      <c r="S135" s="8">
        <v>41765.480000000003</v>
      </c>
      <c r="T135" s="8">
        <v>319.02999999999997</v>
      </c>
      <c r="U135" s="8">
        <v>0</v>
      </c>
      <c r="V135" s="8">
        <v>276.39</v>
      </c>
      <c r="W135" s="8">
        <v>0</v>
      </c>
      <c r="X135" s="8">
        <v>0</v>
      </c>
      <c r="Y135" s="8">
        <v>0</v>
      </c>
      <c r="Z135" s="8">
        <v>41808.120000000003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-101.45</v>
      </c>
      <c r="AG135" s="8">
        <v>0</v>
      </c>
      <c r="AH135" s="8">
        <v>0</v>
      </c>
      <c r="AI135" s="8">
        <v>13.38</v>
      </c>
      <c r="AJ135" s="8">
        <v>0</v>
      </c>
      <c r="AK135" s="8">
        <v>0</v>
      </c>
      <c r="AL135" s="8">
        <v>0</v>
      </c>
      <c r="AM135" s="8">
        <v>0</v>
      </c>
      <c r="AN135" s="8">
        <v>11.53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199.84999999999997</v>
      </c>
      <c r="AU135" s="8">
        <v>19651.740000000002</v>
      </c>
      <c r="AV135" s="8">
        <v>41808.120000000003</v>
      </c>
      <c r="AW135" s="9">
        <v>83</v>
      </c>
      <c r="AX135" s="9">
        <v>300</v>
      </c>
      <c r="AY135" s="8">
        <v>248799.99</v>
      </c>
      <c r="AZ135" s="8">
        <v>64300.02</v>
      </c>
      <c r="BA135" s="7">
        <v>95.000001999999995</v>
      </c>
      <c r="BB135" s="7">
        <v>82.012885237354197</v>
      </c>
      <c r="BC135" s="7">
        <v>10.59</v>
      </c>
      <c r="BD135" s="7"/>
      <c r="BE135" s="6" t="s">
        <v>2250</v>
      </c>
      <c r="BF135" s="4"/>
      <c r="BG135" s="6" t="s">
        <v>242</v>
      </c>
      <c r="BH135" s="6" t="s">
        <v>243</v>
      </c>
      <c r="BI135" s="6" t="s">
        <v>244</v>
      </c>
      <c r="BJ135" s="6" t="s">
        <v>2251</v>
      </c>
      <c r="BK135" s="5" t="s">
        <v>2</v>
      </c>
      <c r="BL135" s="7">
        <v>450098.02366676001</v>
      </c>
      <c r="BM135" s="5" t="s">
        <v>70</v>
      </c>
      <c r="BN135" s="7"/>
      <c r="BO135" s="10">
        <v>38768</v>
      </c>
      <c r="BP135" s="10">
        <v>47899</v>
      </c>
      <c r="BQ135" s="10" t="s">
        <v>1347</v>
      </c>
      <c r="BR135" s="10" t="s">
        <v>2650</v>
      </c>
      <c r="BS135" s="10">
        <v>38768</v>
      </c>
      <c r="BT135" s="10">
        <v>38768</v>
      </c>
      <c r="BU135" s="7">
        <v>12341</v>
      </c>
      <c r="BV135" s="7">
        <v>13.38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45352</v>
      </c>
      <c r="E136" s="13" t="s">
        <v>687</v>
      </c>
      <c r="F136" s="23">
        <v>91</v>
      </c>
      <c r="G136" s="23">
        <v>91</v>
      </c>
      <c r="H136" s="15">
        <v>0</v>
      </c>
      <c r="I136" s="15">
        <v>44972.95</v>
      </c>
      <c r="J136" s="15">
        <v>0</v>
      </c>
      <c r="K136" s="15">
        <v>44972.95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44972.95</v>
      </c>
      <c r="S136" s="15">
        <v>20468.25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20468.25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44972.95</v>
      </c>
      <c r="AV136" s="15">
        <v>20468.25</v>
      </c>
      <c r="AW136" s="16">
        <v>0</v>
      </c>
      <c r="AX136" s="16">
        <v>180</v>
      </c>
      <c r="AY136" s="15">
        <v>250400.01</v>
      </c>
      <c r="AZ136" s="15">
        <v>64896.61</v>
      </c>
      <c r="BA136" s="14">
        <v>95.000000999999997</v>
      </c>
      <c r="BB136" s="14">
        <v>65.834414077606695</v>
      </c>
      <c r="BC136" s="14">
        <v>10.59</v>
      </c>
      <c r="BD136" s="14"/>
      <c r="BE136" s="13" t="s">
        <v>2250</v>
      </c>
      <c r="BF136" s="11"/>
      <c r="BG136" s="13" t="s">
        <v>242</v>
      </c>
      <c r="BH136" s="13" t="s">
        <v>243</v>
      </c>
      <c r="BI136" s="13" t="s">
        <v>244</v>
      </c>
      <c r="BJ136" s="13" t="s">
        <v>2251</v>
      </c>
      <c r="BK136" s="12" t="s">
        <v>2</v>
      </c>
      <c r="BL136" s="14">
        <v>364660.64658980002</v>
      </c>
      <c r="BM136" s="12" t="s">
        <v>70</v>
      </c>
      <c r="BN136" s="14"/>
      <c r="BO136" s="17">
        <v>38750</v>
      </c>
      <c r="BP136" s="17">
        <v>44229</v>
      </c>
      <c r="BQ136" s="10" t="s">
        <v>1324</v>
      </c>
      <c r="BR136" s="10" t="s">
        <v>2675</v>
      </c>
      <c r="BS136" s="10">
        <v>38750</v>
      </c>
      <c r="BT136" s="10">
        <v>38750</v>
      </c>
      <c r="BU136" s="14">
        <v>10663.2</v>
      </c>
      <c r="BV136" s="14">
        <v>0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45352</v>
      </c>
      <c r="E137" s="6" t="s">
        <v>688</v>
      </c>
      <c r="F137" s="22">
        <v>123</v>
      </c>
      <c r="G137" s="22">
        <v>123</v>
      </c>
      <c r="H137" s="8">
        <v>0</v>
      </c>
      <c r="I137" s="8">
        <v>70974.69</v>
      </c>
      <c r="J137" s="8">
        <v>0</v>
      </c>
      <c r="K137" s="8">
        <v>70974.69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70974.69</v>
      </c>
      <c r="S137" s="8">
        <v>45180.01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45180.01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70974.69</v>
      </c>
      <c r="AV137" s="8">
        <v>45180.01</v>
      </c>
      <c r="AW137" s="9">
        <v>0</v>
      </c>
      <c r="AX137" s="9">
        <v>180</v>
      </c>
      <c r="AY137" s="8">
        <v>375000</v>
      </c>
      <c r="AZ137" s="8">
        <v>85651.29</v>
      </c>
      <c r="BA137" s="7">
        <v>84.000000999999997</v>
      </c>
      <c r="BB137" s="7">
        <v>69.606354218070607</v>
      </c>
      <c r="BC137" s="7">
        <v>10.59</v>
      </c>
      <c r="BD137" s="7"/>
      <c r="BE137" s="6" t="s">
        <v>2250</v>
      </c>
      <c r="BF137" s="4"/>
      <c r="BG137" s="6" t="s">
        <v>224</v>
      </c>
      <c r="BH137" s="6" t="s">
        <v>225</v>
      </c>
      <c r="BI137" s="6" t="s">
        <v>226</v>
      </c>
      <c r="BJ137" s="6" t="s">
        <v>2251</v>
      </c>
      <c r="BK137" s="5" t="s">
        <v>2</v>
      </c>
      <c r="BL137" s="7">
        <v>575494.29928236001</v>
      </c>
      <c r="BM137" s="5" t="s">
        <v>70</v>
      </c>
      <c r="BN137" s="7"/>
      <c r="BO137" s="10">
        <v>38772</v>
      </c>
      <c r="BP137" s="10">
        <v>44251</v>
      </c>
      <c r="BQ137" s="10" t="s">
        <v>1334</v>
      </c>
      <c r="BR137" s="10" t="s">
        <v>2672</v>
      </c>
      <c r="BS137" s="10">
        <v>38772</v>
      </c>
      <c r="BT137" s="10">
        <v>38772</v>
      </c>
      <c r="BU137" s="7">
        <v>19291.740000000002</v>
      </c>
      <c r="BV137" s="7">
        <v>0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45352</v>
      </c>
      <c r="E138" s="13" t="s">
        <v>1414</v>
      </c>
      <c r="F138" s="23">
        <v>0</v>
      </c>
      <c r="G138" s="23">
        <v>0</v>
      </c>
      <c r="H138" s="15">
        <v>39763.35</v>
      </c>
      <c r="I138" s="15">
        <v>0</v>
      </c>
      <c r="J138" s="15">
        <v>0</v>
      </c>
      <c r="K138" s="15">
        <v>39763.35</v>
      </c>
      <c r="L138" s="15">
        <v>321.39999999999998</v>
      </c>
      <c r="M138" s="15">
        <v>0</v>
      </c>
      <c r="N138" s="15">
        <v>0</v>
      </c>
      <c r="O138" s="15">
        <v>321.39999999999998</v>
      </c>
      <c r="P138" s="15">
        <v>0</v>
      </c>
      <c r="Q138" s="15">
        <v>0</v>
      </c>
      <c r="R138" s="15">
        <v>39441.949999999997</v>
      </c>
      <c r="S138" s="15">
        <v>0</v>
      </c>
      <c r="T138" s="15">
        <v>350.91</v>
      </c>
      <c r="U138" s="15">
        <v>0</v>
      </c>
      <c r="V138" s="15">
        <v>0</v>
      </c>
      <c r="W138" s="15">
        <v>350.91</v>
      </c>
      <c r="X138" s="15">
        <v>0</v>
      </c>
      <c r="Y138" s="15">
        <v>0</v>
      </c>
      <c r="Z138" s="15">
        <v>0</v>
      </c>
      <c r="AA138" s="15">
        <v>14.72</v>
      </c>
      <c r="AB138" s="15">
        <v>0</v>
      </c>
      <c r="AC138" s="15">
        <v>0</v>
      </c>
      <c r="AD138" s="15">
        <v>0</v>
      </c>
      <c r="AE138" s="15">
        <v>0</v>
      </c>
      <c r="AF138" s="15">
        <v>-27.85</v>
      </c>
      <c r="AG138" s="15">
        <v>34.35</v>
      </c>
      <c r="AH138" s="15">
        <v>87.28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2.33</v>
      </c>
      <c r="AQ138" s="15">
        <v>0</v>
      </c>
      <c r="AR138" s="15">
        <v>0</v>
      </c>
      <c r="AS138" s="15">
        <v>0</v>
      </c>
      <c r="AT138" s="8">
        <f t="shared" si="2"/>
        <v>783.14</v>
      </c>
      <c r="AU138" s="15">
        <v>0</v>
      </c>
      <c r="AV138" s="15">
        <v>0</v>
      </c>
      <c r="AW138" s="16">
        <v>83</v>
      </c>
      <c r="AX138" s="16">
        <v>300</v>
      </c>
      <c r="AY138" s="15">
        <v>289000.01</v>
      </c>
      <c r="AZ138" s="15">
        <v>70723.490000000005</v>
      </c>
      <c r="BA138" s="14">
        <v>89.999994999999998</v>
      </c>
      <c r="BB138" s="14">
        <v>50.192309553590299</v>
      </c>
      <c r="BC138" s="14">
        <v>10.59</v>
      </c>
      <c r="BD138" s="14"/>
      <c r="BE138" s="13" t="s">
        <v>2250</v>
      </c>
      <c r="BF138" s="11"/>
      <c r="BG138" s="13" t="s">
        <v>75</v>
      </c>
      <c r="BH138" s="13" t="s">
        <v>82</v>
      </c>
      <c r="BI138" s="13" t="s">
        <v>210</v>
      </c>
      <c r="BJ138" s="13" t="s">
        <v>0</v>
      </c>
      <c r="BK138" s="12" t="s">
        <v>2</v>
      </c>
      <c r="BL138" s="14">
        <v>319812.84282580001</v>
      </c>
      <c r="BM138" s="12" t="s">
        <v>70</v>
      </c>
      <c r="BN138" s="14"/>
      <c r="BO138" s="17">
        <v>38772</v>
      </c>
      <c r="BP138" s="17">
        <v>47903</v>
      </c>
      <c r="BQ138" s="10" t="s">
        <v>2641</v>
      </c>
      <c r="BR138" s="10" t="s">
        <v>2642</v>
      </c>
      <c r="BS138" s="10">
        <v>38772</v>
      </c>
      <c r="BT138" s="10">
        <v>38772</v>
      </c>
      <c r="BU138" s="14">
        <v>0</v>
      </c>
      <c r="BV138" s="14">
        <v>14.72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45352</v>
      </c>
      <c r="E139" s="6" t="s">
        <v>689</v>
      </c>
      <c r="F139" s="22">
        <v>166</v>
      </c>
      <c r="G139" s="22">
        <v>165</v>
      </c>
      <c r="H139" s="8">
        <v>122479.39</v>
      </c>
      <c r="I139" s="8">
        <v>84434.16</v>
      </c>
      <c r="J139" s="8">
        <v>0</v>
      </c>
      <c r="K139" s="8">
        <v>206913.55</v>
      </c>
      <c r="L139" s="8">
        <v>973.56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206913.55</v>
      </c>
      <c r="S139" s="8">
        <v>254548.44</v>
      </c>
      <c r="T139" s="8">
        <v>1080.8800000000001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255629.32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85407.72</v>
      </c>
      <c r="AV139" s="8">
        <v>255629.32</v>
      </c>
      <c r="AW139" s="9">
        <v>84</v>
      </c>
      <c r="AX139" s="9">
        <v>300</v>
      </c>
      <c r="AY139" s="8">
        <v>884999.99</v>
      </c>
      <c r="AZ139" s="8">
        <v>216115.99</v>
      </c>
      <c r="BA139" s="7">
        <v>89.849186000000003</v>
      </c>
      <c r="BB139" s="7">
        <v>86.023315719814605</v>
      </c>
      <c r="BC139" s="7">
        <v>10.59</v>
      </c>
      <c r="BD139" s="7"/>
      <c r="BE139" s="6" t="s">
        <v>2250</v>
      </c>
      <c r="BF139" s="4"/>
      <c r="BG139" s="6" t="s">
        <v>75</v>
      </c>
      <c r="BH139" s="6" t="s">
        <v>208</v>
      </c>
      <c r="BI139" s="6" t="s">
        <v>209</v>
      </c>
      <c r="BJ139" s="6" t="s">
        <v>2251</v>
      </c>
      <c r="BK139" s="5" t="s">
        <v>2</v>
      </c>
      <c r="BL139" s="7">
        <v>1677746.9330162001</v>
      </c>
      <c r="BM139" s="5" t="s">
        <v>70</v>
      </c>
      <c r="BN139" s="7"/>
      <c r="BO139" s="10">
        <v>38779</v>
      </c>
      <c r="BP139" s="10">
        <v>47910</v>
      </c>
      <c r="BQ139" s="10" t="s">
        <v>1329</v>
      </c>
      <c r="BR139" s="10" t="s">
        <v>2671</v>
      </c>
      <c r="BS139" s="10">
        <v>38779</v>
      </c>
      <c r="BT139" s="10">
        <v>38779</v>
      </c>
      <c r="BU139" s="7">
        <v>69127.47</v>
      </c>
      <c r="BV139" s="7">
        <v>44.97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45352</v>
      </c>
      <c r="E140" s="13" t="s">
        <v>690</v>
      </c>
      <c r="F140" s="23">
        <v>91</v>
      </c>
      <c r="G140" s="23">
        <v>90</v>
      </c>
      <c r="H140" s="15">
        <v>40340.89</v>
      </c>
      <c r="I140" s="15">
        <v>19856.87</v>
      </c>
      <c r="J140" s="15">
        <v>0</v>
      </c>
      <c r="K140" s="15">
        <v>60197.760000000002</v>
      </c>
      <c r="L140" s="15">
        <v>320.64999999999998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60197.760000000002</v>
      </c>
      <c r="S140" s="15">
        <v>41042.53</v>
      </c>
      <c r="T140" s="15">
        <v>356.01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41398.54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20177.52</v>
      </c>
      <c r="AV140" s="15">
        <v>41398.54</v>
      </c>
      <c r="AW140" s="16">
        <v>84</v>
      </c>
      <c r="AX140" s="16">
        <v>300</v>
      </c>
      <c r="AY140" s="15">
        <v>331999.99</v>
      </c>
      <c r="AZ140" s="15">
        <v>71181.149999999994</v>
      </c>
      <c r="BA140" s="14">
        <v>78.885546000000005</v>
      </c>
      <c r="BB140" s="14">
        <v>66.713352700496699</v>
      </c>
      <c r="BC140" s="14">
        <v>10.59</v>
      </c>
      <c r="BD140" s="14"/>
      <c r="BE140" s="13" t="s">
        <v>2250</v>
      </c>
      <c r="BF140" s="11"/>
      <c r="BG140" s="13" t="s">
        <v>75</v>
      </c>
      <c r="BH140" s="13" t="s">
        <v>82</v>
      </c>
      <c r="BI140" s="13" t="s">
        <v>210</v>
      </c>
      <c r="BJ140" s="13" t="s">
        <v>2251</v>
      </c>
      <c r="BK140" s="12" t="s">
        <v>2</v>
      </c>
      <c r="BL140" s="14">
        <v>488110.16588544002</v>
      </c>
      <c r="BM140" s="12" t="s">
        <v>70</v>
      </c>
      <c r="BN140" s="14"/>
      <c r="BO140" s="17">
        <v>38779</v>
      </c>
      <c r="BP140" s="17">
        <v>47910</v>
      </c>
      <c r="BQ140" s="10" t="s">
        <v>1339</v>
      </c>
      <c r="BR140" s="10" t="s">
        <v>2652</v>
      </c>
      <c r="BS140" s="10">
        <v>38779</v>
      </c>
      <c r="BT140" s="10">
        <v>38779</v>
      </c>
      <c r="BU140" s="14">
        <v>12589.97</v>
      </c>
      <c r="BV140" s="14">
        <v>14.81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45352</v>
      </c>
      <c r="E141" s="6" t="s">
        <v>691</v>
      </c>
      <c r="F141" s="22">
        <v>175</v>
      </c>
      <c r="G141" s="22">
        <v>174</v>
      </c>
      <c r="H141" s="8">
        <v>38654.42</v>
      </c>
      <c r="I141" s="8">
        <v>27264.02</v>
      </c>
      <c r="J141" s="8">
        <v>0</v>
      </c>
      <c r="K141" s="8">
        <v>65918.44</v>
      </c>
      <c r="L141" s="8">
        <v>307.2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65918.44</v>
      </c>
      <c r="S141" s="8">
        <v>85545.4</v>
      </c>
      <c r="T141" s="8">
        <v>341.13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85886.53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27571.22</v>
      </c>
      <c r="AV141" s="8">
        <v>85886.53</v>
      </c>
      <c r="AW141" s="9">
        <v>84</v>
      </c>
      <c r="AX141" s="9">
        <v>300</v>
      </c>
      <c r="AY141" s="8">
        <v>264200.02</v>
      </c>
      <c r="AZ141" s="8">
        <v>68201.27</v>
      </c>
      <c r="BA141" s="7">
        <v>95.000000999999997</v>
      </c>
      <c r="BB141" s="7">
        <v>91.820165019191606</v>
      </c>
      <c r="BC141" s="7">
        <v>10.59</v>
      </c>
      <c r="BD141" s="7"/>
      <c r="BE141" s="6" t="s">
        <v>2250</v>
      </c>
      <c r="BF141" s="4"/>
      <c r="BG141" s="6" t="s">
        <v>242</v>
      </c>
      <c r="BH141" s="6" t="s">
        <v>243</v>
      </c>
      <c r="BI141" s="6" t="s">
        <v>244</v>
      </c>
      <c r="BJ141" s="6" t="s">
        <v>2251</v>
      </c>
      <c r="BK141" s="5" t="s">
        <v>2</v>
      </c>
      <c r="BL141" s="7">
        <v>534495.97930736002</v>
      </c>
      <c r="BM141" s="5" t="s">
        <v>70</v>
      </c>
      <c r="BN141" s="7"/>
      <c r="BO141" s="10">
        <v>38783</v>
      </c>
      <c r="BP141" s="10">
        <v>47914</v>
      </c>
      <c r="BQ141" s="10" t="s">
        <v>1347</v>
      </c>
      <c r="BR141" s="10" t="s">
        <v>2650</v>
      </c>
      <c r="BS141" s="10">
        <v>38783</v>
      </c>
      <c r="BT141" s="10">
        <v>38783</v>
      </c>
      <c r="BU141" s="7">
        <v>22767.47</v>
      </c>
      <c r="BV141" s="7">
        <v>14.19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45352</v>
      </c>
      <c r="E142" s="13" t="s">
        <v>692</v>
      </c>
      <c r="F142" s="23">
        <v>161</v>
      </c>
      <c r="G142" s="23">
        <v>160</v>
      </c>
      <c r="H142" s="15">
        <v>36401.35</v>
      </c>
      <c r="I142" s="15">
        <v>24744.54</v>
      </c>
      <c r="J142" s="15">
        <v>0</v>
      </c>
      <c r="K142" s="15">
        <v>61145.89</v>
      </c>
      <c r="L142" s="15">
        <v>289.3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61145.89</v>
      </c>
      <c r="S142" s="15">
        <v>72941.86</v>
      </c>
      <c r="T142" s="15">
        <v>321.24</v>
      </c>
      <c r="U142" s="15">
        <v>0</v>
      </c>
      <c r="V142" s="15">
        <v>315.76</v>
      </c>
      <c r="W142" s="15">
        <v>0</v>
      </c>
      <c r="X142" s="15">
        <v>0</v>
      </c>
      <c r="Y142" s="15">
        <v>0</v>
      </c>
      <c r="Z142" s="15">
        <v>72947.34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-153.32</v>
      </c>
      <c r="AG142" s="15">
        <v>0</v>
      </c>
      <c r="AH142" s="15">
        <v>0</v>
      </c>
      <c r="AI142" s="15">
        <v>13.37</v>
      </c>
      <c r="AJ142" s="15">
        <v>0</v>
      </c>
      <c r="AK142" s="15">
        <v>0</v>
      </c>
      <c r="AL142" s="15">
        <v>0</v>
      </c>
      <c r="AM142" s="15">
        <v>0</v>
      </c>
      <c r="AN142" s="15">
        <v>1.19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177</v>
      </c>
      <c r="AU142" s="15">
        <v>25033.84</v>
      </c>
      <c r="AV142" s="15">
        <v>72947.34</v>
      </c>
      <c r="AW142" s="16">
        <v>84</v>
      </c>
      <c r="AX142" s="16">
        <v>300</v>
      </c>
      <c r="AY142" s="15">
        <v>248800</v>
      </c>
      <c r="AZ142" s="15">
        <v>64225.87</v>
      </c>
      <c r="BA142" s="14">
        <v>94.999999000000003</v>
      </c>
      <c r="BB142" s="14">
        <v>90.444232033822402</v>
      </c>
      <c r="BC142" s="14">
        <v>10.59</v>
      </c>
      <c r="BD142" s="14"/>
      <c r="BE142" s="13" t="s">
        <v>2250</v>
      </c>
      <c r="BF142" s="11"/>
      <c r="BG142" s="13" t="s">
        <v>242</v>
      </c>
      <c r="BH142" s="13" t="s">
        <v>243</v>
      </c>
      <c r="BI142" s="13" t="s">
        <v>244</v>
      </c>
      <c r="BJ142" s="13" t="s">
        <v>2251</v>
      </c>
      <c r="BK142" s="12" t="s">
        <v>2</v>
      </c>
      <c r="BL142" s="14">
        <v>495798.02489515999</v>
      </c>
      <c r="BM142" s="12" t="s">
        <v>70</v>
      </c>
      <c r="BN142" s="14"/>
      <c r="BO142" s="17">
        <v>38783</v>
      </c>
      <c r="BP142" s="17">
        <v>47914</v>
      </c>
      <c r="BQ142" s="10" t="s">
        <v>1322</v>
      </c>
      <c r="BR142" s="10" t="s">
        <v>2653</v>
      </c>
      <c r="BS142" s="10">
        <v>38783</v>
      </c>
      <c r="BT142" s="10">
        <v>38783</v>
      </c>
      <c r="BU142" s="14">
        <v>19727.55</v>
      </c>
      <c r="BV142" s="14">
        <v>13.37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45352</v>
      </c>
      <c r="E143" s="6" t="s">
        <v>693</v>
      </c>
      <c r="F143" s="22">
        <v>144</v>
      </c>
      <c r="G143" s="22">
        <v>143</v>
      </c>
      <c r="H143" s="8">
        <v>36341.68</v>
      </c>
      <c r="I143" s="8">
        <v>23372.19</v>
      </c>
      <c r="J143" s="8">
        <v>0</v>
      </c>
      <c r="K143" s="8">
        <v>59713.87</v>
      </c>
      <c r="L143" s="8">
        <v>288.83999999999997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59713.87</v>
      </c>
      <c r="S143" s="8">
        <v>63226.65</v>
      </c>
      <c r="T143" s="8">
        <v>320.72000000000003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63547.37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23661.03</v>
      </c>
      <c r="AV143" s="8">
        <v>63547.37</v>
      </c>
      <c r="AW143" s="9">
        <v>84</v>
      </c>
      <c r="AX143" s="9">
        <v>300</v>
      </c>
      <c r="AY143" s="8">
        <v>262200.01</v>
      </c>
      <c r="AZ143" s="8">
        <v>64122.61</v>
      </c>
      <c r="BA143" s="7">
        <v>89.999993000000003</v>
      </c>
      <c r="BB143" s="7">
        <v>83.812057587844805</v>
      </c>
      <c r="BC143" s="7">
        <v>10.59</v>
      </c>
      <c r="BD143" s="7"/>
      <c r="BE143" s="6" t="s">
        <v>2250</v>
      </c>
      <c r="BF143" s="4"/>
      <c r="BG143" s="6" t="s">
        <v>242</v>
      </c>
      <c r="BH143" s="6" t="s">
        <v>243</v>
      </c>
      <c r="BI143" s="6" t="s">
        <v>244</v>
      </c>
      <c r="BJ143" s="6" t="s">
        <v>2251</v>
      </c>
      <c r="BK143" s="5" t="s">
        <v>2</v>
      </c>
      <c r="BL143" s="7">
        <v>484186.57091827999</v>
      </c>
      <c r="BM143" s="5" t="s">
        <v>70</v>
      </c>
      <c r="BN143" s="7"/>
      <c r="BO143" s="10">
        <v>38783</v>
      </c>
      <c r="BP143" s="10">
        <v>47914</v>
      </c>
      <c r="BQ143" s="10" t="s">
        <v>1325</v>
      </c>
      <c r="BR143" s="10" t="s">
        <v>2664</v>
      </c>
      <c r="BS143" s="10">
        <v>38783</v>
      </c>
      <c r="BT143" s="10">
        <v>38783</v>
      </c>
      <c r="BU143" s="7">
        <v>17679.150000000001</v>
      </c>
      <c r="BV143" s="7">
        <v>13.34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45352</v>
      </c>
      <c r="E144" s="13" t="s">
        <v>694</v>
      </c>
      <c r="F144" s="23">
        <v>146</v>
      </c>
      <c r="G144" s="23">
        <v>145</v>
      </c>
      <c r="H144" s="15">
        <v>38654.42</v>
      </c>
      <c r="I144" s="15">
        <v>25073.93</v>
      </c>
      <c r="J144" s="15">
        <v>0</v>
      </c>
      <c r="K144" s="15">
        <v>63728.35</v>
      </c>
      <c r="L144" s="15">
        <v>307.2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63728.35</v>
      </c>
      <c r="S144" s="15">
        <v>68895.02</v>
      </c>
      <c r="T144" s="15">
        <v>341.13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69236.149999999994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25381.13</v>
      </c>
      <c r="AV144" s="15">
        <v>69236.149999999994</v>
      </c>
      <c r="AW144" s="16">
        <v>84</v>
      </c>
      <c r="AX144" s="16">
        <v>300</v>
      </c>
      <c r="AY144" s="15">
        <v>264200.02</v>
      </c>
      <c r="AZ144" s="15">
        <v>68201.27</v>
      </c>
      <c r="BA144" s="14">
        <v>95.000000999999997</v>
      </c>
      <c r="BB144" s="14">
        <v>88.769509918632707</v>
      </c>
      <c r="BC144" s="14">
        <v>10.59</v>
      </c>
      <c r="BD144" s="14"/>
      <c r="BE144" s="13" t="s">
        <v>2250</v>
      </c>
      <c r="BF144" s="11"/>
      <c r="BG144" s="13" t="s">
        <v>242</v>
      </c>
      <c r="BH144" s="13" t="s">
        <v>243</v>
      </c>
      <c r="BI144" s="13" t="s">
        <v>244</v>
      </c>
      <c r="BJ144" s="13" t="s">
        <v>2251</v>
      </c>
      <c r="BK144" s="12" t="s">
        <v>2</v>
      </c>
      <c r="BL144" s="14">
        <v>516737.75718740001</v>
      </c>
      <c r="BM144" s="12" t="s">
        <v>70</v>
      </c>
      <c r="BN144" s="14"/>
      <c r="BO144" s="17">
        <v>38783</v>
      </c>
      <c r="BP144" s="17">
        <v>47914</v>
      </c>
      <c r="BQ144" s="10" t="s">
        <v>1320</v>
      </c>
      <c r="BR144" s="10" t="s">
        <v>2667</v>
      </c>
      <c r="BS144" s="10">
        <v>38783</v>
      </c>
      <c r="BT144" s="10">
        <v>38783</v>
      </c>
      <c r="BU144" s="14">
        <v>18981.87</v>
      </c>
      <c r="BV144" s="14">
        <v>14.19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45352</v>
      </c>
      <c r="E145" s="6" t="s">
        <v>695</v>
      </c>
      <c r="F145" s="22">
        <v>138</v>
      </c>
      <c r="G145" s="22">
        <v>137</v>
      </c>
      <c r="H145" s="8">
        <v>10143.41</v>
      </c>
      <c r="I145" s="8">
        <v>44365.64</v>
      </c>
      <c r="J145" s="8">
        <v>0</v>
      </c>
      <c r="K145" s="8">
        <v>54509.05</v>
      </c>
      <c r="L145" s="8">
        <v>559.38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54509.05</v>
      </c>
      <c r="S145" s="8">
        <v>44466.48</v>
      </c>
      <c r="T145" s="8">
        <v>89.52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44556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44925.02</v>
      </c>
      <c r="AV145" s="8">
        <v>44556</v>
      </c>
      <c r="AW145" s="9">
        <v>24</v>
      </c>
      <c r="AX145" s="9">
        <v>240</v>
      </c>
      <c r="AY145" s="8">
        <v>250400.01</v>
      </c>
      <c r="AZ145" s="8">
        <v>64603.7</v>
      </c>
      <c r="BA145" s="7">
        <v>94.960055999999994</v>
      </c>
      <c r="BB145" s="7">
        <v>80.122074130534301</v>
      </c>
      <c r="BC145" s="7">
        <v>10.59</v>
      </c>
      <c r="BD145" s="7"/>
      <c r="BE145" s="6" t="s">
        <v>2250</v>
      </c>
      <c r="BF145" s="4"/>
      <c r="BG145" s="6" t="s">
        <v>242</v>
      </c>
      <c r="BH145" s="6" t="s">
        <v>243</v>
      </c>
      <c r="BI145" s="6" t="s">
        <v>244</v>
      </c>
      <c r="BJ145" s="6" t="s">
        <v>2251</v>
      </c>
      <c r="BK145" s="5" t="s">
        <v>2</v>
      </c>
      <c r="BL145" s="7">
        <v>441983.57941820001</v>
      </c>
      <c r="BM145" s="5" t="s">
        <v>70</v>
      </c>
      <c r="BN145" s="7"/>
      <c r="BO145" s="10">
        <v>38789</v>
      </c>
      <c r="BP145" s="10">
        <v>46094</v>
      </c>
      <c r="BQ145" s="10" t="s">
        <v>1340</v>
      </c>
      <c r="BR145" s="10" t="s">
        <v>2674</v>
      </c>
      <c r="BS145" s="10">
        <v>38789</v>
      </c>
      <c r="BT145" s="10">
        <v>38789</v>
      </c>
      <c r="BU145" s="7">
        <v>16652.349999999999</v>
      </c>
      <c r="BV145" s="7">
        <v>13.55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45352</v>
      </c>
      <c r="E146" s="13" t="s">
        <v>696</v>
      </c>
      <c r="F146" s="23">
        <v>156</v>
      </c>
      <c r="G146" s="23">
        <v>155</v>
      </c>
      <c r="H146" s="15">
        <v>38358.69</v>
      </c>
      <c r="I146" s="15">
        <v>25692.3</v>
      </c>
      <c r="J146" s="15">
        <v>0</v>
      </c>
      <c r="K146" s="15">
        <v>64050.99</v>
      </c>
      <c r="L146" s="15">
        <v>304.82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64050.99</v>
      </c>
      <c r="S146" s="15">
        <v>73883.17</v>
      </c>
      <c r="T146" s="15">
        <v>338.52</v>
      </c>
      <c r="U146" s="15">
        <v>0</v>
      </c>
      <c r="V146" s="15">
        <v>154.08000000000001</v>
      </c>
      <c r="W146" s="15">
        <v>0</v>
      </c>
      <c r="X146" s="15">
        <v>0</v>
      </c>
      <c r="Y146" s="15">
        <v>0</v>
      </c>
      <c r="Z146" s="15">
        <v>74067.61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-68.12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85.960000000000008</v>
      </c>
      <c r="AU146" s="15">
        <v>25997.119999999999</v>
      </c>
      <c r="AV146" s="15">
        <v>74067.61</v>
      </c>
      <c r="AW146" s="16">
        <v>84</v>
      </c>
      <c r="AX146" s="16">
        <v>300</v>
      </c>
      <c r="AY146" s="15">
        <v>262200</v>
      </c>
      <c r="AZ146" s="15">
        <v>67676.58</v>
      </c>
      <c r="BA146" s="14">
        <v>95.000006999999997</v>
      </c>
      <c r="BB146" s="14">
        <v>89.910638190596103</v>
      </c>
      <c r="BC146" s="14">
        <v>10.59</v>
      </c>
      <c r="BD146" s="14"/>
      <c r="BE146" s="13" t="s">
        <v>2250</v>
      </c>
      <c r="BF146" s="11"/>
      <c r="BG146" s="13" t="s">
        <v>242</v>
      </c>
      <c r="BH146" s="13" t="s">
        <v>243</v>
      </c>
      <c r="BI146" s="13" t="s">
        <v>244</v>
      </c>
      <c r="BJ146" s="13" t="s">
        <v>2251</v>
      </c>
      <c r="BK146" s="12" t="s">
        <v>2</v>
      </c>
      <c r="BL146" s="14">
        <v>519353.86555956001</v>
      </c>
      <c r="BM146" s="12" t="s">
        <v>70</v>
      </c>
      <c r="BN146" s="14"/>
      <c r="BO146" s="17">
        <v>38789</v>
      </c>
      <c r="BP146" s="17">
        <v>47920</v>
      </c>
      <c r="BQ146" s="10" t="s">
        <v>1325</v>
      </c>
      <c r="BR146" s="10" t="s">
        <v>2664</v>
      </c>
      <c r="BS146" s="10">
        <v>38789</v>
      </c>
      <c r="BT146" s="10">
        <v>38789</v>
      </c>
      <c r="BU146" s="14">
        <v>20134.12</v>
      </c>
      <c r="BV146" s="14">
        <v>14.08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45352</v>
      </c>
      <c r="E147" s="6" t="s">
        <v>697</v>
      </c>
      <c r="F147" s="22">
        <v>8</v>
      </c>
      <c r="G147" s="22">
        <v>8</v>
      </c>
      <c r="H147" s="8">
        <v>0</v>
      </c>
      <c r="I147" s="8">
        <v>11274.46</v>
      </c>
      <c r="J147" s="8">
        <v>0</v>
      </c>
      <c r="K147" s="8">
        <v>11274.46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11274.46</v>
      </c>
      <c r="S147" s="8">
        <v>456.4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456.4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11274.46</v>
      </c>
      <c r="AV147" s="8">
        <v>456.4</v>
      </c>
      <c r="AW147" s="9">
        <v>18</v>
      </c>
      <c r="AX147" s="9">
        <v>120</v>
      </c>
      <c r="AY147" s="8">
        <v>421000</v>
      </c>
      <c r="AZ147" s="8">
        <v>108668.63</v>
      </c>
      <c r="BA147" s="7">
        <v>95.000000999999997</v>
      </c>
      <c r="BB147" s="7">
        <v>9.8563284664070903</v>
      </c>
      <c r="BC147" s="7">
        <v>10.59</v>
      </c>
      <c r="BD147" s="7"/>
      <c r="BE147" s="6" t="s">
        <v>2250</v>
      </c>
      <c r="BF147" s="4"/>
      <c r="BG147" s="6" t="s">
        <v>164</v>
      </c>
      <c r="BH147" s="6" t="s">
        <v>254</v>
      </c>
      <c r="BI147" s="6" t="s">
        <v>255</v>
      </c>
      <c r="BJ147" s="6" t="s">
        <v>2251</v>
      </c>
      <c r="BK147" s="5" t="s">
        <v>2</v>
      </c>
      <c r="BL147" s="7">
        <v>91418.327540240003</v>
      </c>
      <c r="BM147" s="5" t="s">
        <v>70</v>
      </c>
      <c r="BN147" s="7"/>
      <c r="BO147" s="10">
        <v>38792</v>
      </c>
      <c r="BP147" s="10">
        <v>42445</v>
      </c>
      <c r="BQ147" s="10" t="s">
        <v>1324</v>
      </c>
      <c r="BR147" s="10" t="s">
        <v>2675</v>
      </c>
      <c r="BS147" s="10">
        <v>38792</v>
      </c>
      <c r="BT147" s="10">
        <v>38792</v>
      </c>
      <c r="BU147" s="7">
        <v>1395.9</v>
      </c>
      <c r="BV147" s="7">
        <v>0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45352</v>
      </c>
      <c r="E148" s="13" t="s">
        <v>698</v>
      </c>
      <c r="F148" s="12" t="s">
        <v>2228</v>
      </c>
      <c r="G148" s="23">
        <v>37</v>
      </c>
      <c r="H148" s="15">
        <v>52070.48</v>
      </c>
      <c r="I148" s="15">
        <v>13016.77</v>
      </c>
      <c r="J148" s="15">
        <v>16443.863952</v>
      </c>
      <c r="K148" s="15">
        <v>65087.25</v>
      </c>
      <c r="L148" s="15">
        <v>413.9</v>
      </c>
      <c r="M148" s="15">
        <v>0</v>
      </c>
      <c r="N148" s="15">
        <v>13016.77</v>
      </c>
      <c r="O148" s="15">
        <v>413.9</v>
      </c>
      <c r="P148" s="15">
        <v>51656.58</v>
      </c>
      <c r="Q148" s="15">
        <v>0</v>
      </c>
      <c r="R148" s="15">
        <v>0</v>
      </c>
      <c r="S148" s="15">
        <v>18958.759999999998</v>
      </c>
      <c r="T148" s="15">
        <v>459.52</v>
      </c>
      <c r="U148" s="15">
        <v>0</v>
      </c>
      <c r="V148" s="15">
        <v>18958.759999999998</v>
      </c>
      <c r="W148" s="15">
        <v>459.52</v>
      </c>
      <c r="X148" s="15">
        <v>0</v>
      </c>
      <c r="Y148" s="15">
        <v>0</v>
      </c>
      <c r="Z148" s="15">
        <v>0</v>
      </c>
      <c r="AA148" s="15">
        <v>19.12</v>
      </c>
      <c r="AB148" s="15">
        <v>0</v>
      </c>
      <c r="AC148" s="15">
        <v>0</v>
      </c>
      <c r="AD148" s="15">
        <v>0</v>
      </c>
      <c r="AE148" s="15">
        <v>0</v>
      </c>
      <c r="AF148" s="15">
        <v>-5391.55</v>
      </c>
      <c r="AG148" s="15">
        <v>44.63</v>
      </c>
      <c r="AH148" s="15">
        <v>112.96</v>
      </c>
      <c r="AI148" s="15">
        <v>688.32</v>
      </c>
      <c r="AJ148" s="15">
        <v>0</v>
      </c>
      <c r="AK148" s="15">
        <v>0</v>
      </c>
      <c r="AL148" s="15">
        <v>1705.56</v>
      </c>
      <c r="AM148" s="15">
        <v>0</v>
      </c>
      <c r="AN148" s="15">
        <v>1606.68</v>
      </c>
      <c r="AO148" s="15">
        <v>4066.56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70913.946047999998</v>
      </c>
      <c r="AU148" s="15">
        <v>0</v>
      </c>
      <c r="AV148" s="15">
        <v>0</v>
      </c>
      <c r="AW148" s="16">
        <v>84</v>
      </c>
      <c r="AX148" s="16">
        <v>300</v>
      </c>
      <c r="AY148" s="15">
        <v>365000</v>
      </c>
      <c r="AZ148" s="15">
        <v>91879.02</v>
      </c>
      <c r="BA148" s="14">
        <v>92.645644000000004</v>
      </c>
      <c r="BB148" s="14">
        <v>0</v>
      </c>
      <c r="BC148" s="14">
        <v>10.59</v>
      </c>
      <c r="BD148" s="14"/>
      <c r="BE148" s="13" t="s">
        <v>2250</v>
      </c>
      <c r="BF148" s="11"/>
      <c r="BG148" s="13" t="s">
        <v>166</v>
      </c>
      <c r="BH148" s="13" t="s">
        <v>230</v>
      </c>
      <c r="BI148" s="13" t="s">
        <v>231</v>
      </c>
      <c r="BJ148" s="13" t="s">
        <v>0</v>
      </c>
      <c r="BK148" s="12" t="s">
        <v>2</v>
      </c>
      <c r="BL148" s="14">
        <v>0</v>
      </c>
      <c r="BM148" s="12" t="s">
        <v>70</v>
      </c>
      <c r="BN148" s="14"/>
      <c r="BO148" s="17">
        <v>38792</v>
      </c>
      <c r="BP148" s="17">
        <v>47923</v>
      </c>
      <c r="BQ148" s="10" t="s">
        <v>2339</v>
      </c>
      <c r="BR148" s="10" t="s">
        <v>2647</v>
      </c>
      <c r="BS148" s="10">
        <v>38792</v>
      </c>
      <c r="BT148" s="10">
        <v>38792</v>
      </c>
      <c r="BU148" s="14">
        <v>0</v>
      </c>
      <c r="BV148" s="14">
        <v>0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45352</v>
      </c>
      <c r="E149" s="6" t="s">
        <v>699</v>
      </c>
      <c r="F149" s="22">
        <v>118</v>
      </c>
      <c r="G149" s="22">
        <v>118</v>
      </c>
      <c r="H149" s="8">
        <v>0</v>
      </c>
      <c r="I149" s="8">
        <v>68363.34</v>
      </c>
      <c r="J149" s="8">
        <v>0</v>
      </c>
      <c r="K149" s="8">
        <v>68363.34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68363.34</v>
      </c>
      <c r="S149" s="8">
        <v>41714.94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41714.94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68363.34</v>
      </c>
      <c r="AV149" s="8">
        <v>41714.94</v>
      </c>
      <c r="AW149" s="9">
        <v>6</v>
      </c>
      <c r="AX149" s="9">
        <v>180</v>
      </c>
      <c r="AY149" s="8">
        <v>334999.99</v>
      </c>
      <c r="AZ149" s="8">
        <v>83967.57</v>
      </c>
      <c r="BA149" s="7">
        <v>92.249256000000003</v>
      </c>
      <c r="BB149" s="7">
        <v>75.105987379116002</v>
      </c>
      <c r="BC149" s="7">
        <v>10.59</v>
      </c>
      <c r="BD149" s="7"/>
      <c r="BE149" s="6" t="s">
        <v>2250</v>
      </c>
      <c r="BF149" s="4"/>
      <c r="BG149" s="6" t="s">
        <v>86</v>
      </c>
      <c r="BH149" s="6" t="s">
        <v>176</v>
      </c>
      <c r="BI149" s="6" t="s">
        <v>177</v>
      </c>
      <c r="BJ149" s="6" t="s">
        <v>2251</v>
      </c>
      <c r="BK149" s="5" t="s">
        <v>2</v>
      </c>
      <c r="BL149" s="7">
        <v>554320.31404295994</v>
      </c>
      <c r="BM149" s="5" t="s">
        <v>70</v>
      </c>
      <c r="BN149" s="7"/>
      <c r="BO149" s="10">
        <v>38793</v>
      </c>
      <c r="BP149" s="10">
        <v>44272</v>
      </c>
      <c r="BQ149" s="10" t="s">
        <v>2320</v>
      </c>
      <c r="BR149" s="10" t="s">
        <v>2646</v>
      </c>
      <c r="BS149" s="10">
        <v>38793</v>
      </c>
      <c r="BT149" s="10">
        <v>38793</v>
      </c>
      <c r="BU149" s="7">
        <v>18138.72</v>
      </c>
      <c r="BV149" s="7">
        <v>0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45352</v>
      </c>
      <c r="E150" s="13" t="s">
        <v>700</v>
      </c>
      <c r="F150" s="23">
        <v>102</v>
      </c>
      <c r="G150" s="23">
        <v>101</v>
      </c>
      <c r="H150" s="15">
        <v>9827.98</v>
      </c>
      <c r="I150" s="15">
        <v>34914.800000000003</v>
      </c>
      <c r="J150" s="15">
        <v>0</v>
      </c>
      <c r="K150" s="15">
        <v>44742.78</v>
      </c>
      <c r="L150" s="15">
        <v>523.77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44742.78</v>
      </c>
      <c r="S150" s="15">
        <v>26745.7</v>
      </c>
      <c r="T150" s="15">
        <v>86.73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26832.43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35438.57</v>
      </c>
      <c r="AV150" s="15">
        <v>26832.43</v>
      </c>
      <c r="AW150" s="16">
        <v>84</v>
      </c>
      <c r="AX150" s="16">
        <v>300</v>
      </c>
      <c r="AY150" s="15">
        <v>248799.99</v>
      </c>
      <c r="AZ150" s="15">
        <v>64221.120000000003</v>
      </c>
      <c r="BA150" s="14">
        <v>94.999999000000003</v>
      </c>
      <c r="BB150" s="14">
        <v>66.186389388058302</v>
      </c>
      <c r="BC150" s="14">
        <v>10.59</v>
      </c>
      <c r="BD150" s="14"/>
      <c r="BE150" s="13" t="s">
        <v>2250</v>
      </c>
      <c r="BF150" s="11"/>
      <c r="BG150" s="13" t="s">
        <v>242</v>
      </c>
      <c r="BH150" s="13" t="s">
        <v>243</v>
      </c>
      <c r="BI150" s="13" t="s">
        <v>244</v>
      </c>
      <c r="BJ150" s="13" t="s">
        <v>2251</v>
      </c>
      <c r="BK150" s="12" t="s">
        <v>2</v>
      </c>
      <c r="BL150" s="14">
        <v>362794.32603431999</v>
      </c>
      <c r="BM150" s="12" t="s">
        <v>70</v>
      </c>
      <c r="BN150" s="14"/>
      <c r="BO150" s="17">
        <v>38793</v>
      </c>
      <c r="BP150" s="17">
        <v>47924</v>
      </c>
      <c r="BQ150" s="10" t="s">
        <v>1321</v>
      </c>
      <c r="BR150" s="10" t="s">
        <v>2645</v>
      </c>
      <c r="BS150" s="10">
        <v>38793</v>
      </c>
      <c r="BT150" s="10">
        <v>38793</v>
      </c>
      <c r="BU150" s="14">
        <v>12456.2</v>
      </c>
      <c r="BV150" s="14">
        <v>13.37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45352</v>
      </c>
      <c r="E151" s="6" t="s">
        <v>701</v>
      </c>
      <c r="F151" s="22">
        <v>102</v>
      </c>
      <c r="G151" s="22">
        <v>102</v>
      </c>
      <c r="H151" s="8">
        <v>0</v>
      </c>
      <c r="I151" s="8">
        <v>110955.87</v>
      </c>
      <c r="J151" s="8">
        <v>0</v>
      </c>
      <c r="K151" s="8">
        <v>110955.87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110955.87</v>
      </c>
      <c r="S151" s="8">
        <v>57277.04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57277.04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110955.87</v>
      </c>
      <c r="AV151" s="8">
        <v>57277.04</v>
      </c>
      <c r="AW151" s="9">
        <v>34</v>
      </c>
      <c r="AX151" s="9">
        <v>240</v>
      </c>
      <c r="AY151" s="8">
        <v>638000</v>
      </c>
      <c r="AZ151" s="8">
        <v>164682.78</v>
      </c>
      <c r="BA151" s="7">
        <v>94.999996999999993</v>
      </c>
      <c r="BB151" s="7">
        <v>64.006736570346902</v>
      </c>
      <c r="BC151" s="7">
        <v>10.59</v>
      </c>
      <c r="BD151" s="7"/>
      <c r="BE151" s="6" t="s">
        <v>2250</v>
      </c>
      <c r="BF151" s="4"/>
      <c r="BG151" s="6" t="s">
        <v>86</v>
      </c>
      <c r="BH151" s="6" t="s">
        <v>158</v>
      </c>
      <c r="BI151" s="6" t="s">
        <v>159</v>
      </c>
      <c r="BJ151" s="6" t="s">
        <v>2251</v>
      </c>
      <c r="BK151" s="5" t="s">
        <v>2</v>
      </c>
      <c r="BL151" s="7">
        <v>899679.45836627996</v>
      </c>
      <c r="BM151" s="5" t="s">
        <v>70</v>
      </c>
      <c r="BN151" s="7"/>
      <c r="BO151" s="10">
        <v>38793</v>
      </c>
      <c r="BP151" s="10">
        <v>46098</v>
      </c>
      <c r="BQ151" s="10" t="s">
        <v>2223</v>
      </c>
      <c r="BR151" s="10" t="s">
        <v>2663</v>
      </c>
      <c r="BS151" s="10">
        <v>38793</v>
      </c>
      <c r="BT151" s="10">
        <v>38793</v>
      </c>
      <c r="BU151" s="7">
        <v>31603.68</v>
      </c>
      <c r="BV151" s="7">
        <v>0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45352</v>
      </c>
      <c r="E152" s="13" t="s">
        <v>1352</v>
      </c>
      <c r="F152" s="23">
        <v>14</v>
      </c>
      <c r="G152" s="23">
        <v>13</v>
      </c>
      <c r="H152" s="15">
        <v>60981.82</v>
      </c>
      <c r="I152" s="15">
        <v>5666.64</v>
      </c>
      <c r="J152" s="15">
        <v>0</v>
      </c>
      <c r="K152" s="15">
        <v>66648.460000000006</v>
      </c>
      <c r="L152" s="15">
        <v>484.67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66648.460000000006</v>
      </c>
      <c r="S152" s="15">
        <v>6778.28</v>
      </c>
      <c r="T152" s="15">
        <v>538.16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7316.44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6151.31</v>
      </c>
      <c r="AV152" s="15">
        <v>7316.44</v>
      </c>
      <c r="AW152" s="16">
        <v>84</v>
      </c>
      <c r="AX152" s="16">
        <v>300</v>
      </c>
      <c r="AY152" s="15">
        <v>474999.99</v>
      </c>
      <c r="AZ152" s="15">
        <v>107596.74</v>
      </c>
      <c r="BA152" s="14">
        <v>83.368425000000002</v>
      </c>
      <c r="BB152" s="14">
        <v>51.640757321044298</v>
      </c>
      <c r="BC152" s="14">
        <v>10.59</v>
      </c>
      <c r="BD152" s="14"/>
      <c r="BE152" s="13" t="s">
        <v>2250</v>
      </c>
      <c r="BF152" s="11"/>
      <c r="BG152" s="13" t="s">
        <v>224</v>
      </c>
      <c r="BH152" s="13" t="s">
        <v>225</v>
      </c>
      <c r="BI152" s="13" t="s">
        <v>226</v>
      </c>
      <c r="BJ152" s="13" t="s">
        <v>2251</v>
      </c>
      <c r="BK152" s="12" t="s">
        <v>2</v>
      </c>
      <c r="BL152" s="14">
        <v>540415.30559623998</v>
      </c>
      <c r="BM152" s="12" t="s">
        <v>70</v>
      </c>
      <c r="BN152" s="14"/>
      <c r="BO152" s="17">
        <v>38793</v>
      </c>
      <c r="BP152" s="17">
        <v>47924</v>
      </c>
      <c r="BQ152" s="10" t="s">
        <v>1324</v>
      </c>
      <c r="BR152" s="10" t="s">
        <v>2675</v>
      </c>
      <c r="BS152" s="10">
        <v>38793</v>
      </c>
      <c r="BT152" s="10">
        <v>38793</v>
      </c>
      <c r="BU152" s="14">
        <v>2715.31</v>
      </c>
      <c r="BV152" s="14">
        <v>22.39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45352</v>
      </c>
      <c r="E153" s="6" t="s">
        <v>1415</v>
      </c>
      <c r="F153" s="22">
        <v>0</v>
      </c>
      <c r="G153" s="22">
        <v>0</v>
      </c>
      <c r="H153" s="8">
        <v>26516.92</v>
      </c>
      <c r="I153" s="8">
        <v>0</v>
      </c>
      <c r="J153" s="8">
        <v>0</v>
      </c>
      <c r="K153" s="8">
        <v>26516.92</v>
      </c>
      <c r="L153" s="8">
        <v>952.63</v>
      </c>
      <c r="M153" s="8">
        <v>0</v>
      </c>
      <c r="N153" s="8">
        <v>0</v>
      </c>
      <c r="O153" s="8">
        <v>952.63</v>
      </c>
      <c r="P153" s="8">
        <v>0</v>
      </c>
      <c r="Q153" s="8">
        <v>0</v>
      </c>
      <c r="R153" s="8">
        <v>25564.29</v>
      </c>
      <c r="S153" s="8">
        <v>0</v>
      </c>
      <c r="T153" s="8">
        <v>234.01</v>
      </c>
      <c r="U153" s="8">
        <v>0</v>
      </c>
      <c r="V153" s="8">
        <v>0</v>
      </c>
      <c r="W153" s="8">
        <v>234.01</v>
      </c>
      <c r="X153" s="8">
        <v>0</v>
      </c>
      <c r="Y153" s="8">
        <v>0</v>
      </c>
      <c r="Z153" s="8">
        <v>0</v>
      </c>
      <c r="AA153" s="8">
        <v>24.77</v>
      </c>
      <c r="AB153" s="8">
        <v>0</v>
      </c>
      <c r="AC153" s="8">
        <v>0</v>
      </c>
      <c r="AD153" s="8">
        <v>0</v>
      </c>
      <c r="AE153" s="8">
        <v>0</v>
      </c>
      <c r="AF153" s="8">
        <v>-45.03</v>
      </c>
      <c r="AG153" s="8">
        <v>52.7</v>
      </c>
      <c r="AH153" s="8">
        <v>146.47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7.4000000000000003E-3</v>
      </c>
      <c r="AT153" s="8">
        <f t="shared" si="2"/>
        <v>1365.5426</v>
      </c>
      <c r="AU153" s="8">
        <v>0</v>
      </c>
      <c r="AV153" s="8">
        <v>0</v>
      </c>
      <c r="AW153" s="9">
        <v>24</v>
      </c>
      <c r="AX153" s="9">
        <v>240</v>
      </c>
      <c r="AY153" s="8">
        <v>499000.02</v>
      </c>
      <c r="AZ153" s="8">
        <v>118140.3</v>
      </c>
      <c r="BA153" s="7">
        <v>87.128658000000001</v>
      </c>
      <c r="BB153" s="7">
        <v>18.853704285690998</v>
      </c>
      <c r="BC153" s="7">
        <v>10.59</v>
      </c>
      <c r="BD153" s="7"/>
      <c r="BE153" s="6" t="s">
        <v>2250</v>
      </c>
      <c r="BF153" s="4"/>
      <c r="BG153" s="6" t="s">
        <v>75</v>
      </c>
      <c r="BH153" s="6" t="s">
        <v>245</v>
      </c>
      <c r="BI153" s="6" t="s">
        <v>246</v>
      </c>
      <c r="BJ153" s="6" t="s">
        <v>0</v>
      </c>
      <c r="BK153" s="5" t="s">
        <v>2</v>
      </c>
      <c r="BL153" s="7">
        <v>207286.61386476</v>
      </c>
      <c r="BM153" s="5" t="s">
        <v>70</v>
      </c>
      <c r="BN153" s="7"/>
      <c r="BO153" s="10">
        <v>38799</v>
      </c>
      <c r="BP153" s="10">
        <v>46104</v>
      </c>
      <c r="BQ153" s="10" t="s">
        <v>2641</v>
      </c>
      <c r="BR153" s="10" t="s">
        <v>2642</v>
      </c>
      <c r="BS153" s="10">
        <v>38799</v>
      </c>
      <c r="BT153" s="10">
        <v>38799</v>
      </c>
      <c r="BU153" s="7">
        <v>0</v>
      </c>
      <c r="BV153" s="7">
        <v>24.77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45352</v>
      </c>
      <c r="E154" s="13" t="s">
        <v>702</v>
      </c>
      <c r="F154" s="23">
        <v>163</v>
      </c>
      <c r="G154" s="23">
        <v>162</v>
      </c>
      <c r="H154" s="15">
        <v>60014.27</v>
      </c>
      <c r="I154" s="15">
        <v>41032.199999999997</v>
      </c>
      <c r="J154" s="15">
        <v>0</v>
      </c>
      <c r="K154" s="15">
        <v>101046.47</v>
      </c>
      <c r="L154" s="15">
        <v>477.02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101046.47</v>
      </c>
      <c r="S154" s="15">
        <v>122045.08</v>
      </c>
      <c r="T154" s="15">
        <v>529.63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122574.71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41509.22</v>
      </c>
      <c r="AV154" s="15">
        <v>122574.71</v>
      </c>
      <c r="AW154" s="16">
        <v>84</v>
      </c>
      <c r="AX154" s="16">
        <v>300</v>
      </c>
      <c r="AY154" s="15">
        <v>432999.99</v>
      </c>
      <c r="AZ154" s="15">
        <v>105894.24</v>
      </c>
      <c r="BA154" s="14">
        <v>90.000005000000002</v>
      </c>
      <c r="BB154" s="14">
        <v>85.879862825705601</v>
      </c>
      <c r="BC154" s="14">
        <v>10.59</v>
      </c>
      <c r="BD154" s="14"/>
      <c r="BE154" s="13" t="s">
        <v>2250</v>
      </c>
      <c r="BF154" s="11"/>
      <c r="BG154" s="13" t="s">
        <v>75</v>
      </c>
      <c r="BH154" s="13" t="s">
        <v>134</v>
      </c>
      <c r="BI154" s="13" t="s">
        <v>207</v>
      </c>
      <c r="BJ154" s="13" t="s">
        <v>2251</v>
      </c>
      <c r="BK154" s="12" t="s">
        <v>2</v>
      </c>
      <c r="BL154" s="14">
        <v>819329.64339267998</v>
      </c>
      <c r="BM154" s="12" t="s">
        <v>70</v>
      </c>
      <c r="BN154" s="14"/>
      <c r="BO154" s="17">
        <v>38800</v>
      </c>
      <c r="BP154" s="17">
        <v>47931</v>
      </c>
      <c r="BQ154" s="10" t="s">
        <v>1331</v>
      </c>
      <c r="BR154" s="10" t="s">
        <v>2661</v>
      </c>
      <c r="BS154" s="10">
        <v>38800</v>
      </c>
      <c r="BT154" s="10">
        <v>38800</v>
      </c>
      <c r="BU154" s="14">
        <v>33281.71</v>
      </c>
      <c r="BV154" s="14">
        <v>22.04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45352</v>
      </c>
      <c r="E155" s="6" t="s">
        <v>703</v>
      </c>
      <c r="F155" s="22">
        <v>129</v>
      </c>
      <c r="G155" s="22">
        <v>129</v>
      </c>
      <c r="H155" s="8">
        <v>0</v>
      </c>
      <c r="I155" s="8">
        <v>57678.77</v>
      </c>
      <c r="J155" s="8">
        <v>0</v>
      </c>
      <c r="K155" s="8">
        <v>57678.77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57678.77</v>
      </c>
      <c r="S155" s="8">
        <v>38625.769999999997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38625.769999999997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57678.77</v>
      </c>
      <c r="AV155" s="8">
        <v>38625.769999999997</v>
      </c>
      <c r="AW155" s="9">
        <v>0</v>
      </c>
      <c r="AX155" s="9">
        <v>180</v>
      </c>
      <c r="AY155" s="8">
        <v>262200.02</v>
      </c>
      <c r="AZ155" s="8">
        <v>67685.899999999994</v>
      </c>
      <c r="BA155" s="7">
        <v>94.999994000000001</v>
      </c>
      <c r="BB155" s="7">
        <v>80.954568143843602</v>
      </c>
      <c r="BC155" s="7">
        <v>10.59</v>
      </c>
      <c r="BD155" s="7"/>
      <c r="BE155" s="6" t="s">
        <v>2250</v>
      </c>
      <c r="BF155" s="4"/>
      <c r="BG155" s="6" t="s">
        <v>242</v>
      </c>
      <c r="BH155" s="6" t="s">
        <v>243</v>
      </c>
      <c r="BI155" s="6" t="s">
        <v>244</v>
      </c>
      <c r="BJ155" s="6" t="s">
        <v>2251</v>
      </c>
      <c r="BK155" s="5" t="s">
        <v>2</v>
      </c>
      <c r="BL155" s="7">
        <v>467685.07653388003</v>
      </c>
      <c r="BM155" s="5" t="s">
        <v>70</v>
      </c>
      <c r="BN155" s="7"/>
      <c r="BO155" s="10">
        <v>38800</v>
      </c>
      <c r="BP155" s="10">
        <v>44279</v>
      </c>
      <c r="BQ155" s="10" t="s">
        <v>1336</v>
      </c>
      <c r="BR155" s="10" t="s">
        <v>2660</v>
      </c>
      <c r="BS155" s="10">
        <v>38800</v>
      </c>
      <c r="BT155" s="10">
        <v>38800</v>
      </c>
      <c r="BU155" s="7">
        <v>15692.95</v>
      </c>
      <c r="BV155" s="7">
        <v>0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45352</v>
      </c>
      <c r="E156" s="13" t="s">
        <v>704</v>
      </c>
      <c r="F156" s="23">
        <v>171</v>
      </c>
      <c r="G156" s="23">
        <v>170</v>
      </c>
      <c r="H156" s="15">
        <v>49751.72</v>
      </c>
      <c r="I156" s="15">
        <v>34750.93</v>
      </c>
      <c r="J156" s="15">
        <v>0</v>
      </c>
      <c r="K156" s="15">
        <v>84502.65</v>
      </c>
      <c r="L156" s="15">
        <v>395.48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84502.65</v>
      </c>
      <c r="S156" s="15">
        <v>107120.87</v>
      </c>
      <c r="T156" s="15">
        <v>439.06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107559.93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35146.410000000003</v>
      </c>
      <c r="AV156" s="15">
        <v>107559.93</v>
      </c>
      <c r="AW156" s="16">
        <v>84</v>
      </c>
      <c r="AX156" s="16">
        <v>300</v>
      </c>
      <c r="AY156" s="15">
        <v>359000.01</v>
      </c>
      <c r="AZ156" s="15">
        <v>87788.94</v>
      </c>
      <c r="BA156" s="14">
        <v>89.999996999999993</v>
      </c>
      <c r="BB156" s="14">
        <v>86.630938321980494</v>
      </c>
      <c r="BC156" s="14">
        <v>10.59</v>
      </c>
      <c r="BD156" s="14"/>
      <c r="BE156" s="13" t="s">
        <v>2250</v>
      </c>
      <c r="BF156" s="11"/>
      <c r="BG156" s="13" t="s">
        <v>81</v>
      </c>
      <c r="BH156" s="13" t="s">
        <v>82</v>
      </c>
      <c r="BI156" s="13" t="s">
        <v>256</v>
      </c>
      <c r="BJ156" s="13" t="s">
        <v>2251</v>
      </c>
      <c r="BK156" s="12" t="s">
        <v>2</v>
      </c>
      <c r="BL156" s="14">
        <v>685185.00537659996</v>
      </c>
      <c r="BM156" s="12" t="s">
        <v>70</v>
      </c>
      <c r="BN156" s="14"/>
      <c r="BO156" s="17">
        <v>38805</v>
      </c>
      <c r="BP156" s="17">
        <v>47936</v>
      </c>
      <c r="BQ156" s="10" t="s">
        <v>1344</v>
      </c>
      <c r="BR156" s="10" t="s">
        <v>2670</v>
      </c>
      <c r="BS156" s="10">
        <v>38805</v>
      </c>
      <c r="BT156" s="10">
        <v>38805</v>
      </c>
      <c r="BU156" s="14">
        <v>28940.06</v>
      </c>
      <c r="BV156" s="14">
        <v>18.27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45352</v>
      </c>
      <c r="E157" s="6" t="s">
        <v>705</v>
      </c>
      <c r="F157" s="22">
        <v>127</v>
      </c>
      <c r="G157" s="22">
        <v>126</v>
      </c>
      <c r="H157" s="8">
        <v>41573.9</v>
      </c>
      <c r="I157" s="8">
        <v>25070.639999999999</v>
      </c>
      <c r="J157" s="8">
        <v>0</v>
      </c>
      <c r="K157" s="8">
        <v>66644.539999999994</v>
      </c>
      <c r="L157" s="8">
        <v>330.48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66644.539999999994</v>
      </c>
      <c r="S157" s="8">
        <v>62797.98</v>
      </c>
      <c r="T157" s="8">
        <v>366.89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63164.87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25401.119999999999</v>
      </c>
      <c r="AV157" s="8">
        <v>63164.87</v>
      </c>
      <c r="AW157" s="9">
        <v>84</v>
      </c>
      <c r="AX157" s="9">
        <v>300</v>
      </c>
      <c r="AY157" s="8">
        <v>320000.02</v>
      </c>
      <c r="AZ157" s="8">
        <v>73359.360000000001</v>
      </c>
      <c r="BA157" s="7">
        <v>84.374996999999993</v>
      </c>
      <c r="BB157" s="7">
        <v>76.651880040479895</v>
      </c>
      <c r="BC157" s="7">
        <v>10.59</v>
      </c>
      <c r="BD157" s="7"/>
      <c r="BE157" s="6" t="s">
        <v>2250</v>
      </c>
      <c r="BF157" s="4"/>
      <c r="BG157" s="6" t="s">
        <v>83</v>
      </c>
      <c r="BH157" s="6" t="s">
        <v>257</v>
      </c>
      <c r="BI157" s="6" t="s">
        <v>258</v>
      </c>
      <c r="BJ157" s="6" t="s">
        <v>2251</v>
      </c>
      <c r="BK157" s="5" t="s">
        <v>2</v>
      </c>
      <c r="BL157" s="7">
        <v>540383.52049576002</v>
      </c>
      <c r="BM157" s="5" t="s">
        <v>70</v>
      </c>
      <c r="BN157" s="7"/>
      <c r="BO157" s="10">
        <v>38806</v>
      </c>
      <c r="BP157" s="10">
        <v>47937</v>
      </c>
      <c r="BQ157" s="10" t="s">
        <v>1343</v>
      </c>
      <c r="BR157" s="10" t="s">
        <v>2665</v>
      </c>
      <c r="BS157" s="10">
        <v>38806</v>
      </c>
      <c r="BT157" s="10">
        <v>38806</v>
      </c>
      <c r="BU157" s="7">
        <v>18055.509999999998</v>
      </c>
      <c r="BV157" s="7">
        <v>15.27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45352</v>
      </c>
      <c r="E158" s="13" t="s">
        <v>706</v>
      </c>
      <c r="F158" s="23">
        <v>162</v>
      </c>
      <c r="G158" s="23">
        <v>161</v>
      </c>
      <c r="H158" s="15">
        <v>36698.769999999997</v>
      </c>
      <c r="I158" s="15">
        <v>24609.49</v>
      </c>
      <c r="J158" s="15">
        <v>0</v>
      </c>
      <c r="K158" s="15">
        <v>61308.26</v>
      </c>
      <c r="L158" s="15">
        <v>286.89999999999998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61308.26</v>
      </c>
      <c r="S158" s="15">
        <v>73330.97</v>
      </c>
      <c r="T158" s="15">
        <v>323.87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73654.84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24896.39</v>
      </c>
      <c r="AV158" s="15">
        <v>73654.84</v>
      </c>
      <c r="AW158" s="16">
        <v>85</v>
      </c>
      <c r="AX158" s="16">
        <v>300</v>
      </c>
      <c r="AY158" s="15">
        <v>262799.98</v>
      </c>
      <c r="AZ158" s="15">
        <v>64249.64</v>
      </c>
      <c r="BA158" s="14">
        <v>90.000011000000001</v>
      </c>
      <c r="BB158" s="14">
        <v>85.879766398548895</v>
      </c>
      <c r="BC158" s="14">
        <v>10.59</v>
      </c>
      <c r="BD158" s="14"/>
      <c r="BE158" s="13" t="s">
        <v>2250</v>
      </c>
      <c r="BF158" s="11"/>
      <c r="BG158" s="13" t="s">
        <v>242</v>
      </c>
      <c r="BH158" s="13" t="s">
        <v>243</v>
      </c>
      <c r="BI158" s="13" t="s">
        <v>244</v>
      </c>
      <c r="BJ158" s="13" t="s">
        <v>2251</v>
      </c>
      <c r="BK158" s="12" t="s">
        <v>2</v>
      </c>
      <c r="BL158" s="14">
        <v>497114.59294743999</v>
      </c>
      <c r="BM158" s="12" t="s">
        <v>70</v>
      </c>
      <c r="BN158" s="14"/>
      <c r="BO158" s="17">
        <v>38814</v>
      </c>
      <c r="BP158" s="17">
        <v>47945</v>
      </c>
      <c r="BQ158" s="10" t="s">
        <v>1322</v>
      </c>
      <c r="BR158" s="10" t="s">
        <v>2653</v>
      </c>
      <c r="BS158" s="10">
        <v>38814</v>
      </c>
      <c r="BT158" s="10">
        <v>38814</v>
      </c>
      <c r="BU158" s="14">
        <v>19945.14</v>
      </c>
      <c r="BV158" s="14">
        <v>13.37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45352</v>
      </c>
      <c r="E159" s="6" t="s">
        <v>707</v>
      </c>
      <c r="F159" s="22">
        <v>53</v>
      </c>
      <c r="G159" s="22">
        <v>53</v>
      </c>
      <c r="H159" s="8">
        <v>0</v>
      </c>
      <c r="I159" s="8">
        <v>30419.439999999999</v>
      </c>
      <c r="J159" s="8">
        <v>0</v>
      </c>
      <c r="K159" s="8">
        <v>30419.439999999999</v>
      </c>
      <c r="L159" s="8">
        <v>0</v>
      </c>
      <c r="M159" s="8">
        <v>0</v>
      </c>
      <c r="N159" s="8">
        <v>449.46</v>
      </c>
      <c r="O159" s="8">
        <v>0</v>
      </c>
      <c r="P159" s="8">
        <v>0</v>
      </c>
      <c r="Q159" s="8">
        <v>0</v>
      </c>
      <c r="R159" s="8">
        <v>29969.98</v>
      </c>
      <c r="S159" s="8">
        <v>7594.96</v>
      </c>
      <c r="T159" s="8">
        <v>0</v>
      </c>
      <c r="U159" s="8">
        <v>0</v>
      </c>
      <c r="V159" s="8">
        <v>18.27</v>
      </c>
      <c r="W159" s="8">
        <v>0</v>
      </c>
      <c r="X159" s="8">
        <v>0</v>
      </c>
      <c r="Y159" s="8">
        <v>0</v>
      </c>
      <c r="Z159" s="8">
        <v>7576.69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-144.97999999999999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1.07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323.82</v>
      </c>
      <c r="AU159" s="8">
        <v>29969.98</v>
      </c>
      <c r="AV159" s="8">
        <v>7576.69</v>
      </c>
      <c r="AW159" s="9">
        <v>1</v>
      </c>
      <c r="AX159" s="9">
        <v>180</v>
      </c>
      <c r="AY159" s="8">
        <v>250400.01</v>
      </c>
      <c r="AZ159" s="8">
        <v>64619.07</v>
      </c>
      <c r="BA159" s="7">
        <v>94.999990999999994</v>
      </c>
      <c r="BB159" s="7">
        <v>44.060489113665398</v>
      </c>
      <c r="BC159" s="7">
        <v>10.59</v>
      </c>
      <c r="BD159" s="7"/>
      <c r="BE159" s="6" t="s">
        <v>2250</v>
      </c>
      <c r="BF159" s="4"/>
      <c r="BG159" s="6" t="s">
        <v>242</v>
      </c>
      <c r="BH159" s="6" t="s">
        <v>243</v>
      </c>
      <c r="BI159" s="6" t="s">
        <v>244</v>
      </c>
      <c r="BJ159" s="6" t="s">
        <v>2251</v>
      </c>
      <c r="BK159" s="5" t="s">
        <v>2</v>
      </c>
      <c r="BL159" s="7">
        <v>243009.90451112</v>
      </c>
      <c r="BM159" s="5" t="s">
        <v>70</v>
      </c>
      <c r="BN159" s="7"/>
      <c r="BO159" s="10">
        <v>38814</v>
      </c>
      <c r="BP159" s="10">
        <v>44293</v>
      </c>
      <c r="BQ159" s="10" t="s">
        <v>1334</v>
      </c>
      <c r="BR159" s="10" t="s">
        <v>2672</v>
      </c>
      <c r="BS159" s="10">
        <v>38814</v>
      </c>
      <c r="BT159" s="10">
        <v>38814</v>
      </c>
      <c r="BU159" s="7">
        <v>6251.35</v>
      </c>
      <c r="BV159" s="7">
        <v>0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45352</v>
      </c>
      <c r="E160" s="13" t="s">
        <v>708</v>
      </c>
      <c r="F160" s="23">
        <v>156</v>
      </c>
      <c r="G160" s="23">
        <v>155</v>
      </c>
      <c r="H160" s="15">
        <v>40798.400000000001</v>
      </c>
      <c r="I160" s="15">
        <v>31856.69</v>
      </c>
      <c r="J160" s="15">
        <v>0</v>
      </c>
      <c r="K160" s="15">
        <v>72655.09</v>
      </c>
      <c r="L160" s="15">
        <v>379.11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72655.09</v>
      </c>
      <c r="S160" s="15">
        <v>82590.149999999994</v>
      </c>
      <c r="T160" s="15">
        <v>360.05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82950.2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32235.8</v>
      </c>
      <c r="AV160" s="15">
        <v>82950.2</v>
      </c>
      <c r="AW160" s="16">
        <v>75</v>
      </c>
      <c r="AX160" s="16">
        <v>300</v>
      </c>
      <c r="AY160" s="15">
        <v>320000.84000000003</v>
      </c>
      <c r="AZ160" s="15">
        <v>77755.94</v>
      </c>
      <c r="BA160" s="14">
        <v>86.656362999999999</v>
      </c>
      <c r="BB160" s="14">
        <v>80.971638344770497</v>
      </c>
      <c r="BC160" s="14">
        <v>10.59</v>
      </c>
      <c r="BD160" s="14"/>
      <c r="BE160" s="13" t="s">
        <v>2250</v>
      </c>
      <c r="BF160" s="11"/>
      <c r="BG160" s="13" t="s">
        <v>86</v>
      </c>
      <c r="BH160" s="13" t="s">
        <v>259</v>
      </c>
      <c r="BI160" s="13" t="s">
        <v>260</v>
      </c>
      <c r="BJ160" s="13" t="s">
        <v>2251</v>
      </c>
      <c r="BK160" s="12" t="s">
        <v>2</v>
      </c>
      <c r="BL160" s="14">
        <v>589119.72857995995</v>
      </c>
      <c r="BM160" s="12" t="s">
        <v>70</v>
      </c>
      <c r="BN160" s="14"/>
      <c r="BO160" s="17">
        <v>38526</v>
      </c>
      <c r="BP160" s="17">
        <v>47657</v>
      </c>
      <c r="BQ160" s="10" t="s">
        <v>1322</v>
      </c>
      <c r="BR160" s="10" t="s">
        <v>2653</v>
      </c>
      <c r="BS160" s="10">
        <v>38526</v>
      </c>
      <c r="BT160" s="10">
        <v>38526</v>
      </c>
      <c r="BU160" s="14">
        <v>23374.79</v>
      </c>
      <c r="BV160" s="14">
        <v>16.18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45352</v>
      </c>
      <c r="E161" s="6" t="s">
        <v>709</v>
      </c>
      <c r="F161" s="22">
        <v>175</v>
      </c>
      <c r="G161" s="22">
        <v>174</v>
      </c>
      <c r="H161" s="8">
        <v>46754.59</v>
      </c>
      <c r="I161" s="8">
        <v>38551.589999999997</v>
      </c>
      <c r="J161" s="8">
        <v>0</v>
      </c>
      <c r="K161" s="8">
        <v>85306.18</v>
      </c>
      <c r="L161" s="8">
        <v>434.39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85306.18</v>
      </c>
      <c r="S161" s="8">
        <v>108826.42</v>
      </c>
      <c r="T161" s="8">
        <v>412.61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109239.03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38985.980000000003</v>
      </c>
      <c r="AV161" s="8">
        <v>109239.03</v>
      </c>
      <c r="AW161" s="9">
        <v>75</v>
      </c>
      <c r="AX161" s="9">
        <v>300</v>
      </c>
      <c r="AY161" s="8">
        <v>353063.8</v>
      </c>
      <c r="AZ161" s="8">
        <v>89100</v>
      </c>
      <c r="BA161" s="7">
        <v>90</v>
      </c>
      <c r="BB161" s="7">
        <v>86.167858585858596</v>
      </c>
      <c r="BC161" s="7">
        <v>10.59</v>
      </c>
      <c r="BD161" s="7"/>
      <c r="BE161" s="6" t="s">
        <v>2250</v>
      </c>
      <c r="BF161" s="4"/>
      <c r="BG161" s="6" t="s">
        <v>86</v>
      </c>
      <c r="BH161" s="6" t="s">
        <v>203</v>
      </c>
      <c r="BI161" s="6" t="s">
        <v>204</v>
      </c>
      <c r="BJ161" s="6" t="s">
        <v>2251</v>
      </c>
      <c r="BK161" s="5" t="s">
        <v>2</v>
      </c>
      <c r="BL161" s="7">
        <v>691700.38338391995</v>
      </c>
      <c r="BM161" s="5" t="s">
        <v>70</v>
      </c>
      <c r="BN161" s="7"/>
      <c r="BO161" s="10">
        <v>38526</v>
      </c>
      <c r="BP161" s="10">
        <v>47657</v>
      </c>
      <c r="BQ161" s="10" t="s">
        <v>1344</v>
      </c>
      <c r="BR161" s="10" t="s">
        <v>2670</v>
      </c>
      <c r="BS161" s="10">
        <v>38526</v>
      </c>
      <c r="BT161" s="10">
        <v>38526</v>
      </c>
      <c r="BU161" s="7">
        <v>30025.19</v>
      </c>
      <c r="BV161" s="7">
        <v>18.54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45352</v>
      </c>
      <c r="E162" s="13" t="s">
        <v>710</v>
      </c>
      <c r="F162" s="23">
        <v>133</v>
      </c>
      <c r="G162" s="23">
        <v>132</v>
      </c>
      <c r="H162" s="15">
        <v>26916.95</v>
      </c>
      <c r="I162" s="15">
        <v>19456.05</v>
      </c>
      <c r="J162" s="15">
        <v>0</v>
      </c>
      <c r="K162" s="15">
        <v>46373</v>
      </c>
      <c r="L162" s="15">
        <v>250.13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46373</v>
      </c>
      <c r="S162" s="15">
        <v>44916.39</v>
      </c>
      <c r="T162" s="15">
        <v>237.54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45153.93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19706.18</v>
      </c>
      <c r="AV162" s="15">
        <v>45153.93</v>
      </c>
      <c r="AW162" s="16">
        <v>75</v>
      </c>
      <c r="AX162" s="16">
        <v>300</v>
      </c>
      <c r="AY162" s="15">
        <v>203279.16</v>
      </c>
      <c r="AZ162" s="15">
        <v>51300</v>
      </c>
      <c r="BA162" s="14">
        <v>90</v>
      </c>
      <c r="BB162" s="14">
        <v>81.356140350877197</v>
      </c>
      <c r="BC162" s="14">
        <v>10.59</v>
      </c>
      <c r="BD162" s="14"/>
      <c r="BE162" s="13" t="s">
        <v>2250</v>
      </c>
      <c r="BF162" s="11"/>
      <c r="BG162" s="13" t="s">
        <v>86</v>
      </c>
      <c r="BH162" s="13" t="s">
        <v>203</v>
      </c>
      <c r="BI162" s="13" t="s">
        <v>204</v>
      </c>
      <c r="BJ162" s="13" t="s">
        <v>2251</v>
      </c>
      <c r="BK162" s="12" t="s">
        <v>2</v>
      </c>
      <c r="BL162" s="14">
        <v>376012.87361200002</v>
      </c>
      <c r="BM162" s="12" t="s">
        <v>70</v>
      </c>
      <c r="BN162" s="14"/>
      <c r="BO162" s="17">
        <v>38526</v>
      </c>
      <c r="BP162" s="17">
        <v>47657</v>
      </c>
      <c r="BQ162" s="10" t="s">
        <v>2143</v>
      </c>
      <c r="BR162" s="10" t="s">
        <v>2669</v>
      </c>
      <c r="BS162" s="10">
        <v>38526</v>
      </c>
      <c r="BT162" s="10">
        <v>38526</v>
      </c>
      <c r="BU162" s="14">
        <v>13154.14</v>
      </c>
      <c r="BV162" s="14">
        <v>10.68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45352</v>
      </c>
      <c r="E163" s="6" t="s">
        <v>711</v>
      </c>
      <c r="F163" s="22">
        <v>158</v>
      </c>
      <c r="G163" s="22">
        <v>157</v>
      </c>
      <c r="H163" s="8">
        <v>42377.66</v>
      </c>
      <c r="I163" s="8">
        <v>33382.050000000003</v>
      </c>
      <c r="J163" s="8">
        <v>0</v>
      </c>
      <c r="K163" s="8">
        <v>75759.710000000006</v>
      </c>
      <c r="L163" s="8">
        <v>393.7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75759.710000000006</v>
      </c>
      <c r="S163" s="8">
        <v>87143.71</v>
      </c>
      <c r="T163" s="8">
        <v>373.98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87517.69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33775.75</v>
      </c>
      <c r="AV163" s="8">
        <v>87517.69</v>
      </c>
      <c r="AW163" s="9">
        <v>75</v>
      </c>
      <c r="AX163" s="9">
        <v>300</v>
      </c>
      <c r="AY163" s="8">
        <v>320000.84000000003</v>
      </c>
      <c r="AZ163" s="8">
        <v>80756.160000000003</v>
      </c>
      <c r="BA163" s="7">
        <v>90.000006999999997</v>
      </c>
      <c r="BB163" s="7">
        <v>84.431632587755203</v>
      </c>
      <c r="BC163" s="7">
        <v>10.59</v>
      </c>
      <c r="BD163" s="7"/>
      <c r="BE163" s="6" t="s">
        <v>2250</v>
      </c>
      <c r="BF163" s="4"/>
      <c r="BG163" s="6" t="s">
        <v>86</v>
      </c>
      <c r="BH163" s="6" t="s">
        <v>259</v>
      </c>
      <c r="BI163" s="6" t="s">
        <v>260</v>
      </c>
      <c r="BJ163" s="6" t="s">
        <v>2251</v>
      </c>
      <c r="BK163" s="5" t="s">
        <v>2</v>
      </c>
      <c r="BL163" s="7">
        <v>614293.36599124002</v>
      </c>
      <c r="BM163" s="5" t="s">
        <v>70</v>
      </c>
      <c r="BN163" s="7"/>
      <c r="BO163" s="10">
        <v>38526</v>
      </c>
      <c r="BP163" s="10">
        <v>47657</v>
      </c>
      <c r="BQ163" s="10" t="s">
        <v>1339</v>
      </c>
      <c r="BR163" s="10" t="s">
        <v>2652</v>
      </c>
      <c r="BS163" s="10">
        <v>38526</v>
      </c>
      <c r="BT163" s="10">
        <v>38526</v>
      </c>
      <c r="BU163" s="7">
        <v>24601.42</v>
      </c>
      <c r="BV163" s="7">
        <v>16.8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45352</v>
      </c>
      <c r="E164" s="13" t="s">
        <v>712</v>
      </c>
      <c r="F164" s="23">
        <v>103</v>
      </c>
      <c r="G164" s="23">
        <v>102</v>
      </c>
      <c r="H164" s="15">
        <v>32881.910000000003</v>
      </c>
      <c r="I164" s="15">
        <v>20491.36</v>
      </c>
      <c r="J164" s="15">
        <v>0</v>
      </c>
      <c r="K164" s="15">
        <v>53373.27</v>
      </c>
      <c r="L164" s="15">
        <v>305.52999999999997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53373.27</v>
      </c>
      <c r="S164" s="15">
        <v>40271.06</v>
      </c>
      <c r="T164" s="15">
        <v>290.18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40561.24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20796.89</v>
      </c>
      <c r="AV164" s="15">
        <v>40561.24</v>
      </c>
      <c r="AW164" s="16">
        <v>75</v>
      </c>
      <c r="AX164" s="16">
        <v>300</v>
      </c>
      <c r="AY164" s="15">
        <v>364999.99</v>
      </c>
      <c r="AZ164" s="15">
        <v>62665.43</v>
      </c>
      <c r="BA164" s="14">
        <v>61.228434999999998</v>
      </c>
      <c r="BB164" s="14">
        <v>52.149355600567198</v>
      </c>
      <c r="BC164" s="14">
        <v>10.59</v>
      </c>
      <c r="BD164" s="14"/>
      <c r="BE164" s="13" t="s">
        <v>2250</v>
      </c>
      <c r="BF164" s="11"/>
      <c r="BG164" s="13" t="s">
        <v>78</v>
      </c>
      <c r="BH164" s="13" t="s">
        <v>162</v>
      </c>
      <c r="BI164" s="13" t="s">
        <v>212</v>
      </c>
      <c r="BJ164" s="13" t="s">
        <v>2251</v>
      </c>
      <c r="BK164" s="12" t="s">
        <v>2</v>
      </c>
      <c r="BL164" s="14">
        <v>432774.17089188</v>
      </c>
      <c r="BM164" s="12" t="s">
        <v>70</v>
      </c>
      <c r="BN164" s="14"/>
      <c r="BO164" s="17">
        <v>38526</v>
      </c>
      <c r="BP164" s="17">
        <v>47657</v>
      </c>
      <c r="BQ164" s="10" t="s">
        <v>2291</v>
      </c>
      <c r="BR164" s="10" t="s">
        <v>2644</v>
      </c>
      <c r="BS164" s="10">
        <v>38526</v>
      </c>
      <c r="BT164" s="10">
        <v>38526</v>
      </c>
      <c r="BU164" s="14">
        <v>12942.98</v>
      </c>
      <c r="BV164" s="14">
        <v>13.04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45352</v>
      </c>
      <c r="E165" s="6" t="s">
        <v>713</v>
      </c>
      <c r="F165" s="22">
        <v>159</v>
      </c>
      <c r="G165" s="22">
        <v>158</v>
      </c>
      <c r="H165" s="8">
        <v>38489.31</v>
      </c>
      <c r="I165" s="8">
        <v>25591.47</v>
      </c>
      <c r="J165" s="8">
        <v>0</v>
      </c>
      <c r="K165" s="8">
        <v>64080.78</v>
      </c>
      <c r="L165" s="8">
        <v>300.93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64080.78</v>
      </c>
      <c r="S165" s="8">
        <v>75330.490000000005</v>
      </c>
      <c r="T165" s="8">
        <v>339.67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75670.16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25892.400000000001</v>
      </c>
      <c r="AV165" s="8">
        <v>75670.16</v>
      </c>
      <c r="AW165" s="9">
        <v>85</v>
      </c>
      <c r="AX165" s="9">
        <v>300</v>
      </c>
      <c r="AY165" s="8">
        <v>283999.99</v>
      </c>
      <c r="AZ165" s="8">
        <v>67387.31</v>
      </c>
      <c r="BA165" s="7">
        <v>87.464792000000003</v>
      </c>
      <c r="BB165" s="7">
        <v>83.173109208510596</v>
      </c>
      <c r="BC165" s="7">
        <v>10.59</v>
      </c>
      <c r="BD165" s="7"/>
      <c r="BE165" s="6" t="s">
        <v>2250</v>
      </c>
      <c r="BF165" s="4"/>
      <c r="BG165" s="6" t="s">
        <v>75</v>
      </c>
      <c r="BH165" s="6" t="s">
        <v>82</v>
      </c>
      <c r="BI165" s="6" t="s">
        <v>210</v>
      </c>
      <c r="BJ165" s="6" t="s">
        <v>2251</v>
      </c>
      <c r="BK165" s="5" t="s">
        <v>2</v>
      </c>
      <c r="BL165" s="7">
        <v>519595.41610631999</v>
      </c>
      <c r="BM165" s="5" t="s">
        <v>70</v>
      </c>
      <c r="BN165" s="7"/>
      <c r="BO165" s="10">
        <v>38827</v>
      </c>
      <c r="BP165" s="10">
        <v>47958</v>
      </c>
      <c r="BQ165" s="10" t="s">
        <v>1331</v>
      </c>
      <c r="BR165" s="10" t="s">
        <v>2661</v>
      </c>
      <c r="BS165" s="10">
        <v>38827</v>
      </c>
      <c r="BT165" s="10">
        <v>38827</v>
      </c>
      <c r="BU165" s="7">
        <v>20578.45</v>
      </c>
      <c r="BV165" s="7">
        <v>14.02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45352</v>
      </c>
      <c r="E166" s="13" t="s">
        <v>714</v>
      </c>
      <c r="F166" s="23">
        <v>87</v>
      </c>
      <c r="G166" s="23">
        <v>86</v>
      </c>
      <c r="H166" s="15">
        <v>28573.42</v>
      </c>
      <c r="I166" s="15">
        <v>13418.34</v>
      </c>
      <c r="J166" s="15">
        <v>0</v>
      </c>
      <c r="K166" s="15">
        <v>41991.76</v>
      </c>
      <c r="L166" s="15">
        <v>223.31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41991.76</v>
      </c>
      <c r="S166" s="15">
        <v>27472.080000000002</v>
      </c>
      <c r="T166" s="15">
        <v>252.16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27724.240000000002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13641.65</v>
      </c>
      <c r="AV166" s="15">
        <v>27724.240000000002</v>
      </c>
      <c r="AW166" s="16">
        <v>85</v>
      </c>
      <c r="AX166" s="16">
        <v>300</v>
      </c>
      <c r="AY166" s="15">
        <v>205000</v>
      </c>
      <c r="AZ166" s="15">
        <v>50017.47</v>
      </c>
      <c r="BA166" s="14">
        <v>89.999994999999998</v>
      </c>
      <c r="BB166" s="14">
        <v>75.558763568833101</v>
      </c>
      <c r="BC166" s="14">
        <v>10.59</v>
      </c>
      <c r="BD166" s="14"/>
      <c r="BE166" s="13" t="s">
        <v>2250</v>
      </c>
      <c r="BF166" s="11"/>
      <c r="BG166" s="13" t="s">
        <v>224</v>
      </c>
      <c r="BH166" s="13" t="s">
        <v>225</v>
      </c>
      <c r="BI166" s="13" t="s">
        <v>226</v>
      </c>
      <c r="BJ166" s="13" t="s">
        <v>2251</v>
      </c>
      <c r="BK166" s="12" t="s">
        <v>2</v>
      </c>
      <c r="BL166" s="14">
        <v>340487.83442144003</v>
      </c>
      <c r="BM166" s="12" t="s">
        <v>70</v>
      </c>
      <c r="BN166" s="14"/>
      <c r="BO166" s="17">
        <v>38836</v>
      </c>
      <c r="BP166" s="17">
        <v>47967</v>
      </c>
      <c r="BQ166" s="10" t="s">
        <v>2136</v>
      </c>
      <c r="BR166" s="10" t="s">
        <v>2676</v>
      </c>
      <c r="BS166" s="10">
        <v>38836</v>
      </c>
      <c r="BT166" s="10">
        <v>38836</v>
      </c>
      <c r="BU166" s="14">
        <v>8390.2800000000007</v>
      </c>
      <c r="BV166" s="14">
        <v>10.41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45352</v>
      </c>
      <c r="E167" s="6" t="s">
        <v>715</v>
      </c>
      <c r="F167" s="22">
        <v>156</v>
      </c>
      <c r="G167" s="22">
        <v>155</v>
      </c>
      <c r="H167" s="8">
        <v>48323.12</v>
      </c>
      <c r="I167" s="8">
        <v>34087.22</v>
      </c>
      <c r="J167" s="8">
        <v>0</v>
      </c>
      <c r="K167" s="8">
        <v>82410.34</v>
      </c>
      <c r="L167" s="8">
        <v>404.58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82410.34</v>
      </c>
      <c r="S167" s="8">
        <v>94483.19</v>
      </c>
      <c r="T167" s="8">
        <v>426.45</v>
      </c>
      <c r="U167" s="8">
        <v>0</v>
      </c>
      <c r="V167" s="8">
        <v>204.54</v>
      </c>
      <c r="W167" s="8">
        <v>0</v>
      </c>
      <c r="X167" s="8">
        <v>0</v>
      </c>
      <c r="Y167" s="8">
        <v>0</v>
      </c>
      <c r="Z167" s="8">
        <v>94705.1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-90.24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114.3</v>
      </c>
      <c r="AU167" s="8">
        <v>34491.800000000003</v>
      </c>
      <c r="AV167" s="8">
        <v>94705.1</v>
      </c>
      <c r="AW167" s="9">
        <v>85</v>
      </c>
      <c r="AX167" s="9">
        <v>300</v>
      </c>
      <c r="AY167" s="8">
        <v>352999.99</v>
      </c>
      <c r="AZ167" s="8">
        <v>87420</v>
      </c>
      <c r="BA167" s="7">
        <v>91.298553999999996</v>
      </c>
      <c r="BB167" s="7">
        <v>86.066630938553701</v>
      </c>
      <c r="BC167" s="7">
        <v>10.59</v>
      </c>
      <c r="BD167" s="7"/>
      <c r="BE167" s="6" t="s">
        <v>2250</v>
      </c>
      <c r="BF167" s="4"/>
      <c r="BG167" s="6" t="s">
        <v>75</v>
      </c>
      <c r="BH167" s="6" t="s">
        <v>134</v>
      </c>
      <c r="BI167" s="6" t="s">
        <v>207</v>
      </c>
      <c r="BJ167" s="6" t="s">
        <v>2251</v>
      </c>
      <c r="BK167" s="5" t="s">
        <v>2</v>
      </c>
      <c r="BL167" s="7">
        <v>668219.62691095995</v>
      </c>
      <c r="BM167" s="5" t="s">
        <v>70</v>
      </c>
      <c r="BN167" s="7"/>
      <c r="BO167" s="10">
        <v>38828</v>
      </c>
      <c r="BP167" s="10">
        <v>47959</v>
      </c>
      <c r="BQ167" s="10" t="s">
        <v>1331</v>
      </c>
      <c r="BR167" s="10" t="s">
        <v>2661</v>
      </c>
      <c r="BS167" s="10">
        <v>38828</v>
      </c>
      <c r="BT167" s="10">
        <v>38828</v>
      </c>
      <c r="BU167" s="7">
        <v>26095.98</v>
      </c>
      <c r="BV167" s="7">
        <v>18.190000000000001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45352</v>
      </c>
      <c r="E168" s="13" t="s">
        <v>716</v>
      </c>
      <c r="F168" s="23">
        <v>187</v>
      </c>
      <c r="G168" s="23">
        <v>186</v>
      </c>
      <c r="H168" s="15">
        <v>41844.129999999997</v>
      </c>
      <c r="I168" s="15">
        <v>34207.699999999997</v>
      </c>
      <c r="J168" s="15">
        <v>0</v>
      </c>
      <c r="K168" s="15">
        <v>76051.83</v>
      </c>
      <c r="L168" s="15">
        <v>375.06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76051.83</v>
      </c>
      <c r="S168" s="15">
        <v>104237.68</v>
      </c>
      <c r="T168" s="15">
        <v>369.27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104606.95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34582.76</v>
      </c>
      <c r="AV168" s="15">
        <v>104606.95</v>
      </c>
      <c r="AW168" s="16">
        <v>77</v>
      </c>
      <c r="AX168" s="16">
        <v>300</v>
      </c>
      <c r="AY168" s="15">
        <v>425999.99</v>
      </c>
      <c r="AZ168" s="15">
        <v>78300.19</v>
      </c>
      <c r="BA168" s="14">
        <v>65.743359999999996</v>
      </c>
      <c r="BB168" s="14">
        <v>63.855564569495897</v>
      </c>
      <c r="BC168" s="14">
        <v>10.59</v>
      </c>
      <c r="BD168" s="14"/>
      <c r="BE168" s="13" t="s">
        <v>2250</v>
      </c>
      <c r="BF168" s="11"/>
      <c r="BG168" s="13" t="s">
        <v>86</v>
      </c>
      <c r="BH168" s="13" t="s">
        <v>262</v>
      </c>
      <c r="BI168" s="13" t="s">
        <v>263</v>
      </c>
      <c r="BJ168" s="13" t="s">
        <v>2251</v>
      </c>
      <c r="BK168" s="12" t="s">
        <v>2</v>
      </c>
      <c r="BL168" s="14">
        <v>616662.00465251994</v>
      </c>
      <c r="BM168" s="12" t="s">
        <v>70</v>
      </c>
      <c r="BN168" s="14"/>
      <c r="BO168" s="17">
        <v>38576</v>
      </c>
      <c r="BP168" s="17">
        <v>47707</v>
      </c>
      <c r="BQ168" s="10" t="s">
        <v>1327</v>
      </c>
      <c r="BR168" s="10" t="s">
        <v>2657</v>
      </c>
      <c r="BS168" s="10">
        <v>38576</v>
      </c>
      <c r="BT168" s="10">
        <v>38576</v>
      </c>
      <c r="BU168" s="14">
        <v>28858.41</v>
      </c>
      <c r="BV168" s="14">
        <v>16.29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45352</v>
      </c>
      <c r="E169" s="6" t="s">
        <v>717</v>
      </c>
      <c r="F169" s="22">
        <v>181</v>
      </c>
      <c r="G169" s="22">
        <v>180</v>
      </c>
      <c r="H169" s="8">
        <v>39560.720000000001</v>
      </c>
      <c r="I169" s="8">
        <v>31916.37</v>
      </c>
      <c r="J169" s="8">
        <v>0</v>
      </c>
      <c r="K169" s="8">
        <v>71477.09</v>
      </c>
      <c r="L169" s="8">
        <v>354.59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71477.09</v>
      </c>
      <c r="S169" s="8">
        <v>94714.16</v>
      </c>
      <c r="T169" s="8">
        <v>349.12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95063.28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32270.959999999999</v>
      </c>
      <c r="AV169" s="8">
        <v>95063.28</v>
      </c>
      <c r="AW169" s="9">
        <v>77</v>
      </c>
      <c r="AX169" s="9">
        <v>300</v>
      </c>
      <c r="AY169" s="8">
        <v>425999.99</v>
      </c>
      <c r="AZ169" s="8">
        <v>74027.100000000006</v>
      </c>
      <c r="BA169" s="7">
        <v>62.155535999999998</v>
      </c>
      <c r="BB169" s="7">
        <v>60.014465522359203</v>
      </c>
      <c r="BC169" s="7">
        <v>10.59</v>
      </c>
      <c r="BD169" s="7"/>
      <c r="BE169" s="6" t="s">
        <v>2250</v>
      </c>
      <c r="BF169" s="4"/>
      <c r="BG169" s="6" t="s">
        <v>86</v>
      </c>
      <c r="BH169" s="6" t="s">
        <v>262</v>
      </c>
      <c r="BI169" s="6" t="s">
        <v>263</v>
      </c>
      <c r="BJ169" s="6" t="s">
        <v>2251</v>
      </c>
      <c r="BK169" s="5" t="s">
        <v>2</v>
      </c>
      <c r="BL169" s="7">
        <v>579567.98154795996</v>
      </c>
      <c r="BM169" s="5" t="s">
        <v>70</v>
      </c>
      <c r="BN169" s="7"/>
      <c r="BO169" s="10">
        <v>38576</v>
      </c>
      <c r="BP169" s="10">
        <v>47707</v>
      </c>
      <c r="BQ169" s="10" t="s">
        <v>1344</v>
      </c>
      <c r="BR169" s="10" t="s">
        <v>2670</v>
      </c>
      <c r="BS169" s="10">
        <v>38576</v>
      </c>
      <c r="BT169" s="10">
        <v>38576</v>
      </c>
      <c r="BU169" s="7">
        <v>26564.799999999999</v>
      </c>
      <c r="BV169" s="7">
        <v>15.4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45352</v>
      </c>
      <c r="E170" s="13" t="s">
        <v>718</v>
      </c>
      <c r="F170" s="23">
        <v>126</v>
      </c>
      <c r="G170" s="23">
        <v>125</v>
      </c>
      <c r="H170" s="15">
        <v>27813.42</v>
      </c>
      <c r="I170" s="15">
        <v>18831.060000000001</v>
      </c>
      <c r="J170" s="15">
        <v>0</v>
      </c>
      <c r="K170" s="15">
        <v>46644.480000000003</v>
      </c>
      <c r="L170" s="15">
        <v>249.32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46644.480000000003</v>
      </c>
      <c r="S170" s="15">
        <v>42720.75</v>
      </c>
      <c r="T170" s="15">
        <v>245.45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42966.2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19080.38</v>
      </c>
      <c r="AV170" s="15">
        <v>42966.2</v>
      </c>
      <c r="AW170" s="16">
        <v>77</v>
      </c>
      <c r="AX170" s="16">
        <v>300</v>
      </c>
      <c r="AY170" s="15">
        <v>241599.99</v>
      </c>
      <c r="AZ170" s="15">
        <v>52047.39</v>
      </c>
      <c r="BA170" s="14">
        <v>77.067796999999999</v>
      </c>
      <c r="BB170" s="14">
        <v>69.067580829904401</v>
      </c>
      <c r="BC170" s="14">
        <v>10.59</v>
      </c>
      <c r="BD170" s="14"/>
      <c r="BE170" s="13" t="s">
        <v>2250</v>
      </c>
      <c r="BF170" s="11"/>
      <c r="BG170" s="13" t="s">
        <v>86</v>
      </c>
      <c r="BH170" s="13" t="s">
        <v>172</v>
      </c>
      <c r="BI170" s="13" t="s">
        <v>173</v>
      </c>
      <c r="BJ170" s="13" t="s">
        <v>2251</v>
      </c>
      <c r="BK170" s="12" t="s">
        <v>2</v>
      </c>
      <c r="BL170" s="14">
        <v>378214.15398911998</v>
      </c>
      <c r="BM170" s="12" t="s">
        <v>70</v>
      </c>
      <c r="BN170" s="14"/>
      <c r="BO170" s="17">
        <v>38580</v>
      </c>
      <c r="BP170" s="17">
        <v>47711</v>
      </c>
      <c r="BQ170" s="10" t="s">
        <v>2540</v>
      </c>
      <c r="BR170" s="10" t="s">
        <v>2679</v>
      </c>
      <c r="BS170" s="10">
        <v>38580</v>
      </c>
      <c r="BT170" s="10">
        <v>38580</v>
      </c>
      <c r="BU170" s="14">
        <v>12721.25</v>
      </c>
      <c r="BV170" s="14">
        <v>10.83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45352</v>
      </c>
      <c r="E171" s="6" t="s">
        <v>719</v>
      </c>
      <c r="F171" s="22">
        <v>181</v>
      </c>
      <c r="G171" s="22">
        <v>180</v>
      </c>
      <c r="H171" s="8">
        <v>26819.759999999998</v>
      </c>
      <c r="I171" s="8">
        <v>21641.68</v>
      </c>
      <c r="J171" s="8">
        <v>0</v>
      </c>
      <c r="K171" s="8">
        <v>48461.440000000002</v>
      </c>
      <c r="L171" s="8">
        <v>240.44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48461.440000000002</v>
      </c>
      <c r="S171" s="8">
        <v>64239.91</v>
      </c>
      <c r="T171" s="8">
        <v>236.68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64476.59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21882.12</v>
      </c>
      <c r="AV171" s="8">
        <v>64476.59</v>
      </c>
      <c r="AW171" s="9">
        <v>77</v>
      </c>
      <c r="AX171" s="9">
        <v>300</v>
      </c>
      <c r="AY171" s="8">
        <v>310000</v>
      </c>
      <c r="AZ171" s="8">
        <v>50190.53</v>
      </c>
      <c r="BA171" s="7">
        <v>57.922721000000003</v>
      </c>
      <c r="BB171" s="7">
        <v>55.9272529773692</v>
      </c>
      <c r="BC171" s="7">
        <v>10.59</v>
      </c>
      <c r="BD171" s="7"/>
      <c r="BE171" s="6" t="s">
        <v>2250</v>
      </c>
      <c r="BF171" s="4"/>
      <c r="BG171" s="6" t="s">
        <v>86</v>
      </c>
      <c r="BH171" s="6" t="s">
        <v>176</v>
      </c>
      <c r="BI171" s="6" t="s">
        <v>177</v>
      </c>
      <c r="BJ171" s="6" t="s">
        <v>2251</v>
      </c>
      <c r="BK171" s="5" t="s">
        <v>2</v>
      </c>
      <c r="BL171" s="7">
        <v>392946.87239936</v>
      </c>
      <c r="BM171" s="5" t="s">
        <v>70</v>
      </c>
      <c r="BN171" s="7"/>
      <c r="BO171" s="10">
        <v>38581</v>
      </c>
      <c r="BP171" s="10">
        <v>47712</v>
      </c>
      <c r="BQ171" s="10" t="s">
        <v>1340</v>
      </c>
      <c r="BR171" s="10" t="s">
        <v>2674</v>
      </c>
      <c r="BS171" s="10" t="s">
        <v>2487</v>
      </c>
      <c r="BT171" s="10" t="s">
        <v>2487</v>
      </c>
      <c r="BU171" s="7">
        <v>18257.330000000002</v>
      </c>
      <c r="BV171" s="7">
        <v>10.44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45352</v>
      </c>
      <c r="E172" s="13" t="s">
        <v>720</v>
      </c>
      <c r="F172" s="23">
        <v>180</v>
      </c>
      <c r="G172" s="23">
        <v>179</v>
      </c>
      <c r="H172" s="15">
        <v>27536.42</v>
      </c>
      <c r="I172" s="15">
        <v>22171.040000000001</v>
      </c>
      <c r="J172" s="15">
        <v>0</v>
      </c>
      <c r="K172" s="15">
        <v>49707.46</v>
      </c>
      <c r="L172" s="15">
        <v>246.88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49707.46</v>
      </c>
      <c r="S172" s="15">
        <v>65519.26</v>
      </c>
      <c r="T172" s="15">
        <v>243.01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65762.27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22417.919999999998</v>
      </c>
      <c r="AV172" s="15">
        <v>65762.27</v>
      </c>
      <c r="AW172" s="16">
        <v>77</v>
      </c>
      <c r="AX172" s="16">
        <v>300</v>
      </c>
      <c r="AY172" s="15">
        <v>325000</v>
      </c>
      <c r="AZ172" s="15">
        <v>51533.66</v>
      </c>
      <c r="BA172" s="14">
        <v>56.730235</v>
      </c>
      <c r="BB172" s="14">
        <v>54.719883801249502</v>
      </c>
      <c r="BC172" s="14">
        <v>10.59</v>
      </c>
      <c r="BD172" s="14"/>
      <c r="BE172" s="13" t="s">
        <v>2250</v>
      </c>
      <c r="BF172" s="11"/>
      <c r="BG172" s="13" t="s">
        <v>86</v>
      </c>
      <c r="BH172" s="13" t="s">
        <v>262</v>
      </c>
      <c r="BI172" s="13" t="s">
        <v>263</v>
      </c>
      <c r="BJ172" s="13" t="s">
        <v>2251</v>
      </c>
      <c r="BK172" s="12" t="s">
        <v>2</v>
      </c>
      <c r="BL172" s="14">
        <v>403050.15579224</v>
      </c>
      <c r="BM172" s="12" t="s">
        <v>70</v>
      </c>
      <c r="BN172" s="14"/>
      <c r="BO172" s="17">
        <v>38582</v>
      </c>
      <c r="BP172" s="17">
        <v>47713</v>
      </c>
      <c r="BQ172" s="10" t="s">
        <v>1331</v>
      </c>
      <c r="BR172" s="10" t="s">
        <v>2661</v>
      </c>
      <c r="BS172" s="10">
        <v>38582</v>
      </c>
      <c r="BT172" s="10">
        <v>38582</v>
      </c>
      <c r="BU172" s="14">
        <v>18701.28</v>
      </c>
      <c r="BV172" s="14">
        <v>10.72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45352</v>
      </c>
      <c r="E173" s="6" t="s">
        <v>1416</v>
      </c>
      <c r="F173" s="22">
        <v>0</v>
      </c>
      <c r="G173" s="22">
        <v>0</v>
      </c>
      <c r="H173" s="8">
        <v>34005.089999999997</v>
      </c>
      <c r="I173" s="8">
        <v>0</v>
      </c>
      <c r="J173" s="8">
        <v>0</v>
      </c>
      <c r="K173" s="8">
        <v>34005.089999999997</v>
      </c>
      <c r="L173" s="8">
        <v>304.89</v>
      </c>
      <c r="M173" s="8">
        <v>0</v>
      </c>
      <c r="N173" s="8">
        <v>0</v>
      </c>
      <c r="O173" s="8">
        <v>304.89</v>
      </c>
      <c r="P173" s="8">
        <v>0</v>
      </c>
      <c r="Q173" s="8">
        <v>0</v>
      </c>
      <c r="R173" s="8">
        <v>33700.199999999997</v>
      </c>
      <c r="S173" s="8">
        <v>0</v>
      </c>
      <c r="T173" s="8">
        <v>300.08999999999997</v>
      </c>
      <c r="U173" s="8">
        <v>0</v>
      </c>
      <c r="V173" s="8">
        <v>0</v>
      </c>
      <c r="W173" s="8">
        <v>300.08999999999997</v>
      </c>
      <c r="X173" s="8">
        <v>0</v>
      </c>
      <c r="Y173" s="8">
        <v>0</v>
      </c>
      <c r="Z173" s="8">
        <v>0</v>
      </c>
      <c r="AA173" s="8">
        <v>13.24</v>
      </c>
      <c r="AB173" s="8">
        <v>0</v>
      </c>
      <c r="AC173" s="8">
        <v>0</v>
      </c>
      <c r="AD173" s="8">
        <v>0</v>
      </c>
      <c r="AE173" s="8">
        <v>0</v>
      </c>
      <c r="AF173" s="8">
        <v>-21.62</v>
      </c>
      <c r="AG173" s="8">
        <v>30.91</v>
      </c>
      <c r="AH173" s="8">
        <v>85.65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5.52</v>
      </c>
      <c r="AQ173" s="8">
        <v>0</v>
      </c>
      <c r="AR173" s="8">
        <v>3.37</v>
      </c>
      <c r="AS173" s="8">
        <v>0</v>
      </c>
      <c r="AT173" s="8">
        <f t="shared" si="2"/>
        <v>715.31</v>
      </c>
      <c r="AU173" s="8">
        <v>0</v>
      </c>
      <c r="AV173" s="8">
        <v>0</v>
      </c>
      <c r="AW173" s="9">
        <v>77</v>
      </c>
      <c r="AX173" s="9">
        <v>300</v>
      </c>
      <c r="AY173" s="8">
        <v>424999.98</v>
      </c>
      <c r="AZ173" s="8">
        <v>63640.43</v>
      </c>
      <c r="BA173" s="7">
        <v>53.584780000000002</v>
      </c>
      <c r="BB173" s="7">
        <v>28.375323720408499</v>
      </c>
      <c r="BC173" s="7">
        <v>10.59</v>
      </c>
      <c r="BD173" s="7"/>
      <c r="BE173" s="6" t="s">
        <v>2250</v>
      </c>
      <c r="BF173" s="4"/>
      <c r="BG173" s="6" t="s">
        <v>78</v>
      </c>
      <c r="BH173" s="6" t="s">
        <v>79</v>
      </c>
      <c r="BI173" s="6" t="s">
        <v>235</v>
      </c>
      <c r="BJ173" s="6" t="s">
        <v>0</v>
      </c>
      <c r="BK173" s="5" t="s">
        <v>2</v>
      </c>
      <c r="BL173" s="7">
        <v>273256.18448880001</v>
      </c>
      <c r="BM173" s="5" t="s">
        <v>70</v>
      </c>
      <c r="BN173" s="7"/>
      <c r="BO173" s="10">
        <v>38587</v>
      </c>
      <c r="BP173" s="10">
        <v>47718</v>
      </c>
      <c r="BQ173" s="10" t="s">
        <v>2641</v>
      </c>
      <c r="BR173" s="10" t="s">
        <v>2642</v>
      </c>
      <c r="BS173" s="10">
        <v>38587</v>
      </c>
      <c r="BT173" s="10">
        <v>38587</v>
      </c>
      <c r="BU173" s="7">
        <v>0</v>
      </c>
      <c r="BV173" s="7">
        <v>13.24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45352</v>
      </c>
      <c r="E174" s="13" t="s">
        <v>721</v>
      </c>
      <c r="F174" s="23">
        <v>165</v>
      </c>
      <c r="G174" s="23">
        <v>164</v>
      </c>
      <c r="H174" s="15">
        <v>36992.21</v>
      </c>
      <c r="I174" s="15">
        <v>28680.43</v>
      </c>
      <c r="J174" s="15">
        <v>0</v>
      </c>
      <c r="K174" s="15">
        <v>65672.639999999999</v>
      </c>
      <c r="L174" s="15">
        <v>331.59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65672.639999999999</v>
      </c>
      <c r="S174" s="15">
        <v>79239.759999999995</v>
      </c>
      <c r="T174" s="15">
        <v>326.45999999999998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79566.22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29012.02</v>
      </c>
      <c r="AV174" s="15">
        <v>79566.22</v>
      </c>
      <c r="AW174" s="16">
        <v>77</v>
      </c>
      <c r="AX174" s="16">
        <v>300</v>
      </c>
      <c r="AY174" s="15">
        <v>326999.99</v>
      </c>
      <c r="AZ174" s="15">
        <v>69223.69</v>
      </c>
      <c r="BA174" s="14">
        <v>75.756905000000003</v>
      </c>
      <c r="BB174" s="14">
        <v>71.870712895819295</v>
      </c>
      <c r="BC174" s="14">
        <v>10.59</v>
      </c>
      <c r="BD174" s="14"/>
      <c r="BE174" s="13" t="s">
        <v>2250</v>
      </c>
      <c r="BF174" s="11"/>
      <c r="BG174" s="13" t="s">
        <v>67</v>
      </c>
      <c r="BH174" s="13" t="s">
        <v>73</v>
      </c>
      <c r="BI174" s="13" t="s">
        <v>152</v>
      </c>
      <c r="BJ174" s="13" t="s">
        <v>2251</v>
      </c>
      <c r="BK174" s="12" t="s">
        <v>2</v>
      </c>
      <c r="BL174" s="14">
        <v>532502.92377215996</v>
      </c>
      <c r="BM174" s="12" t="s">
        <v>70</v>
      </c>
      <c r="BN174" s="14"/>
      <c r="BO174" s="17">
        <v>38588</v>
      </c>
      <c r="BP174" s="17">
        <v>47719</v>
      </c>
      <c r="BQ174" s="10" t="s">
        <v>1322</v>
      </c>
      <c r="BR174" s="10" t="s">
        <v>2653</v>
      </c>
      <c r="BS174" s="10">
        <v>38588</v>
      </c>
      <c r="BT174" s="10">
        <v>38588</v>
      </c>
      <c r="BU174" s="14">
        <v>22245.55</v>
      </c>
      <c r="BV174" s="14">
        <v>14.4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45352</v>
      </c>
      <c r="E175" s="6" t="s">
        <v>722</v>
      </c>
      <c r="F175" s="22">
        <v>133</v>
      </c>
      <c r="G175" s="22">
        <v>132</v>
      </c>
      <c r="H175" s="8">
        <v>10790.25</v>
      </c>
      <c r="I175" s="8">
        <v>43103.74</v>
      </c>
      <c r="J175" s="8">
        <v>0</v>
      </c>
      <c r="K175" s="8">
        <v>53893.99</v>
      </c>
      <c r="L175" s="8">
        <v>555.84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53893.99</v>
      </c>
      <c r="S175" s="8">
        <v>42227.72</v>
      </c>
      <c r="T175" s="8">
        <v>95.22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42322.94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43659.58</v>
      </c>
      <c r="AV175" s="8">
        <v>42322.94</v>
      </c>
      <c r="AW175" s="9">
        <v>17</v>
      </c>
      <c r="AX175" s="9">
        <v>240</v>
      </c>
      <c r="AY175" s="8">
        <v>338000.01</v>
      </c>
      <c r="AZ175" s="8">
        <v>64818.43</v>
      </c>
      <c r="BA175" s="7">
        <v>68.648697999999996</v>
      </c>
      <c r="BB175" s="7">
        <v>57.078708069988998</v>
      </c>
      <c r="BC175" s="7">
        <v>10.59</v>
      </c>
      <c r="BD175" s="7"/>
      <c r="BE175" s="6" t="s">
        <v>2250</v>
      </c>
      <c r="BF175" s="4"/>
      <c r="BG175" s="6" t="s">
        <v>67</v>
      </c>
      <c r="BH175" s="6" t="s">
        <v>73</v>
      </c>
      <c r="BI175" s="6" t="s">
        <v>261</v>
      </c>
      <c r="BJ175" s="6" t="s">
        <v>2251</v>
      </c>
      <c r="BK175" s="5" t="s">
        <v>2</v>
      </c>
      <c r="BL175" s="7">
        <v>436996.39985156001</v>
      </c>
      <c r="BM175" s="5" t="s">
        <v>70</v>
      </c>
      <c r="BN175" s="7"/>
      <c r="BO175" s="10">
        <v>38595</v>
      </c>
      <c r="BP175" s="10">
        <v>45900</v>
      </c>
      <c r="BQ175" s="10" t="s">
        <v>2291</v>
      </c>
      <c r="BR175" s="10" t="s">
        <v>2644</v>
      </c>
      <c r="BS175" s="10">
        <v>38595</v>
      </c>
      <c r="BT175" s="10">
        <v>38595</v>
      </c>
      <c r="BU175" s="7">
        <v>16610.88</v>
      </c>
      <c r="BV175" s="7">
        <v>13.59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45352</v>
      </c>
      <c r="E176" s="13" t="s">
        <v>1353</v>
      </c>
      <c r="F176" s="23">
        <v>54</v>
      </c>
      <c r="G176" s="23">
        <v>53</v>
      </c>
      <c r="H176" s="15">
        <v>14105.39</v>
      </c>
      <c r="I176" s="15">
        <v>16587.97</v>
      </c>
      <c r="J176" s="15">
        <v>0</v>
      </c>
      <c r="K176" s="15">
        <v>30693.360000000001</v>
      </c>
      <c r="L176" s="15">
        <v>393.47</v>
      </c>
      <c r="M176" s="15">
        <v>0</v>
      </c>
      <c r="N176" s="15">
        <v>137.88</v>
      </c>
      <c r="O176" s="15">
        <v>0</v>
      </c>
      <c r="P176" s="15">
        <v>0</v>
      </c>
      <c r="Q176" s="15">
        <v>0</v>
      </c>
      <c r="R176" s="15">
        <v>30555.48</v>
      </c>
      <c r="S176" s="15">
        <v>10581.65</v>
      </c>
      <c r="T176" s="15">
        <v>124.48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10706.13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-26.27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111.61</v>
      </c>
      <c r="AU176" s="15">
        <v>16843.560000000001</v>
      </c>
      <c r="AV176" s="15">
        <v>10706.13</v>
      </c>
      <c r="AW176" s="16">
        <v>78</v>
      </c>
      <c r="AX176" s="16">
        <v>300</v>
      </c>
      <c r="AY176" s="15">
        <v>324999.99</v>
      </c>
      <c r="AZ176" s="15">
        <v>54485.51</v>
      </c>
      <c r="BA176" s="14">
        <v>60.018793000000002</v>
      </c>
      <c r="BB176" s="14">
        <v>33.658545714918297</v>
      </c>
      <c r="BC176" s="14">
        <v>10.59</v>
      </c>
      <c r="BD176" s="14"/>
      <c r="BE176" s="13" t="s">
        <v>2250</v>
      </c>
      <c r="BF176" s="11"/>
      <c r="BG176" s="13" t="s">
        <v>86</v>
      </c>
      <c r="BH176" s="13" t="s">
        <v>262</v>
      </c>
      <c r="BI176" s="13" t="s">
        <v>263</v>
      </c>
      <c r="BJ176" s="13" t="s">
        <v>2251</v>
      </c>
      <c r="BK176" s="12" t="s">
        <v>2</v>
      </c>
      <c r="BL176" s="14">
        <v>247757.39847312</v>
      </c>
      <c r="BM176" s="12" t="s">
        <v>70</v>
      </c>
      <c r="BN176" s="14"/>
      <c r="BO176" s="17">
        <v>38597</v>
      </c>
      <c r="BP176" s="17">
        <v>47728</v>
      </c>
      <c r="BQ176" s="10" t="s">
        <v>1344</v>
      </c>
      <c r="BR176" s="10" t="s">
        <v>2670</v>
      </c>
      <c r="BS176" s="10">
        <v>38597</v>
      </c>
      <c r="BT176" s="10">
        <v>38597</v>
      </c>
      <c r="BU176" s="14">
        <v>5804.56</v>
      </c>
      <c r="BV176" s="14">
        <v>11.34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45352</v>
      </c>
      <c r="E177" s="6" t="s">
        <v>1417</v>
      </c>
      <c r="F177" s="22">
        <v>13</v>
      </c>
      <c r="G177" s="22">
        <v>12</v>
      </c>
      <c r="H177" s="8">
        <v>12843.09</v>
      </c>
      <c r="I177" s="8">
        <v>6556.12</v>
      </c>
      <c r="J177" s="8">
        <v>0</v>
      </c>
      <c r="K177" s="8">
        <v>19399.21</v>
      </c>
      <c r="L177" s="8">
        <v>623.87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19399.21</v>
      </c>
      <c r="S177" s="8">
        <v>1596.64</v>
      </c>
      <c r="T177" s="8">
        <v>113.34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1709.98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7179.99</v>
      </c>
      <c r="AV177" s="8">
        <v>1709.98</v>
      </c>
      <c r="AW177" s="9">
        <v>18</v>
      </c>
      <c r="AX177" s="9">
        <v>240</v>
      </c>
      <c r="AY177" s="8">
        <v>420999.99</v>
      </c>
      <c r="AZ177" s="8">
        <v>73395.539999999994</v>
      </c>
      <c r="BA177" s="7">
        <v>62.413302000000002</v>
      </c>
      <c r="BB177" s="7">
        <v>16.496489463684298</v>
      </c>
      <c r="BC177" s="7">
        <v>10.59</v>
      </c>
      <c r="BD177" s="7"/>
      <c r="BE177" s="6" t="s">
        <v>2250</v>
      </c>
      <c r="BF177" s="4"/>
      <c r="BG177" s="6" t="s">
        <v>71</v>
      </c>
      <c r="BH177" s="6" t="s">
        <v>72</v>
      </c>
      <c r="BI177" s="6" t="s">
        <v>199</v>
      </c>
      <c r="BJ177" s="6" t="s">
        <v>2251</v>
      </c>
      <c r="BK177" s="5" t="s">
        <v>2</v>
      </c>
      <c r="BL177" s="7">
        <v>157297.40792924</v>
      </c>
      <c r="BM177" s="5" t="s">
        <v>70</v>
      </c>
      <c r="BN177" s="7"/>
      <c r="BO177" s="10">
        <v>38597</v>
      </c>
      <c r="BP177" s="10">
        <v>45902</v>
      </c>
      <c r="BQ177" s="10" t="s">
        <v>1324</v>
      </c>
      <c r="BR177" s="10" t="s">
        <v>2675</v>
      </c>
      <c r="BS177" s="10">
        <v>38597</v>
      </c>
      <c r="BT177" s="10">
        <v>38597</v>
      </c>
      <c r="BU177" s="7">
        <v>1728.6</v>
      </c>
      <c r="BV177" s="7">
        <v>15.39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45352</v>
      </c>
      <c r="E178" s="13" t="s">
        <v>723</v>
      </c>
      <c r="F178" s="23">
        <v>129</v>
      </c>
      <c r="G178" s="23">
        <v>128</v>
      </c>
      <c r="H178" s="15">
        <v>35810.47</v>
      </c>
      <c r="I178" s="15">
        <v>24134.07</v>
      </c>
      <c r="J178" s="15">
        <v>0</v>
      </c>
      <c r="K178" s="15">
        <v>59944.54</v>
      </c>
      <c r="L178" s="15">
        <v>315.42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59944.54</v>
      </c>
      <c r="S178" s="15">
        <v>56691.53</v>
      </c>
      <c r="T178" s="15">
        <v>316.02999999999997</v>
      </c>
      <c r="U178" s="15">
        <v>0</v>
      </c>
      <c r="V178" s="15">
        <v>489.61</v>
      </c>
      <c r="W178" s="15">
        <v>0</v>
      </c>
      <c r="X178" s="15">
        <v>0</v>
      </c>
      <c r="Y178" s="15">
        <v>0</v>
      </c>
      <c r="Z178" s="15">
        <v>56517.95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-196.2</v>
      </c>
      <c r="AG178" s="15">
        <v>0</v>
      </c>
      <c r="AH178" s="15">
        <v>0</v>
      </c>
      <c r="AI178" s="15">
        <v>13.82</v>
      </c>
      <c r="AJ178" s="15">
        <v>0</v>
      </c>
      <c r="AK178" s="15">
        <v>0</v>
      </c>
      <c r="AL178" s="15">
        <v>0</v>
      </c>
      <c r="AM178" s="15">
        <v>0</v>
      </c>
      <c r="AN178" s="15">
        <v>13.43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320.66000000000003</v>
      </c>
      <c r="AU178" s="15">
        <v>24449.49</v>
      </c>
      <c r="AV178" s="15">
        <v>56517.95</v>
      </c>
      <c r="AW178" s="16">
        <v>78</v>
      </c>
      <c r="AX178" s="16">
        <v>300</v>
      </c>
      <c r="AY178" s="15">
        <v>325000.02</v>
      </c>
      <c r="AZ178" s="15">
        <v>66425.22</v>
      </c>
      <c r="BA178" s="14">
        <v>73.187488000000002</v>
      </c>
      <c r="BB178" s="14">
        <v>66.047057155633397</v>
      </c>
      <c r="BC178" s="14">
        <v>10.59</v>
      </c>
      <c r="BD178" s="14"/>
      <c r="BE178" s="13" t="s">
        <v>2250</v>
      </c>
      <c r="BF178" s="11"/>
      <c r="BG178" s="13" t="s">
        <v>86</v>
      </c>
      <c r="BH178" s="13" t="s">
        <v>262</v>
      </c>
      <c r="BI178" s="13" t="s">
        <v>263</v>
      </c>
      <c r="BJ178" s="13" t="s">
        <v>2251</v>
      </c>
      <c r="BK178" s="12" t="s">
        <v>2</v>
      </c>
      <c r="BL178" s="14">
        <v>486056.94569576002</v>
      </c>
      <c r="BM178" s="12" t="s">
        <v>70</v>
      </c>
      <c r="BN178" s="14"/>
      <c r="BO178" s="17">
        <v>38602</v>
      </c>
      <c r="BP178" s="17">
        <v>47733</v>
      </c>
      <c r="BQ178" s="10" t="s">
        <v>2339</v>
      </c>
      <c r="BR178" s="10" t="s">
        <v>2647</v>
      </c>
      <c r="BS178" s="10">
        <v>38602</v>
      </c>
      <c r="BT178" s="10">
        <v>38602</v>
      </c>
      <c r="BU178" s="14">
        <v>16712.96</v>
      </c>
      <c r="BV178" s="14">
        <v>13.82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45352</v>
      </c>
      <c r="E179" s="6" t="s">
        <v>724</v>
      </c>
      <c r="F179" s="22">
        <v>181</v>
      </c>
      <c r="G179" s="22">
        <v>180</v>
      </c>
      <c r="H179" s="8">
        <v>39238.089999999997</v>
      </c>
      <c r="I179" s="8">
        <v>31107.86</v>
      </c>
      <c r="J179" s="8">
        <v>0</v>
      </c>
      <c r="K179" s="8">
        <v>70345.95</v>
      </c>
      <c r="L179" s="8">
        <v>345.6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70345.95</v>
      </c>
      <c r="S179" s="8">
        <v>93324.21</v>
      </c>
      <c r="T179" s="8">
        <v>346.28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93670.49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31453.46</v>
      </c>
      <c r="AV179" s="8">
        <v>93670.49</v>
      </c>
      <c r="AW179" s="9">
        <v>78</v>
      </c>
      <c r="AX179" s="9">
        <v>300</v>
      </c>
      <c r="AY179" s="8">
        <v>325000.02</v>
      </c>
      <c r="AZ179" s="8">
        <v>72782.22</v>
      </c>
      <c r="BA179" s="7">
        <v>80.191648000000001</v>
      </c>
      <c r="BB179" s="7">
        <v>77.507359086128503</v>
      </c>
      <c r="BC179" s="7">
        <v>10.59</v>
      </c>
      <c r="BD179" s="7"/>
      <c r="BE179" s="6" t="s">
        <v>2250</v>
      </c>
      <c r="BF179" s="4"/>
      <c r="BG179" s="6" t="s">
        <v>86</v>
      </c>
      <c r="BH179" s="6" t="s">
        <v>262</v>
      </c>
      <c r="BI179" s="6" t="s">
        <v>263</v>
      </c>
      <c r="BJ179" s="6" t="s">
        <v>2251</v>
      </c>
      <c r="BK179" s="5" t="s">
        <v>2</v>
      </c>
      <c r="BL179" s="7">
        <v>570396.19620180002</v>
      </c>
      <c r="BM179" s="5" t="s">
        <v>70</v>
      </c>
      <c r="BN179" s="7"/>
      <c r="BO179" s="10">
        <v>38602</v>
      </c>
      <c r="BP179" s="10">
        <v>47733</v>
      </c>
      <c r="BQ179" s="10" t="s">
        <v>2291</v>
      </c>
      <c r="BR179" s="10" t="s">
        <v>2644</v>
      </c>
      <c r="BS179" s="10">
        <v>38602</v>
      </c>
      <c r="BT179" s="10">
        <v>38602</v>
      </c>
      <c r="BU179" s="7">
        <v>25415.439999999999</v>
      </c>
      <c r="BV179" s="7">
        <v>15.15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45352</v>
      </c>
      <c r="E180" s="13" t="s">
        <v>1418</v>
      </c>
      <c r="F180" s="23">
        <v>0</v>
      </c>
      <c r="G180" s="23">
        <v>1</v>
      </c>
      <c r="H180" s="15">
        <v>41098.67</v>
      </c>
      <c r="I180" s="15">
        <v>358.81</v>
      </c>
      <c r="J180" s="15">
        <v>0</v>
      </c>
      <c r="K180" s="15">
        <v>41457.480000000003</v>
      </c>
      <c r="L180" s="15">
        <v>361.97</v>
      </c>
      <c r="M180" s="15">
        <v>0</v>
      </c>
      <c r="N180" s="15">
        <v>358.81</v>
      </c>
      <c r="O180" s="15">
        <v>361.97</v>
      </c>
      <c r="P180" s="15">
        <v>0</v>
      </c>
      <c r="Q180" s="15">
        <v>0</v>
      </c>
      <c r="R180" s="15">
        <v>40736.699999999997</v>
      </c>
      <c r="S180" s="15">
        <v>365.86</v>
      </c>
      <c r="T180" s="15">
        <v>362.7</v>
      </c>
      <c r="U180" s="15">
        <v>0</v>
      </c>
      <c r="V180" s="15">
        <v>365.86</v>
      </c>
      <c r="W180" s="15">
        <v>362.7</v>
      </c>
      <c r="X180" s="15">
        <v>0</v>
      </c>
      <c r="Y180" s="15">
        <v>0</v>
      </c>
      <c r="Z180" s="15">
        <v>0</v>
      </c>
      <c r="AA180" s="15">
        <v>15.86</v>
      </c>
      <c r="AB180" s="15">
        <v>0</v>
      </c>
      <c r="AC180" s="15">
        <v>0</v>
      </c>
      <c r="AD180" s="15">
        <v>0</v>
      </c>
      <c r="AE180" s="15">
        <v>0</v>
      </c>
      <c r="AF180" s="15">
        <v>-84.58</v>
      </c>
      <c r="AG180" s="15">
        <v>37.03</v>
      </c>
      <c r="AH180" s="15">
        <v>99.16</v>
      </c>
      <c r="AI180" s="15">
        <v>15.86</v>
      </c>
      <c r="AJ180" s="15">
        <v>0</v>
      </c>
      <c r="AK180" s="15">
        <v>0</v>
      </c>
      <c r="AL180" s="15">
        <v>43.43</v>
      </c>
      <c r="AM180" s="15">
        <v>0</v>
      </c>
      <c r="AN180" s="15">
        <v>37.03</v>
      </c>
      <c r="AO180" s="15">
        <v>99.16</v>
      </c>
      <c r="AP180" s="15">
        <v>0.25</v>
      </c>
      <c r="AQ180" s="15">
        <v>0</v>
      </c>
      <c r="AR180" s="15">
        <v>0</v>
      </c>
      <c r="AS180" s="15">
        <v>0</v>
      </c>
      <c r="AT180" s="8">
        <f t="shared" si="2"/>
        <v>1712.54</v>
      </c>
      <c r="AU180" s="15">
        <v>0</v>
      </c>
      <c r="AV180" s="15">
        <v>0</v>
      </c>
      <c r="AW180" s="16">
        <v>78</v>
      </c>
      <c r="AX180" s="16">
        <v>300</v>
      </c>
      <c r="AY180" s="15">
        <v>426000.01</v>
      </c>
      <c r="AZ180" s="15">
        <v>76231.710000000006</v>
      </c>
      <c r="BA180" s="14">
        <v>64.078638999999995</v>
      </c>
      <c r="BB180" s="14">
        <v>34.242342108701202</v>
      </c>
      <c r="BC180" s="14">
        <v>10.59</v>
      </c>
      <c r="BD180" s="14"/>
      <c r="BE180" s="13" t="s">
        <v>2250</v>
      </c>
      <c r="BF180" s="11"/>
      <c r="BG180" s="13" t="s">
        <v>86</v>
      </c>
      <c r="BH180" s="13" t="s">
        <v>262</v>
      </c>
      <c r="BI180" s="13" t="s">
        <v>263</v>
      </c>
      <c r="BJ180" s="13" t="s">
        <v>0</v>
      </c>
      <c r="BK180" s="12" t="s">
        <v>2</v>
      </c>
      <c r="BL180" s="14">
        <v>330311.25069479999</v>
      </c>
      <c r="BM180" s="12" t="s">
        <v>70</v>
      </c>
      <c r="BN180" s="14"/>
      <c r="BO180" s="17">
        <v>38602</v>
      </c>
      <c r="BP180" s="17">
        <v>47733</v>
      </c>
      <c r="BQ180" s="10" t="s">
        <v>2171</v>
      </c>
      <c r="BR180" s="10" t="s">
        <v>2643</v>
      </c>
      <c r="BS180" s="10">
        <v>38602</v>
      </c>
      <c r="BT180" s="10">
        <v>38602</v>
      </c>
      <c r="BU180" s="14">
        <v>0</v>
      </c>
      <c r="BV180" s="14">
        <v>15.86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45352</v>
      </c>
      <c r="E181" s="6" t="s">
        <v>725</v>
      </c>
      <c r="F181" s="22">
        <v>133</v>
      </c>
      <c r="G181" s="22">
        <v>132</v>
      </c>
      <c r="H181" s="8">
        <v>16184.64</v>
      </c>
      <c r="I181" s="8">
        <v>61144.83</v>
      </c>
      <c r="J181" s="8">
        <v>0</v>
      </c>
      <c r="K181" s="8">
        <v>77329.47</v>
      </c>
      <c r="L181" s="8">
        <v>786.08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77329.47</v>
      </c>
      <c r="S181" s="8">
        <v>60993.07</v>
      </c>
      <c r="T181" s="8">
        <v>142.83000000000001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61135.9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61930.91</v>
      </c>
      <c r="AV181" s="8">
        <v>61135.9</v>
      </c>
      <c r="AW181" s="9">
        <v>18</v>
      </c>
      <c r="AX181" s="9">
        <v>240</v>
      </c>
      <c r="AY181" s="8">
        <v>425999.99</v>
      </c>
      <c r="AZ181" s="8">
        <v>92481.22</v>
      </c>
      <c r="BA181" s="7">
        <v>77.754456000000005</v>
      </c>
      <c r="BB181" s="7">
        <v>65.015479603516496</v>
      </c>
      <c r="BC181" s="7">
        <v>10.59</v>
      </c>
      <c r="BD181" s="7"/>
      <c r="BE181" s="6" t="s">
        <v>2250</v>
      </c>
      <c r="BF181" s="4"/>
      <c r="BG181" s="6" t="s">
        <v>86</v>
      </c>
      <c r="BH181" s="6" t="s">
        <v>262</v>
      </c>
      <c r="BI181" s="6" t="s">
        <v>263</v>
      </c>
      <c r="BJ181" s="6" t="s">
        <v>2251</v>
      </c>
      <c r="BK181" s="5" t="s">
        <v>2</v>
      </c>
      <c r="BL181" s="7">
        <v>627021.67704467999</v>
      </c>
      <c r="BM181" s="5" t="s">
        <v>70</v>
      </c>
      <c r="BN181" s="7"/>
      <c r="BO181" s="10">
        <v>38609</v>
      </c>
      <c r="BP181" s="10">
        <v>45914</v>
      </c>
      <c r="BQ181" s="10" t="s">
        <v>1333</v>
      </c>
      <c r="BR181" s="10" t="s">
        <v>2655</v>
      </c>
      <c r="BS181" s="10">
        <v>38609</v>
      </c>
      <c r="BT181" s="10">
        <v>38609</v>
      </c>
      <c r="BU181" s="7">
        <v>23385.119999999999</v>
      </c>
      <c r="BV181" s="7">
        <v>19.39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45352</v>
      </c>
      <c r="E182" s="13" t="s">
        <v>1419</v>
      </c>
      <c r="F182" s="23">
        <v>0</v>
      </c>
      <c r="G182" s="23">
        <v>0</v>
      </c>
      <c r="H182" s="15">
        <v>27920.080000000002</v>
      </c>
      <c r="I182" s="15">
        <v>0</v>
      </c>
      <c r="J182" s="15">
        <v>0</v>
      </c>
      <c r="K182" s="15">
        <v>27920.080000000002</v>
      </c>
      <c r="L182" s="15">
        <v>245.93</v>
      </c>
      <c r="M182" s="15">
        <v>0</v>
      </c>
      <c r="N182" s="15">
        <v>0</v>
      </c>
      <c r="O182" s="15">
        <v>245.93</v>
      </c>
      <c r="P182" s="15">
        <v>0</v>
      </c>
      <c r="Q182" s="15">
        <v>0</v>
      </c>
      <c r="R182" s="15">
        <v>27674.15</v>
      </c>
      <c r="S182" s="15">
        <v>0</v>
      </c>
      <c r="T182" s="15">
        <v>246.39</v>
      </c>
      <c r="U182" s="15">
        <v>0</v>
      </c>
      <c r="V182" s="15">
        <v>0</v>
      </c>
      <c r="W182" s="15">
        <v>246.39</v>
      </c>
      <c r="X182" s="15">
        <v>0</v>
      </c>
      <c r="Y182" s="15">
        <v>0</v>
      </c>
      <c r="Z182" s="15">
        <v>0</v>
      </c>
      <c r="AA182" s="15">
        <v>10.78</v>
      </c>
      <c r="AB182" s="15">
        <v>0</v>
      </c>
      <c r="AC182" s="15">
        <v>0</v>
      </c>
      <c r="AD182" s="15">
        <v>0</v>
      </c>
      <c r="AE182" s="15">
        <v>0</v>
      </c>
      <c r="AF182" s="15">
        <v>-15.18</v>
      </c>
      <c r="AG182" s="15">
        <v>25.16</v>
      </c>
      <c r="AH182" s="15">
        <v>65.47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3.7000000000000002E-3</v>
      </c>
      <c r="AT182" s="8">
        <f t="shared" si="2"/>
        <v>578.54629999999997</v>
      </c>
      <c r="AU182" s="15">
        <v>0</v>
      </c>
      <c r="AV182" s="15">
        <v>0</v>
      </c>
      <c r="AW182" s="16">
        <v>78</v>
      </c>
      <c r="AX182" s="16">
        <v>300</v>
      </c>
      <c r="AY182" s="15">
        <v>244000</v>
      </c>
      <c r="AZ182" s="15">
        <v>51789.48</v>
      </c>
      <c r="BA182" s="14">
        <v>76.034915999999996</v>
      </c>
      <c r="BB182" s="14">
        <v>40.629905351847498</v>
      </c>
      <c r="BC182" s="14">
        <v>10.59</v>
      </c>
      <c r="BD182" s="14"/>
      <c r="BE182" s="13" t="s">
        <v>2250</v>
      </c>
      <c r="BF182" s="11"/>
      <c r="BG182" s="13" t="s">
        <v>75</v>
      </c>
      <c r="BH182" s="13" t="s">
        <v>82</v>
      </c>
      <c r="BI182" s="13" t="s">
        <v>210</v>
      </c>
      <c r="BJ182" s="13" t="s">
        <v>0</v>
      </c>
      <c r="BK182" s="12" t="s">
        <v>2</v>
      </c>
      <c r="BL182" s="14">
        <v>224394.2955226</v>
      </c>
      <c r="BM182" s="12" t="s">
        <v>70</v>
      </c>
      <c r="BN182" s="14"/>
      <c r="BO182" s="17">
        <v>38618</v>
      </c>
      <c r="BP182" s="17">
        <v>47749</v>
      </c>
      <c r="BQ182" s="10" t="s">
        <v>2641</v>
      </c>
      <c r="BR182" s="10" t="s">
        <v>2642</v>
      </c>
      <c r="BS182" s="10">
        <v>38618</v>
      </c>
      <c r="BT182" s="10">
        <v>38618</v>
      </c>
      <c r="BU182" s="14">
        <v>0</v>
      </c>
      <c r="BV182" s="14">
        <v>10.78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45352</v>
      </c>
      <c r="E183" s="6" t="s">
        <v>1420</v>
      </c>
      <c r="F183" s="22">
        <v>0</v>
      </c>
      <c r="G183" s="22">
        <v>0</v>
      </c>
      <c r="H183" s="8">
        <v>27168.55</v>
      </c>
      <c r="I183" s="8">
        <v>0</v>
      </c>
      <c r="J183" s="8">
        <v>0</v>
      </c>
      <c r="K183" s="8">
        <v>27168.55</v>
      </c>
      <c r="L183" s="8">
        <v>239.28</v>
      </c>
      <c r="M183" s="8">
        <v>0</v>
      </c>
      <c r="N183" s="8">
        <v>0</v>
      </c>
      <c r="O183" s="8">
        <v>239.28</v>
      </c>
      <c r="P183" s="8">
        <v>0</v>
      </c>
      <c r="Q183" s="8">
        <v>0</v>
      </c>
      <c r="R183" s="8">
        <v>26929.27</v>
      </c>
      <c r="S183" s="8">
        <v>0</v>
      </c>
      <c r="T183" s="8">
        <v>239.76</v>
      </c>
      <c r="U183" s="8">
        <v>0</v>
      </c>
      <c r="V183" s="8">
        <v>0</v>
      </c>
      <c r="W183" s="8">
        <v>239.76</v>
      </c>
      <c r="X183" s="8">
        <v>0</v>
      </c>
      <c r="Y183" s="8">
        <v>0</v>
      </c>
      <c r="Z183" s="8">
        <v>0</v>
      </c>
      <c r="AA183" s="8">
        <v>10.49</v>
      </c>
      <c r="AB183" s="8">
        <v>0</v>
      </c>
      <c r="AC183" s="8">
        <v>0</v>
      </c>
      <c r="AD183" s="8">
        <v>0</v>
      </c>
      <c r="AE183" s="8">
        <v>0</v>
      </c>
      <c r="AF183" s="8">
        <v>-14.51</v>
      </c>
      <c r="AG183" s="8">
        <v>24.48</v>
      </c>
      <c r="AH183" s="8">
        <v>63.98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37.69</v>
      </c>
      <c r="AQ183" s="8">
        <v>0</v>
      </c>
      <c r="AR183" s="8">
        <v>37.56</v>
      </c>
      <c r="AS183" s="8">
        <v>0</v>
      </c>
      <c r="AT183" s="8">
        <f t="shared" si="2"/>
        <v>563.61</v>
      </c>
      <c r="AU183" s="8">
        <v>0</v>
      </c>
      <c r="AV183" s="8">
        <v>0</v>
      </c>
      <c r="AW183" s="9">
        <v>78</v>
      </c>
      <c r="AX183" s="9">
        <v>300</v>
      </c>
      <c r="AY183" s="8">
        <v>244000</v>
      </c>
      <c r="AZ183" s="8">
        <v>50392.68</v>
      </c>
      <c r="BA183" s="7">
        <v>74.057372999999998</v>
      </c>
      <c r="BB183" s="7">
        <v>39.575410416903999</v>
      </c>
      <c r="BC183" s="7">
        <v>10.59</v>
      </c>
      <c r="BD183" s="7"/>
      <c r="BE183" s="6" t="s">
        <v>2250</v>
      </c>
      <c r="BF183" s="4"/>
      <c r="BG183" s="6" t="s">
        <v>75</v>
      </c>
      <c r="BH183" s="6" t="s">
        <v>82</v>
      </c>
      <c r="BI183" s="6" t="s">
        <v>210</v>
      </c>
      <c r="BJ183" s="6" t="s">
        <v>0</v>
      </c>
      <c r="BK183" s="5" t="s">
        <v>2</v>
      </c>
      <c r="BL183" s="7">
        <v>218354.47775588001</v>
      </c>
      <c r="BM183" s="5" t="s">
        <v>70</v>
      </c>
      <c r="BN183" s="7"/>
      <c r="BO183" s="10">
        <v>38624</v>
      </c>
      <c r="BP183" s="10">
        <v>47755</v>
      </c>
      <c r="BQ183" s="10" t="s">
        <v>1324</v>
      </c>
      <c r="BR183" s="10" t="s">
        <v>2675</v>
      </c>
      <c r="BS183" s="10">
        <v>38624</v>
      </c>
      <c r="BT183" s="10">
        <v>38624</v>
      </c>
      <c r="BU183" s="7">
        <v>0</v>
      </c>
      <c r="BV183" s="7">
        <v>10.49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45352</v>
      </c>
      <c r="E184" s="13" t="s">
        <v>726</v>
      </c>
      <c r="F184" s="23">
        <v>141</v>
      </c>
      <c r="G184" s="23">
        <v>140</v>
      </c>
      <c r="H184" s="15">
        <v>29171.47</v>
      </c>
      <c r="I184" s="15">
        <v>20605.73</v>
      </c>
      <c r="J184" s="15">
        <v>0</v>
      </c>
      <c r="K184" s="15">
        <v>49777.2</v>
      </c>
      <c r="L184" s="15">
        <v>256.94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49777.2</v>
      </c>
      <c r="S184" s="15">
        <v>51407.46</v>
      </c>
      <c r="T184" s="15">
        <v>257.44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51664.9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20862.669999999998</v>
      </c>
      <c r="AV184" s="15">
        <v>51664.9</v>
      </c>
      <c r="AW184" s="16">
        <v>78</v>
      </c>
      <c r="AX184" s="16">
        <v>300</v>
      </c>
      <c r="AY184" s="15">
        <v>363999.99</v>
      </c>
      <c r="AZ184" s="15">
        <v>54110.1</v>
      </c>
      <c r="BA184" s="14">
        <v>53.317582000000002</v>
      </c>
      <c r="BB184" s="14">
        <v>49.048143373056099</v>
      </c>
      <c r="BC184" s="14">
        <v>10.59</v>
      </c>
      <c r="BD184" s="14"/>
      <c r="BE184" s="13" t="s">
        <v>2250</v>
      </c>
      <c r="BF184" s="11"/>
      <c r="BG184" s="13" t="s">
        <v>67</v>
      </c>
      <c r="BH184" s="13" t="s">
        <v>73</v>
      </c>
      <c r="BI184" s="13" t="s">
        <v>152</v>
      </c>
      <c r="BJ184" s="13" t="s">
        <v>2251</v>
      </c>
      <c r="BK184" s="12" t="s">
        <v>2</v>
      </c>
      <c r="BL184" s="14">
        <v>403615.63867680001</v>
      </c>
      <c r="BM184" s="12" t="s">
        <v>70</v>
      </c>
      <c r="BN184" s="14"/>
      <c r="BO184" s="17">
        <v>38625</v>
      </c>
      <c r="BP184" s="17">
        <v>47756</v>
      </c>
      <c r="BQ184" s="10" t="s">
        <v>1350</v>
      </c>
      <c r="BR184" s="10" t="s">
        <v>2691</v>
      </c>
      <c r="BS184" s="10">
        <v>38625</v>
      </c>
      <c r="BT184" s="10">
        <v>38625</v>
      </c>
      <c r="BU184" s="14">
        <v>15572.04</v>
      </c>
      <c r="BV184" s="14">
        <v>11.26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45352</v>
      </c>
      <c r="E185" s="6" t="s">
        <v>1421</v>
      </c>
      <c r="F185" s="22">
        <v>0</v>
      </c>
      <c r="G185" s="22">
        <v>0</v>
      </c>
      <c r="H185" s="8">
        <v>29515.67</v>
      </c>
      <c r="I185" s="8">
        <v>0</v>
      </c>
      <c r="J185" s="8">
        <v>0</v>
      </c>
      <c r="K185" s="8">
        <v>29515.67</v>
      </c>
      <c r="L185" s="8">
        <v>259.94</v>
      </c>
      <c r="M185" s="8">
        <v>0</v>
      </c>
      <c r="N185" s="8">
        <v>0</v>
      </c>
      <c r="O185" s="8">
        <v>259.94</v>
      </c>
      <c r="P185" s="8">
        <v>0</v>
      </c>
      <c r="Q185" s="8">
        <v>0</v>
      </c>
      <c r="R185" s="8">
        <v>29255.73</v>
      </c>
      <c r="S185" s="8">
        <v>0</v>
      </c>
      <c r="T185" s="8">
        <v>260.48</v>
      </c>
      <c r="U185" s="8">
        <v>0</v>
      </c>
      <c r="V185" s="8">
        <v>0</v>
      </c>
      <c r="W185" s="8">
        <v>260.48</v>
      </c>
      <c r="X185" s="8">
        <v>0</v>
      </c>
      <c r="Y185" s="8">
        <v>0</v>
      </c>
      <c r="Z185" s="8">
        <v>0</v>
      </c>
      <c r="AA185" s="8">
        <v>11.39</v>
      </c>
      <c r="AB185" s="8">
        <v>0</v>
      </c>
      <c r="AC185" s="8">
        <v>0</v>
      </c>
      <c r="AD185" s="8">
        <v>0</v>
      </c>
      <c r="AE185" s="8">
        <v>0</v>
      </c>
      <c r="AF185" s="8">
        <v>-16.53</v>
      </c>
      <c r="AG185" s="8">
        <v>26.59</v>
      </c>
      <c r="AH185" s="8">
        <v>72.040000000000006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3.7000000000000002E-3</v>
      </c>
      <c r="AT185" s="8">
        <f t="shared" si="2"/>
        <v>613.9063000000001</v>
      </c>
      <c r="AU185" s="8">
        <v>0</v>
      </c>
      <c r="AV185" s="8">
        <v>0</v>
      </c>
      <c r="AW185" s="9">
        <v>78</v>
      </c>
      <c r="AX185" s="9">
        <v>300</v>
      </c>
      <c r="AY185" s="8">
        <v>327000.01</v>
      </c>
      <c r="AZ185" s="8">
        <v>54745.7</v>
      </c>
      <c r="BA185" s="7">
        <v>60.047609999999999</v>
      </c>
      <c r="BB185" s="7">
        <v>32.089034669486402</v>
      </c>
      <c r="BC185" s="7">
        <v>10.59</v>
      </c>
      <c r="BD185" s="7"/>
      <c r="BE185" s="6" t="s">
        <v>2250</v>
      </c>
      <c r="BF185" s="4"/>
      <c r="BG185" s="6" t="s">
        <v>67</v>
      </c>
      <c r="BH185" s="6" t="s">
        <v>73</v>
      </c>
      <c r="BI185" s="6" t="s">
        <v>152</v>
      </c>
      <c r="BJ185" s="6" t="s">
        <v>0</v>
      </c>
      <c r="BK185" s="5" t="s">
        <v>2</v>
      </c>
      <c r="BL185" s="7">
        <v>237218.44838412001</v>
      </c>
      <c r="BM185" s="5" t="s">
        <v>70</v>
      </c>
      <c r="BN185" s="7"/>
      <c r="BO185" s="10">
        <v>38625</v>
      </c>
      <c r="BP185" s="10">
        <v>47756</v>
      </c>
      <c r="BQ185" s="10" t="s">
        <v>2641</v>
      </c>
      <c r="BR185" s="10" t="s">
        <v>2642</v>
      </c>
      <c r="BS185" s="10">
        <v>38625</v>
      </c>
      <c r="BT185" s="10">
        <v>38625</v>
      </c>
      <c r="BU185" s="7">
        <v>0</v>
      </c>
      <c r="BV185" s="7">
        <v>11.39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45352</v>
      </c>
      <c r="E186" s="13" t="s">
        <v>1422</v>
      </c>
      <c r="F186" s="23">
        <v>0</v>
      </c>
      <c r="G186" s="23">
        <v>0</v>
      </c>
      <c r="H186" s="15">
        <v>7605.38</v>
      </c>
      <c r="I186" s="15">
        <v>0</v>
      </c>
      <c r="J186" s="15">
        <v>0</v>
      </c>
      <c r="K186" s="15">
        <v>7605.38</v>
      </c>
      <c r="L186" s="15">
        <v>471.57</v>
      </c>
      <c r="M186" s="15">
        <v>0</v>
      </c>
      <c r="N186" s="15">
        <v>0</v>
      </c>
      <c r="O186" s="15">
        <v>471.57</v>
      </c>
      <c r="P186" s="15">
        <v>0</v>
      </c>
      <c r="Q186" s="15">
        <v>0</v>
      </c>
      <c r="R186" s="15">
        <v>7133.81</v>
      </c>
      <c r="S186" s="15">
        <v>0</v>
      </c>
      <c r="T186" s="15">
        <v>67.12</v>
      </c>
      <c r="U186" s="15">
        <v>0</v>
      </c>
      <c r="V186" s="15">
        <v>0</v>
      </c>
      <c r="W186" s="15">
        <v>67.12</v>
      </c>
      <c r="X186" s="15">
        <v>0</v>
      </c>
      <c r="Y186" s="15">
        <v>0</v>
      </c>
      <c r="Z186" s="15">
        <v>0</v>
      </c>
      <c r="AA186" s="15">
        <v>11.24</v>
      </c>
      <c r="AB186" s="15">
        <v>0</v>
      </c>
      <c r="AC186" s="15">
        <v>0</v>
      </c>
      <c r="AD186" s="15">
        <v>0</v>
      </c>
      <c r="AE186" s="15">
        <v>0</v>
      </c>
      <c r="AF186" s="15">
        <v>-15.43</v>
      </c>
      <c r="AG186" s="15">
        <v>23.92</v>
      </c>
      <c r="AH186" s="15">
        <v>72.010000000000005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51.62</v>
      </c>
      <c r="AQ186" s="15">
        <v>0</v>
      </c>
      <c r="AR186" s="15">
        <v>3.75</v>
      </c>
      <c r="AS186" s="15">
        <v>0</v>
      </c>
      <c r="AT186" s="8">
        <f t="shared" si="2"/>
        <v>678.3</v>
      </c>
      <c r="AU186" s="15">
        <v>0</v>
      </c>
      <c r="AV186" s="15">
        <v>0</v>
      </c>
      <c r="AW186" s="16">
        <v>19</v>
      </c>
      <c r="AX186" s="16">
        <v>240</v>
      </c>
      <c r="AY186" s="15">
        <v>355000</v>
      </c>
      <c r="AZ186" s="15">
        <v>53631.07</v>
      </c>
      <c r="BA186" s="14">
        <v>54.262391000000001</v>
      </c>
      <c r="BB186" s="14">
        <v>7.2177860247746297</v>
      </c>
      <c r="BC186" s="14">
        <v>10.59</v>
      </c>
      <c r="BD186" s="14"/>
      <c r="BE186" s="13" t="s">
        <v>2250</v>
      </c>
      <c r="BF186" s="11"/>
      <c r="BG186" s="13" t="s">
        <v>78</v>
      </c>
      <c r="BH186" s="13" t="s">
        <v>79</v>
      </c>
      <c r="BI186" s="13" t="s">
        <v>235</v>
      </c>
      <c r="BJ186" s="13" t="s">
        <v>0</v>
      </c>
      <c r="BK186" s="12" t="s">
        <v>2</v>
      </c>
      <c r="BL186" s="14">
        <v>57844.098891640002</v>
      </c>
      <c r="BM186" s="12" t="s">
        <v>70</v>
      </c>
      <c r="BN186" s="14"/>
      <c r="BO186" s="17">
        <v>38631</v>
      </c>
      <c r="BP186" s="17">
        <v>45936</v>
      </c>
      <c r="BQ186" s="10" t="s">
        <v>2641</v>
      </c>
      <c r="BR186" s="10" t="s">
        <v>2642</v>
      </c>
      <c r="BS186" s="10">
        <v>38631</v>
      </c>
      <c r="BT186" s="10">
        <v>38631</v>
      </c>
      <c r="BU186" s="14">
        <v>0</v>
      </c>
      <c r="BV186" s="14">
        <v>11.24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45352</v>
      </c>
      <c r="E187" s="6" t="s">
        <v>727</v>
      </c>
      <c r="F187" s="22">
        <v>155</v>
      </c>
      <c r="G187" s="22">
        <v>154</v>
      </c>
      <c r="H187" s="8">
        <v>34068.82</v>
      </c>
      <c r="I187" s="8">
        <v>25219.96</v>
      </c>
      <c r="J187" s="8">
        <v>0</v>
      </c>
      <c r="K187" s="8">
        <v>59288.78</v>
      </c>
      <c r="L187" s="8">
        <v>300.13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59288.78</v>
      </c>
      <c r="S187" s="8">
        <v>67301.7</v>
      </c>
      <c r="T187" s="8">
        <v>300.66000000000003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67602.36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25520.09</v>
      </c>
      <c r="AV187" s="8">
        <v>67602.36</v>
      </c>
      <c r="AW187" s="9">
        <v>78</v>
      </c>
      <c r="AX187" s="9">
        <v>300</v>
      </c>
      <c r="AY187" s="8">
        <v>317999.99</v>
      </c>
      <c r="AZ187" s="8">
        <v>63199.54</v>
      </c>
      <c r="BA187" s="7">
        <v>71.193309999999997</v>
      </c>
      <c r="BB187" s="7">
        <v>66.787898995179404</v>
      </c>
      <c r="BC187" s="7">
        <v>10.59</v>
      </c>
      <c r="BD187" s="7"/>
      <c r="BE187" s="6" t="s">
        <v>2250</v>
      </c>
      <c r="BF187" s="4"/>
      <c r="BG187" s="6" t="s">
        <v>86</v>
      </c>
      <c r="BH187" s="6" t="s">
        <v>247</v>
      </c>
      <c r="BI187" s="6" t="s">
        <v>264</v>
      </c>
      <c r="BJ187" s="6" t="s">
        <v>2251</v>
      </c>
      <c r="BK187" s="5" t="s">
        <v>2</v>
      </c>
      <c r="BL187" s="7">
        <v>480739.75245832</v>
      </c>
      <c r="BM187" s="5" t="s">
        <v>70</v>
      </c>
      <c r="BN187" s="7"/>
      <c r="BO187" s="10">
        <v>38617</v>
      </c>
      <c r="BP187" s="10">
        <v>47748</v>
      </c>
      <c r="BQ187" s="10" t="s">
        <v>1325</v>
      </c>
      <c r="BR187" s="10" t="s">
        <v>2664</v>
      </c>
      <c r="BS187" s="10">
        <v>38617</v>
      </c>
      <c r="BT187" s="10">
        <v>38617</v>
      </c>
      <c r="BU187" s="7">
        <v>19278.72</v>
      </c>
      <c r="BV187" s="7">
        <v>13.15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45352</v>
      </c>
      <c r="E188" s="13" t="s">
        <v>728</v>
      </c>
      <c r="F188" s="23">
        <v>161</v>
      </c>
      <c r="G188" s="23">
        <v>160</v>
      </c>
      <c r="H188" s="15">
        <v>26757.96</v>
      </c>
      <c r="I188" s="15">
        <v>19806.169999999998</v>
      </c>
      <c r="J188" s="15">
        <v>0</v>
      </c>
      <c r="K188" s="15">
        <v>46564.13</v>
      </c>
      <c r="L188" s="15">
        <v>231.56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46564.13</v>
      </c>
      <c r="S188" s="15">
        <v>55025.82</v>
      </c>
      <c r="T188" s="15">
        <v>236.14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55261.96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20037.73</v>
      </c>
      <c r="AV188" s="15">
        <v>55261.96</v>
      </c>
      <c r="AW188" s="16">
        <v>79</v>
      </c>
      <c r="AX188" s="16">
        <v>300</v>
      </c>
      <c r="AY188" s="15">
        <v>322999.99</v>
      </c>
      <c r="AZ188" s="15">
        <v>49199.99</v>
      </c>
      <c r="BA188" s="14">
        <v>54.710832000000003</v>
      </c>
      <c r="BB188" s="14">
        <v>51.779731940111397</v>
      </c>
      <c r="BC188" s="14">
        <v>10.59</v>
      </c>
      <c r="BD188" s="14"/>
      <c r="BE188" s="13" t="s">
        <v>2250</v>
      </c>
      <c r="BF188" s="11"/>
      <c r="BG188" s="13" t="s">
        <v>67</v>
      </c>
      <c r="BH188" s="13" t="s">
        <v>73</v>
      </c>
      <c r="BI188" s="13" t="s">
        <v>152</v>
      </c>
      <c r="BJ188" s="13" t="s">
        <v>2251</v>
      </c>
      <c r="BK188" s="12" t="s">
        <v>2</v>
      </c>
      <c r="BL188" s="14">
        <v>377562.64051371999</v>
      </c>
      <c r="BM188" s="12" t="s">
        <v>70</v>
      </c>
      <c r="BN188" s="14"/>
      <c r="BO188" s="17">
        <v>38631</v>
      </c>
      <c r="BP188" s="17">
        <v>47762</v>
      </c>
      <c r="BQ188" s="10" t="s">
        <v>1333</v>
      </c>
      <c r="BR188" s="10" t="s">
        <v>2655</v>
      </c>
      <c r="BS188" s="10">
        <v>38631</v>
      </c>
      <c r="BT188" s="10">
        <v>38631</v>
      </c>
      <c r="BU188" s="14">
        <v>16086.45</v>
      </c>
      <c r="BV188" s="14">
        <v>10.24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45352</v>
      </c>
      <c r="E189" s="6" t="s">
        <v>1423</v>
      </c>
      <c r="F189" s="22">
        <v>0</v>
      </c>
      <c r="G189" s="22">
        <v>0</v>
      </c>
      <c r="H189" s="8">
        <v>10534.3</v>
      </c>
      <c r="I189" s="8">
        <v>0</v>
      </c>
      <c r="J189" s="8">
        <v>0</v>
      </c>
      <c r="K189" s="8">
        <v>10534.3</v>
      </c>
      <c r="L189" s="8">
        <v>483.82</v>
      </c>
      <c r="M189" s="8">
        <v>0</v>
      </c>
      <c r="N189" s="8">
        <v>0</v>
      </c>
      <c r="O189" s="8">
        <v>483.82</v>
      </c>
      <c r="P189" s="8">
        <v>0</v>
      </c>
      <c r="Q189" s="8">
        <v>0</v>
      </c>
      <c r="R189" s="8">
        <v>10050.48</v>
      </c>
      <c r="S189" s="8">
        <v>0</v>
      </c>
      <c r="T189" s="8">
        <v>92.97</v>
      </c>
      <c r="U189" s="8">
        <v>0</v>
      </c>
      <c r="V189" s="8">
        <v>0</v>
      </c>
      <c r="W189" s="8">
        <v>92.97</v>
      </c>
      <c r="X189" s="8">
        <v>0</v>
      </c>
      <c r="Y189" s="8">
        <v>0</v>
      </c>
      <c r="Z189" s="8">
        <v>0</v>
      </c>
      <c r="AA189" s="8">
        <v>12.04</v>
      </c>
      <c r="AB189" s="8">
        <v>0</v>
      </c>
      <c r="AC189" s="8">
        <v>0</v>
      </c>
      <c r="AD189" s="8">
        <v>0</v>
      </c>
      <c r="AE189" s="8">
        <v>0</v>
      </c>
      <c r="AF189" s="8">
        <v>-14.5</v>
      </c>
      <c r="AG189" s="8">
        <v>25.61</v>
      </c>
      <c r="AH189" s="8">
        <v>74.650000000000006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11.76</v>
      </c>
      <c r="AQ189" s="8">
        <v>0</v>
      </c>
      <c r="AR189" s="8">
        <v>8.0399999999999991</v>
      </c>
      <c r="AS189" s="8">
        <v>0</v>
      </c>
      <c r="AT189" s="8">
        <f t="shared" si="2"/>
        <v>678.31</v>
      </c>
      <c r="AU189" s="8">
        <v>0</v>
      </c>
      <c r="AV189" s="8">
        <v>0</v>
      </c>
      <c r="AW189" s="9">
        <v>19</v>
      </c>
      <c r="AX189" s="9">
        <v>240</v>
      </c>
      <c r="AY189" s="8">
        <v>321099.99</v>
      </c>
      <c r="AZ189" s="8">
        <v>57424.7</v>
      </c>
      <c r="BA189" s="7">
        <v>64.300644000000005</v>
      </c>
      <c r="BB189" s="7">
        <v>11.253908797244399</v>
      </c>
      <c r="BC189" s="7">
        <v>10.59</v>
      </c>
      <c r="BD189" s="7"/>
      <c r="BE189" s="6" t="s">
        <v>2250</v>
      </c>
      <c r="BF189" s="4"/>
      <c r="BG189" s="6" t="s">
        <v>86</v>
      </c>
      <c r="BH189" s="6" t="s">
        <v>174</v>
      </c>
      <c r="BI189" s="6" t="s">
        <v>175</v>
      </c>
      <c r="BJ189" s="6" t="s">
        <v>0</v>
      </c>
      <c r="BK189" s="5" t="s">
        <v>2</v>
      </c>
      <c r="BL189" s="7">
        <v>81493.754253120002</v>
      </c>
      <c r="BM189" s="5" t="s">
        <v>70</v>
      </c>
      <c r="BN189" s="7"/>
      <c r="BO189" s="10">
        <v>38637</v>
      </c>
      <c r="BP189" s="10">
        <v>45942</v>
      </c>
      <c r="BQ189" s="10" t="s">
        <v>2641</v>
      </c>
      <c r="BR189" s="10" t="s">
        <v>2642</v>
      </c>
      <c r="BS189" s="10">
        <v>38637</v>
      </c>
      <c r="BT189" s="10">
        <v>38637</v>
      </c>
      <c r="BU189" s="7">
        <v>0</v>
      </c>
      <c r="BV189" s="7">
        <v>12.04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45352</v>
      </c>
      <c r="E190" s="13" t="s">
        <v>1424</v>
      </c>
      <c r="F190" s="23">
        <v>0</v>
      </c>
      <c r="G190" s="23">
        <v>0</v>
      </c>
      <c r="H190" s="15">
        <v>35694.68</v>
      </c>
      <c r="I190" s="15">
        <v>0</v>
      </c>
      <c r="J190" s="15">
        <v>0</v>
      </c>
      <c r="K190" s="15">
        <v>35694.68</v>
      </c>
      <c r="L190" s="15">
        <v>308.93</v>
      </c>
      <c r="M190" s="15">
        <v>0</v>
      </c>
      <c r="N190" s="15">
        <v>0</v>
      </c>
      <c r="O190" s="15">
        <v>308.93</v>
      </c>
      <c r="P190" s="15">
        <v>0</v>
      </c>
      <c r="Q190" s="15">
        <v>0</v>
      </c>
      <c r="R190" s="15">
        <v>35385.75</v>
      </c>
      <c r="S190" s="15">
        <v>0</v>
      </c>
      <c r="T190" s="15">
        <v>315.01</v>
      </c>
      <c r="U190" s="15">
        <v>0</v>
      </c>
      <c r="V190" s="15">
        <v>0</v>
      </c>
      <c r="W190" s="15">
        <v>315.01</v>
      </c>
      <c r="X190" s="15">
        <v>0</v>
      </c>
      <c r="Y190" s="15">
        <v>0</v>
      </c>
      <c r="Z190" s="15">
        <v>0</v>
      </c>
      <c r="AA190" s="15">
        <v>13.66</v>
      </c>
      <c r="AB190" s="15">
        <v>0</v>
      </c>
      <c r="AC190" s="15">
        <v>0</v>
      </c>
      <c r="AD190" s="15">
        <v>0</v>
      </c>
      <c r="AE190" s="15">
        <v>0</v>
      </c>
      <c r="AF190" s="15">
        <v>-17.559999999999999</v>
      </c>
      <c r="AG190" s="15">
        <v>31.88</v>
      </c>
      <c r="AH190" s="15">
        <v>85.29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351.88</v>
      </c>
      <c r="AQ190" s="15">
        <v>0</v>
      </c>
      <c r="AR190" s="15">
        <v>349.12</v>
      </c>
      <c r="AS190" s="15">
        <v>0</v>
      </c>
      <c r="AT190" s="8">
        <f t="shared" si="2"/>
        <v>739.97</v>
      </c>
      <c r="AU190" s="15">
        <v>0</v>
      </c>
      <c r="AV190" s="15">
        <v>0</v>
      </c>
      <c r="AW190" s="16">
        <v>79</v>
      </c>
      <c r="AX190" s="16">
        <v>300</v>
      </c>
      <c r="AY190" s="15">
        <v>366000.02</v>
      </c>
      <c r="AZ190" s="15">
        <v>65635.38</v>
      </c>
      <c r="BA190" s="14">
        <v>64.480875999999995</v>
      </c>
      <c r="BB190" s="14">
        <v>34.763326698451301</v>
      </c>
      <c r="BC190" s="14">
        <v>10.59</v>
      </c>
      <c r="BD190" s="14"/>
      <c r="BE190" s="13" t="s">
        <v>2250</v>
      </c>
      <c r="BF190" s="11"/>
      <c r="BG190" s="13" t="s">
        <v>67</v>
      </c>
      <c r="BH190" s="13" t="s">
        <v>73</v>
      </c>
      <c r="BI190" s="13" t="s">
        <v>152</v>
      </c>
      <c r="BJ190" s="13" t="s">
        <v>0</v>
      </c>
      <c r="BK190" s="12" t="s">
        <v>2</v>
      </c>
      <c r="BL190" s="14">
        <v>286923.37227300002</v>
      </c>
      <c r="BM190" s="12" t="s">
        <v>70</v>
      </c>
      <c r="BN190" s="14"/>
      <c r="BO190" s="17">
        <v>38638</v>
      </c>
      <c r="BP190" s="17">
        <v>47769</v>
      </c>
      <c r="BQ190" s="10" t="s">
        <v>2641</v>
      </c>
      <c r="BR190" s="10" t="s">
        <v>2642</v>
      </c>
      <c r="BS190" s="10">
        <v>38638</v>
      </c>
      <c r="BT190" s="10">
        <v>38638</v>
      </c>
      <c r="BU190" s="14">
        <v>0</v>
      </c>
      <c r="BV190" s="14">
        <v>13.66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45352</v>
      </c>
      <c r="E191" s="6" t="s">
        <v>1425</v>
      </c>
      <c r="F191" s="22">
        <v>0</v>
      </c>
      <c r="G191" s="22">
        <v>0</v>
      </c>
      <c r="H191" s="8">
        <v>29651.65</v>
      </c>
      <c r="I191" s="8">
        <v>0</v>
      </c>
      <c r="J191" s="8">
        <v>0</v>
      </c>
      <c r="K191" s="8">
        <v>29651.65</v>
      </c>
      <c r="L191" s="8">
        <v>256.58</v>
      </c>
      <c r="M191" s="8">
        <v>0</v>
      </c>
      <c r="N191" s="8">
        <v>0</v>
      </c>
      <c r="O191" s="8">
        <v>256.58</v>
      </c>
      <c r="P191" s="8">
        <v>0</v>
      </c>
      <c r="Q191" s="8">
        <v>0</v>
      </c>
      <c r="R191" s="8">
        <v>29395.07</v>
      </c>
      <c r="S191" s="8">
        <v>0</v>
      </c>
      <c r="T191" s="8">
        <v>261.68</v>
      </c>
      <c r="U191" s="8">
        <v>0</v>
      </c>
      <c r="V191" s="8">
        <v>0</v>
      </c>
      <c r="W191" s="8">
        <v>261.68</v>
      </c>
      <c r="X191" s="8">
        <v>0</v>
      </c>
      <c r="Y191" s="8">
        <v>0</v>
      </c>
      <c r="Z191" s="8">
        <v>0</v>
      </c>
      <c r="AA191" s="8">
        <v>11.34</v>
      </c>
      <c r="AB191" s="8">
        <v>0</v>
      </c>
      <c r="AC191" s="8">
        <v>0</v>
      </c>
      <c r="AD191" s="8">
        <v>0</v>
      </c>
      <c r="AE191" s="8">
        <v>0</v>
      </c>
      <c r="AF191" s="8">
        <v>-14.55</v>
      </c>
      <c r="AG191" s="8">
        <v>26.48</v>
      </c>
      <c r="AH191" s="8">
        <v>71.08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3.7000000000000002E-3</v>
      </c>
      <c r="AT191" s="8">
        <f t="shared" si="2"/>
        <v>612.60630000000003</v>
      </c>
      <c r="AU191" s="8">
        <v>0</v>
      </c>
      <c r="AV191" s="8">
        <v>0</v>
      </c>
      <c r="AW191" s="9">
        <v>79</v>
      </c>
      <c r="AX191" s="9">
        <v>300</v>
      </c>
      <c r="AY191" s="8">
        <v>310000.01</v>
      </c>
      <c r="AZ191" s="8">
        <v>54518.78</v>
      </c>
      <c r="BA191" s="7">
        <v>63.250154000000002</v>
      </c>
      <c r="BB191" s="7">
        <v>34.102793649101798</v>
      </c>
      <c r="BC191" s="7">
        <v>10.59</v>
      </c>
      <c r="BD191" s="7"/>
      <c r="BE191" s="6" t="s">
        <v>2250</v>
      </c>
      <c r="BF191" s="4"/>
      <c r="BG191" s="6" t="s">
        <v>86</v>
      </c>
      <c r="BH191" s="6" t="s">
        <v>176</v>
      </c>
      <c r="BI191" s="6" t="s">
        <v>177</v>
      </c>
      <c r="BJ191" s="6" t="s">
        <v>0</v>
      </c>
      <c r="BK191" s="5" t="s">
        <v>2</v>
      </c>
      <c r="BL191" s="7">
        <v>238348.27897108</v>
      </c>
      <c r="BM191" s="5" t="s">
        <v>70</v>
      </c>
      <c r="BN191" s="7"/>
      <c r="BO191" s="10">
        <v>38644</v>
      </c>
      <c r="BP191" s="10">
        <v>47775</v>
      </c>
      <c r="BQ191" s="10" t="s">
        <v>2641</v>
      </c>
      <c r="BR191" s="10" t="s">
        <v>2642</v>
      </c>
      <c r="BS191" s="10">
        <v>38644</v>
      </c>
      <c r="BT191" s="10">
        <v>38644</v>
      </c>
      <c r="BU191" s="7">
        <v>0</v>
      </c>
      <c r="BV191" s="7">
        <v>11.34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45352</v>
      </c>
      <c r="E192" s="13" t="s">
        <v>1426</v>
      </c>
      <c r="F192" s="23">
        <v>0</v>
      </c>
      <c r="G192" s="23">
        <v>0</v>
      </c>
      <c r="H192" s="15">
        <v>8968.7000000000007</v>
      </c>
      <c r="I192" s="15">
        <v>0</v>
      </c>
      <c r="J192" s="15">
        <v>0</v>
      </c>
      <c r="K192" s="15">
        <v>8968.7000000000007</v>
      </c>
      <c r="L192" s="15">
        <v>412.18</v>
      </c>
      <c r="M192" s="15">
        <v>0</v>
      </c>
      <c r="N192" s="15">
        <v>0</v>
      </c>
      <c r="O192" s="15">
        <v>412.18</v>
      </c>
      <c r="P192" s="15">
        <v>0</v>
      </c>
      <c r="Q192" s="15">
        <v>0</v>
      </c>
      <c r="R192" s="15">
        <v>8556.52</v>
      </c>
      <c r="S192" s="15">
        <v>0</v>
      </c>
      <c r="T192" s="15">
        <v>79.150000000000006</v>
      </c>
      <c r="U192" s="15">
        <v>0</v>
      </c>
      <c r="V192" s="15">
        <v>0</v>
      </c>
      <c r="W192" s="15">
        <v>79.150000000000006</v>
      </c>
      <c r="X192" s="15">
        <v>0</v>
      </c>
      <c r="Y192" s="15">
        <v>0</v>
      </c>
      <c r="Z192" s="15">
        <v>0</v>
      </c>
      <c r="AA192" s="15">
        <v>10.26</v>
      </c>
      <c r="AB192" s="15">
        <v>0</v>
      </c>
      <c r="AC192" s="15">
        <v>0</v>
      </c>
      <c r="AD192" s="15">
        <v>0</v>
      </c>
      <c r="AE192" s="15">
        <v>0</v>
      </c>
      <c r="AF192" s="15">
        <v>-13.05</v>
      </c>
      <c r="AG192" s="15">
        <v>21.82</v>
      </c>
      <c r="AH192" s="15">
        <v>65.53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0.09</v>
      </c>
      <c r="AQ192" s="15">
        <v>0</v>
      </c>
      <c r="AR192" s="15">
        <v>0.04</v>
      </c>
      <c r="AS192" s="15">
        <v>0</v>
      </c>
      <c r="AT192" s="8">
        <f t="shared" si="2"/>
        <v>575.94000000000005</v>
      </c>
      <c r="AU192" s="15">
        <v>0</v>
      </c>
      <c r="AV192" s="15">
        <v>0</v>
      </c>
      <c r="AW192" s="16">
        <v>19</v>
      </c>
      <c r="AX192" s="16">
        <v>240</v>
      </c>
      <c r="AY192" s="15">
        <v>321099.99</v>
      </c>
      <c r="AZ192" s="15">
        <v>48915.68</v>
      </c>
      <c r="BA192" s="14">
        <v>54.787939000000001</v>
      </c>
      <c r="BB192" s="14">
        <v>9.5837182640061407</v>
      </c>
      <c r="BC192" s="14">
        <v>10.59</v>
      </c>
      <c r="BD192" s="14"/>
      <c r="BE192" s="13" t="s">
        <v>2250</v>
      </c>
      <c r="BF192" s="11"/>
      <c r="BG192" s="13" t="s">
        <v>86</v>
      </c>
      <c r="BH192" s="13" t="s">
        <v>174</v>
      </c>
      <c r="BI192" s="13" t="s">
        <v>175</v>
      </c>
      <c r="BJ192" s="13" t="s">
        <v>0</v>
      </c>
      <c r="BK192" s="12" t="s">
        <v>2</v>
      </c>
      <c r="BL192" s="14">
        <v>69380.063254880006</v>
      </c>
      <c r="BM192" s="12" t="s">
        <v>70</v>
      </c>
      <c r="BN192" s="14"/>
      <c r="BO192" s="17">
        <v>38644</v>
      </c>
      <c r="BP192" s="17">
        <v>45949</v>
      </c>
      <c r="BQ192" s="10" t="s">
        <v>2641</v>
      </c>
      <c r="BR192" s="10" t="s">
        <v>2642</v>
      </c>
      <c r="BS192" s="10">
        <v>38644</v>
      </c>
      <c r="BT192" s="10">
        <v>38644</v>
      </c>
      <c r="BU192" s="14">
        <v>0</v>
      </c>
      <c r="BV192" s="14">
        <v>10.26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45352</v>
      </c>
      <c r="E193" s="6" t="s">
        <v>1427</v>
      </c>
      <c r="F193" s="22">
        <v>13</v>
      </c>
      <c r="G193" s="22">
        <v>12</v>
      </c>
      <c r="H193" s="8">
        <v>13926.89</v>
      </c>
      <c r="I193" s="8">
        <v>3656.81</v>
      </c>
      <c r="J193" s="8">
        <v>0</v>
      </c>
      <c r="K193" s="8">
        <v>17583.7</v>
      </c>
      <c r="L193" s="8">
        <v>339.86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17583.7</v>
      </c>
      <c r="S193" s="8">
        <v>1542.55</v>
      </c>
      <c r="T193" s="8">
        <v>122.9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1665.45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3996.67</v>
      </c>
      <c r="AV193" s="8">
        <v>1665.45</v>
      </c>
      <c r="AW193" s="9">
        <v>79</v>
      </c>
      <c r="AX193" s="9">
        <v>300</v>
      </c>
      <c r="AY193" s="8">
        <v>349999.99</v>
      </c>
      <c r="AZ193" s="8">
        <v>48680.4</v>
      </c>
      <c r="BA193" s="7">
        <v>50.051743000000002</v>
      </c>
      <c r="BB193" s="7">
        <v>18.0790386559909</v>
      </c>
      <c r="BC193" s="7">
        <v>10.59</v>
      </c>
      <c r="BD193" s="7"/>
      <c r="BE193" s="6" t="s">
        <v>2250</v>
      </c>
      <c r="BF193" s="4"/>
      <c r="BG193" s="6" t="s">
        <v>71</v>
      </c>
      <c r="BH193" s="6" t="s">
        <v>72</v>
      </c>
      <c r="BI193" s="6" t="s">
        <v>227</v>
      </c>
      <c r="BJ193" s="6" t="s">
        <v>2251</v>
      </c>
      <c r="BK193" s="5" t="s">
        <v>2</v>
      </c>
      <c r="BL193" s="7">
        <v>142576.44676280001</v>
      </c>
      <c r="BM193" s="5" t="s">
        <v>70</v>
      </c>
      <c r="BN193" s="7"/>
      <c r="BO193" s="10">
        <v>38653</v>
      </c>
      <c r="BP193" s="10">
        <v>47784</v>
      </c>
      <c r="BQ193" s="10" t="s">
        <v>1325</v>
      </c>
      <c r="BR193" s="10" t="s">
        <v>2664</v>
      </c>
      <c r="BS193" s="10">
        <v>38653</v>
      </c>
      <c r="BT193" s="10">
        <v>38653</v>
      </c>
      <c r="BU193" s="7">
        <v>1203</v>
      </c>
      <c r="BV193" s="7">
        <v>10.130000000000001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45352</v>
      </c>
      <c r="E194" s="13" t="s">
        <v>729</v>
      </c>
      <c r="F194" s="23">
        <v>162</v>
      </c>
      <c r="G194" s="23">
        <v>161</v>
      </c>
      <c r="H194" s="15">
        <v>26298.06</v>
      </c>
      <c r="I194" s="15">
        <v>19519.2</v>
      </c>
      <c r="J194" s="15">
        <v>0</v>
      </c>
      <c r="K194" s="15">
        <v>45817.26</v>
      </c>
      <c r="L194" s="15">
        <v>227.56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45817.26</v>
      </c>
      <c r="S194" s="15">
        <v>54423.78</v>
      </c>
      <c r="T194" s="15">
        <v>232.08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54655.86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19746.759999999998</v>
      </c>
      <c r="AV194" s="15">
        <v>54655.86</v>
      </c>
      <c r="AW194" s="16">
        <v>79</v>
      </c>
      <c r="AX194" s="16">
        <v>300</v>
      </c>
      <c r="AY194" s="15">
        <v>273000</v>
      </c>
      <c r="AZ194" s="15">
        <v>48352.19</v>
      </c>
      <c r="BA194" s="14">
        <v>63.736263000000001</v>
      </c>
      <c r="BB194" s="14">
        <v>60.394801834195697</v>
      </c>
      <c r="BC194" s="14">
        <v>10.59</v>
      </c>
      <c r="BD194" s="14"/>
      <c r="BE194" s="13" t="s">
        <v>2250</v>
      </c>
      <c r="BF194" s="11"/>
      <c r="BG194" s="13" t="s">
        <v>98</v>
      </c>
      <c r="BH194" s="13" t="s">
        <v>154</v>
      </c>
      <c r="BI194" s="13" t="s">
        <v>155</v>
      </c>
      <c r="BJ194" s="13" t="s">
        <v>2251</v>
      </c>
      <c r="BK194" s="12" t="s">
        <v>2</v>
      </c>
      <c r="BL194" s="14">
        <v>371506.68694344</v>
      </c>
      <c r="BM194" s="12" t="s">
        <v>70</v>
      </c>
      <c r="BN194" s="14"/>
      <c r="BO194" s="17">
        <v>38653</v>
      </c>
      <c r="BP194" s="17">
        <v>47784</v>
      </c>
      <c r="BQ194" s="10" t="s">
        <v>1333</v>
      </c>
      <c r="BR194" s="10" t="s">
        <v>2655</v>
      </c>
      <c r="BS194" s="10">
        <v>38653</v>
      </c>
      <c r="BT194" s="10">
        <v>38653</v>
      </c>
      <c r="BU194" s="14">
        <v>15536.52</v>
      </c>
      <c r="BV194" s="14">
        <v>10.06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45352</v>
      </c>
      <c r="E195" s="6" t="s">
        <v>730</v>
      </c>
      <c r="F195" s="22">
        <v>161</v>
      </c>
      <c r="G195" s="22">
        <v>160</v>
      </c>
      <c r="H195" s="8">
        <v>28244.53</v>
      </c>
      <c r="I195" s="8">
        <v>20553.78</v>
      </c>
      <c r="J195" s="8">
        <v>0</v>
      </c>
      <c r="K195" s="8">
        <v>48798.31</v>
      </c>
      <c r="L195" s="8">
        <v>240.3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48798.31</v>
      </c>
      <c r="S195" s="8">
        <v>57775.82</v>
      </c>
      <c r="T195" s="8">
        <v>249.26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58025.08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20794.080000000002</v>
      </c>
      <c r="AV195" s="8">
        <v>58025.08</v>
      </c>
      <c r="AW195" s="9">
        <v>80</v>
      </c>
      <c r="AX195" s="9">
        <v>300</v>
      </c>
      <c r="AY195" s="8">
        <v>244000.01</v>
      </c>
      <c r="AZ195" s="8">
        <v>51498.86</v>
      </c>
      <c r="BA195" s="7">
        <v>76.005729000000002</v>
      </c>
      <c r="BB195" s="7">
        <v>72.020062687173905</v>
      </c>
      <c r="BC195" s="7">
        <v>10.59</v>
      </c>
      <c r="BD195" s="7"/>
      <c r="BE195" s="6" t="s">
        <v>2250</v>
      </c>
      <c r="BF195" s="4"/>
      <c r="BG195" s="6" t="s">
        <v>75</v>
      </c>
      <c r="BH195" s="6" t="s">
        <v>82</v>
      </c>
      <c r="BI195" s="6" t="s">
        <v>210</v>
      </c>
      <c r="BJ195" s="6" t="s">
        <v>2251</v>
      </c>
      <c r="BK195" s="5" t="s">
        <v>2</v>
      </c>
      <c r="BL195" s="7">
        <v>395678.36392963998</v>
      </c>
      <c r="BM195" s="5" t="s">
        <v>70</v>
      </c>
      <c r="BN195" s="7"/>
      <c r="BO195" s="10">
        <v>38659</v>
      </c>
      <c r="BP195" s="10">
        <v>47790</v>
      </c>
      <c r="BQ195" s="10" t="s">
        <v>1331</v>
      </c>
      <c r="BR195" s="10" t="s">
        <v>2661</v>
      </c>
      <c r="BS195" s="10">
        <v>38659</v>
      </c>
      <c r="BT195" s="10">
        <v>38659</v>
      </c>
      <c r="BU195" s="7">
        <v>16235.53</v>
      </c>
      <c r="BV195" s="7">
        <v>10.72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45352</v>
      </c>
      <c r="E196" s="13" t="s">
        <v>1428</v>
      </c>
      <c r="F196" s="23">
        <v>0</v>
      </c>
      <c r="G196" s="23">
        <v>0</v>
      </c>
      <c r="H196" s="15">
        <v>10747.8</v>
      </c>
      <c r="I196" s="15">
        <v>0</v>
      </c>
      <c r="J196" s="15">
        <v>0</v>
      </c>
      <c r="K196" s="15">
        <v>10747.8</v>
      </c>
      <c r="L196" s="15">
        <v>468.11</v>
      </c>
      <c r="M196" s="15">
        <v>0</v>
      </c>
      <c r="N196" s="15">
        <v>0</v>
      </c>
      <c r="O196" s="15">
        <v>468.11</v>
      </c>
      <c r="P196" s="15">
        <v>0</v>
      </c>
      <c r="Q196" s="15">
        <v>0</v>
      </c>
      <c r="R196" s="15">
        <v>10279.69</v>
      </c>
      <c r="S196" s="15">
        <v>0</v>
      </c>
      <c r="T196" s="15">
        <v>94.85</v>
      </c>
      <c r="U196" s="15">
        <v>0</v>
      </c>
      <c r="V196" s="15">
        <v>0</v>
      </c>
      <c r="W196" s="15">
        <v>94.85</v>
      </c>
      <c r="X196" s="15">
        <v>0</v>
      </c>
      <c r="Y196" s="15">
        <v>0</v>
      </c>
      <c r="Z196" s="15">
        <v>0</v>
      </c>
      <c r="AA196" s="15">
        <v>11.75</v>
      </c>
      <c r="AB196" s="15">
        <v>0</v>
      </c>
      <c r="AC196" s="15">
        <v>0</v>
      </c>
      <c r="AD196" s="15">
        <v>0</v>
      </c>
      <c r="AE196" s="15">
        <v>0</v>
      </c>
      <c r="AF196" s="15">
        <v>-12.79</v>
      </c>
      <c r="AG196" s="15">
        <v>25</v>
      </c>
      <c r="AH196" s="15">
        <v>73.02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262.27</v>
      </c>
      <c r="AQ196" s="15">
        <v>0</v>
      </c>
      <c r="AR196" s="15">
        <v>290.14999999999998</v>
      </c>
      <c r="AS196" s="15">
        <v>0</v>
      </c>
      <c r="AT196" s="8">
        <f t="shared" si="3"/>
        <v>632.05999999999995</v>
      </c>
      <c r="AU196" s="15">
        <v>0</v>
      </c>
      <c r="AV196" s="15">
        <v>0</v>
      </c>
      <c r="AW196" s="16">
        <v>20</v>
      </c>
      <c r="AX196" s="16">
        <v>240</v>
      </c>
      <c r="AY196" s="15">
        <v>317999.99</v>
      </c>
      <c r="AZ196" s="15">
        <v>56047.51</v>
      </c>
      <c r="BA196" s="14">
        <v>63.522011999999997</v>
      </c>
      <c r="BB196" s="14">
        <v>11.650590571040199</v>
      </c>
      <c r="BC196" s="14">
        <v>10.59</v>
      </c>
      <c r="BD196" s="14"/>
      <c r="BE196" s="13" t="s">
        <v>2250</v>
      </c>
      <c r="BF196" s="11"/>
      <c r="BG196" s="13" t="s">
        <v>71</v>
      </c>
      <c r="BH196" s="13" t="s">
        <v>72</v>
      </c>
      <c r="BI196" s="13" t="s">
        <v>275</v>
      </c>
      <c r="BJ196" s="13" t="s">
        <v>0</v>
      </c>
      <c r="BK196" s="12" t="s">
        <v>2</v>
      </c>
      <c r="BL196" s="14">
        <v>83352.290702359998</v>
      </c>
      <c r="BM196" s="12" t="s">
        <v>70</v>
      </c>
      <c r="BN196" s="14"/>
      <c r="BO196" s="17">
        <v>38666</v>
      </c>
      <c r="BP196" s="17">
        <v>45971</v>
      </c>
      <c r="BQ196" s="10" t="s">
        <v>2641</v>
      </c>
      <c r="BR196" s="10" t="s">
        <v>2642</v>
      </c>
      <c r="BS196" s="10">
        <v>38666</v>
      </c>
      <c r="BT196" s="10">
        <v>38666</v>
      </c>
      <c r="BU196" s="14">
        <v>0</v>
      </c>
      <c r="BV196" s="14">
        <v>11.75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45352</v>
      </c>
      <c r="E197" s="6" t="s">
        <v>731</v>
      </c>
      <c r="F197" s="22">
        <v>134</v>
      </c>
      <c r="G197" s="22">
        <v>133</v>
      </c>
      <c r="H197" s="8">
        <v>28761.65</v>
      </c>
      <c r="I197" s="8">
        <v>19109</v>
      </c>
      <c r="J197" s="8">
        <v>0</v>
      </c>
      <c r="K197" s="8">
        <v>47870.65</v>
      </c>
      <c r="L197" s="8">
        <v>244.69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47870.65</v>
      </c>
      <c r="S197" s="8">
        <v>47192.83</v>
      </c>
      <c r="T197" s="8">
        <v>253.82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47446.65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19353.689999999999</v>
      </c>
      <c r="AV197" s="8">
        <v>47446.65</v>
      </c>
      <c r="AW197" s="9">
        <v>80</v>
      </c>
      <c r="AX197" s="9">
        <v>300</v>
      </c>
      <c r="AY197" s="8">
        <v>327000</v>
      </c>
      <c r="AZ197" s="8">
        <v>52440.49</v>
      </c>
      <c r="BA197" s="7">
        <v>57.798160000000003</v>
      </c>
      <c r="BB197" s="7">
        <v>52.761434685373899</v>
      </c>
      <c r="BC197" s="7">
        <v>10.59</v>
      </c>
      <c r="BD197" s="7"/>
      <c r="BE197" s="6" t="s">
        <v>2250</v>
      </c>
      <c r="BF197" s="4"/>
      <c r="BG197" s="6" t="s">
        <v>67</v>
      </c>
      <c r="BH197" s="6" t="s">
        <v>73</v>
      </c>
      <c r="BI197" s="6" t="s">
        <v>152</v>
      </c>
      <c r="BJ197" s="6" t="s">
        <v>2251</v>
      </c>
      <c r="BK197" s="5" t="s">
        <v>2</v>
      </c>
      <c r="BL197" s="7">
        <v>388156.48476860003</v>
      </c>
      <c r="BM197" s="5" t="s">
        <v>70</v>
      </c>
      <c r="BN197" s="7"/>
      <c r="BO197" s="10">
        <v>38666</v>
      </c>
      <c r="BP197" s="10">
        <v>47797</v>
      </c>
      <c r="BQ197" s="10" t="s">
        <v>1321</v>
      </c>
      <c r="BR197" s="10" t="s">
        <v>2645</v>
      </c>
      <c r="BS197" s="10">
        <v>38666</v>
      </c>
      <c r="BT197" s="10">
        <v>38666</v>
      </c>
      <c r="BU197" s="7">
        <v>14190.39</v>
      </c>
      <c r="BV197" s="7">
        <v>10.91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45352</v>
      </c>
      <c r="E198" s="13" t="s">
        <v>732</v>
      </c>
      <c r="F198" s="23">
        <v>110</v>
      </c>
      <c r="G198" s="23">
        <v>110</v>
      </c>
      <c r="H198" s="15">
        <v>16123.29</v>
      </c>
      <c r="I198" s="15">
        <v>49303.62</v>
      </c>
      <c r="J198" s="15">
        <v>0</v>
      </c>
      <c r="K198" s="15">
        <v>65426.91</v>
      </c>
      <c r="L198" s="15">
        <v>702.25</v>
      </c>
      <c r="M198" s="15">
        <v>0</v>
      </c>
      <c r="N198" s="15">
        <v>267.14999999999998</v>
      </c>
      <c r="O198" s="15">
        <v>0</v>
      </c>
      <c r="P198" s="15">
        <v>0</v>
      </c>
      <c r="Q198" s="15">
        <v>0</v>
      </c>
      <c r="R198" s="15">
        <v>65159.76</v>
      </c>
      <c r="S198" s="15">
        <v>43060.26</v>
      </c>
      <c r="T198" s="15">
        <v>142.29</v>
      </c>
      <c r="U198" s="15">
        <v>0</v>
      </c>
      <c r="V198" s="15">
        <v>369.07</v>
      </c>
      <c r="W198" s="15">
        <v>0</v>
      </c>
      <c r="X198" s="15">
        <v>0</v>
      </c>
      <c r="Y198" s="15">
        <v>0</v>
      </c>
      <c r="Z198" s="15">
        <v>42833.48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-326.48</v>
      </c>
      <c r="AG198" s="15">
        <v>0</v>
      </c>
      <c r="AH198" s="15">
        <v>0</v>
      </c>
      <c r="AI198" s="15">
        <v>17.63</v>
      </c>
      <c r="AJ198" s="15">
        <v>0</v>
      </c>
      <c r="AK198" s="15">
        <v>0</v>
      </c>
      <c r="AL198" s="15">
        <v>66.58</v>
      </c>
      <c r="AM198" s="15">
        <v>0</v>
      </c>
      <c r="AN198" s="15">
        <v>37.5</v>
      </c>
      <c r="AO198" s="15">
        <v>107.85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539.29999999999995</v>
      </c>
      <c r="AU198" s="15">
        <v>49738.720000000001</v>
      </c>
      <c r="AV198" s="15">
        <v>42833.48</v>
      </c>
      <c r="AW198" s="16">
        <v>20</v>
      </c>
      <c r="AX198" s="16">
        <v>240</v>
      </c>
      <c r="AY198" s="15">
        <v>435999.99</v>
      </c>
      <c r="AZ198" s="15">
        <v>84081.14</v>
      </c>
      <c r="BA198" s="14">
        <v>69.506157999999999</v>
      </c>
      <c r="BB198" s="14">
        <v>53.864690390759201</v>
      </c>
      <c r="BC198" s="14">
        <v>10.59</v>
      </c>
      <c r="BD198" s="14"/>
      <c r="BE198" s="13" t="s">
        <v>2250</v>
      </c>
      <c r="BF198" s="11"/>
      <c r="BG198" s="13" t="s">
        <v>83</v>
      </c>
      <c r="BH198" s="13" t="s">
        <v>84</v>
      </c>
      <c r="BI198" s="13" t="s">
        <v>276</v>
      </c>
      <c r="BJ198" s="13" t="s">
        <v>2251</v>
      </c>
      <c r="BK198" s="12" t="s">
        <v>2</v>
      </c>
      <c r="BL198" s="14">
        <v>528344.26501344005</v>
      </c>
      <c r="BM198" s="12" t="s">
        <v>70</v>
      </c>
      <c r="BN198" s="14"/>
      <c r="BO198" s="17">
        <v>38667</v>
      </c>
      <c r="BP198" s="17">
        <v>45972</v>
      </c>
      <c r="BQ198" s="10" t="s">
        <v>2291</v>
      </c>
      <c r="BR198" s="10" t="s">
        <v>2644</v>
      </c>
      <c r="BS198" s="10">
        <v>38667</v>
      </c>
      <c r="BT198" s="10">
        <v>38667</v>
      </c>
      <c r="BU198" s="14">
        <v>17764.82</v>
      </c>
      <c r="BV198" s="14">
        <v>17.63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45352</v>
      </c>
      <c r="E199" s="6" t="s">
        <v>733</v>
      </c>
      <c r="F199" s="22">
        <v>142</v>
      </c>
      <c r="G199" s="22">
        <v>142</v>
      </c>
      <c r="H199" s="8">
        <v>0</v>
      </c>
      <c r="I199" s="8">
        <v>60626.39</v>
      </c>
      <c r="J199" s="8">
        <v>0</v>
      </c>
      <c r="K199" s="8">
        <v>60626.39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60626.39</v>
      </c>
      <c r="S199" s="8">
        <v>45955.25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45955.25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60626.39</v>
      </c>
      <c r="AV199" s="8">
        <v>45955.25</v>
      </c>
      <c r="AW199" s="9">
        <v>0</v>
      </c>
      <c r="AX199" s="9">
        <v>180</v>
      </c>
      <c r="AY199" s="8">
        <v>357400.01</v>
      </c>
      <c r="AZ199" s="8">
        <v>67559.710000000006</v>
      </c>
      <c r="BA199" s="7">
        <v>68.130939999999995</v>
      </c>
      <c r="BB199" s="7">
        <v>61.1389974809927</v>
      </c>
      <c r="BC199" s="7">
        <v>10.59</v>
      </c>
      <c r="BD199" s="7"/>
      <c r="BE199" s="6" t="s">
        <v>2250</v>
      </c>
      <c r="BF199" s="4"/>
      <c r="BG199" s="6" t="s">
        <v>86</v>
      </c>
      <c r="BH199" s="6" t="s">
        <v>172</v>
      </c>
      <c r="BI199" s="6" t="s">
        <v>173</v>
      </c>
      <c r="BJ199" s="6" t="s">
        <v>2251</v>
      </c>
      <c r="BK199" s="5" t="s">
        <v>2</v>
      </c>
      <c r="BL199" s="7">
        <v>491585.68823715998</v>
      </c>
      <c r="BM199" s="5" t="s">
        <v>70</v>
      </c>
      <c r="BN199" s="7"/>
      <c r="BO199" s="10">
        <v>38667</v>
      </c>
      <c r="BP199" s="10">
        <v>44146</v>
      </c>
      <c r="BQ199" s="10" t="s">
        <v>2737</v>
      </c>
      <c r="BR199" s="10" t="s">
        <v>2738</v>
      </c>
      <c r="BS199" s="10">
        <v>38667</v>
      </c>
      <c r="BT199" s="10">
        <v>38667</v>
      </c>
      <c r="BU199" s="7">
        <v>17924.810000000001</v>
      </c>
      <c r="BV199" s="7">
        <v>0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45352</v>
      </c>
      <c r="E200" s="13" t="s">
        <v>734</v>
      </c>
      <c r="F200" s="23">
        <v>167</v>
      </c>
      <c r="G200" s="23">
        <v>166</v>
      </c>
      <c r="H200" s="15">
        <v>40421.019999999997</v>
      </c>
      <c r="I200" s="15">
        <v>29896.33</v>
      </c>
      <c r="J200" s="15">
        <v>0</v>
      </c>
      <c r="K200" s="15">
        <v>70317.350000000006</v>
      </c>
      <c r="L200" s="15">
        <v>343.79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70317.350000000006</v>
      </c>
      <c r="S200" s="15">
        <v>85945.83</v>
      </c>
      <c r="T200" s="15">
        <v>356.72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86302.55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30240.12</v>
      </c>
      <c r="AV200" s="15">
        <v>86302.55</v>
      </c>
      <c r="AW200" s="16">
        <v>80</v>
      </c>
      <c r="AX200" s="16">
        <v>300</v>
      </c>
      <c r="AY200" s="15">
        <v>357399.99</v>
      </c>
      <c r="AZ200" s="15">
        <v>73690.47</v>
      </c>
      <c r="BA200" s="14">
        <v>74.258533</v>
      </c>
      <c r="BB200" s="14">
        <v>70.859410388447102</v>
      </c>
      <c r="BC200" s="14">
        <v>10.59</v>
      </c>
      <c r="BD200" s="14"/>
      <c r="BE200" s="13" t="s">
        <v>2250</v>
      </c>
      <c r="BF200" s="11"/>
      <c r="BG200" s="13" t="s">
        <v>86</v>
      </c>
      <c r="BH200" s="13" t="s">
        <v>172</v>
      </c>
      <c r="BI200" s="13" t="s">
        <v>173</v>
      </c>
      <c r="BJ200" s="13" t="s">
        <v>2251</v>
      </c>
      <c r="BK200" s="12" t="s">
        <v>2</v>
      </c>
      <c r="BL200" s="14">
        <v>570164.2947034</v>
      </c>
      <c r="BM200" s="12" t="s">
        <v>70</v>
      </c>
      <c r="BN200" s="14"/>
      <c r="BO200" s="17">
        <v>38660</v>
      </c>
      <c r="BP200" s="17">
        <v>47791</v>
      </c>
      <c r="BQ200" s="10" t="s">
        <v>2291</v>
      </c>
      <c r="BR200" s="10" t="s">
        <v>2644</v>
      </c>
      <c r="BS200" s="10">
        <v>38660</v>
      </c>
      <c r="BT200" s="10">
        <v>38660</v>
      </c>
      <c r="BU200" s="14">
        <v>24009.58</v>
      </c>
      <c r="BV200" s="14">
        <v>15.33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45352</v>
      </c>
      <c r="E201" s="6" t="s">
        <v>1429</v>
      </c>
      <c r="F201" s="22">
        <v>1</v>
      </c>
      <c r="G201" s="22">
        <v>0</v>
      </c>
      <c r="H201" s="8">
        <v>29138.71</v>
      </c>
      <c r="I201" s="8">
        <v>0</v>
      </c>
      <c r="J201" s="8">
        <v>0</v>
      </c>
      <c r="K201" s="8">
        <v>29138.71</v>
      </c>
      <c r="L201" s="8">
        <v>247.91</v>
      </c>
      <c r="M201" s="8">
        <v>0</v>
      </c>
      <c r="N201" s="8">
        <v>0</v>
      </c>
      <c r="O201" s="8">
        <v>232.55</v>
      </c>
      <c r="P201" s="8">
        <v>0</v>
      </c>
      <c r="Q201" s="8">
        <v>0</v>
      </c>
      <c r="R201" s="8">
        <v>28906.16</v>
      </c>
      <c r="S201" s="8">
        <v>0</v>
      </c>
      <c r="T201" s="8">
        <v>257.14999999999998</v>
      </c>
      <c r="U201" s="8">
        <v>0</v>
      </c>
      <c r="V201" s="8">
        <v>0</v>
      </c>
      <c r="W201" s="8">
        <v>257.14999999999998</v>
      </c>
      <c r="X201" s="8">
        <v>0</v>
      </c>
      <c r="Y201" s="8">
        <v>0</v>
      </c>
      <c r="Z201" s="8">
        <v>0</v>
      </c>
      <c r="AA201" s="8">
        <v>11.06</v>
      </c>
      <c r="AB201" s="8">
        <v>0</v>
      </c>
      <c r="AC201" s="8">
        <v>0</v>
      </c>
      <c r="AD201" s="8">
        <v>0</v>
      </c>
      <c r="AE201" s="8">
        <v>0</v>
      </c>
      <c r="AF201" s="8">
        <v>-13.94</v>
      </c>
      <c r="AG201" s="8">
        <v>25.81</v>
      </c>
      <c r="AH201" s="8">
        <v>69.98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6.66</v>
      </c>
      <c r="AS201" s="8">
        <v>0</v>
      </c>
      <c r="AT201" s="8">
        <f t="shared" si="3"/>
        <v>575.95000000000005</v>
      </c>
      <c r="AU201" s="8">
        <v>15.36</v>
      </c>
      <c r="AV201" s="8">
        <v>0</v>
      </c>
      <c r="AW201" s="9">
        <v>80</v>
      </c>
      <c r="AX201" s="9">
        <v>300</v>
      </c>
      <c r="AY201" s="8">
        <v>320000.01</v>
      </c>
      <c r="AZ201" s="8">
        <v>53129.37</v>
      </c>
      <c r="BA201" s="7">
        <v>59.853935999999997</v>
      </c>
      <c r="BB201" s="7">
        <v>32.564802681563101</v>
      </c>
      <c r="BC201" s="7">
        <v>10.59</v>
      </c>
      <c r="BD201" s="7"/>
      <c r="BE201" s="6" t="s">
        <v>2250</v>
      </c>
      <c r="BF201" s="4"/>
      <c r="BG201" s="6" t="s">
        <v>71</v>
      </c>
      <c r="BH201" s="6" t="s">
        <v>72</v>
      </c>
      <c r="BI201" s="6" t="s">
        <v>199</v>
      </c>
      <c r="BJ201" s="6" t="s">
        <v>5</v>
      </c>
      <c r="BK201" s="5" t="s">
        <v>2</v>
      </c>
      <c r="BL201" s="7">
        <v>234383.97961504001</v>
      </c>
      <c r="BM201" s="5" t="s">
        <v>70</v>
      </c>
      <c r="BN201" s="7"/>
      <c r="BO201" s="10">
        <v>38673</v>
      </c>
      <c r="BP201" s="10">
        <v>47804</v>
      </c>
      <c r="BQ201" s="10" t="s">
        <v>2641</v>
      </c>
      <c r="BR201" s="10" t="s">
        <v>2642</v>
      </c>
      <c r="BS201" s="10">
        <v>38673</v>
      </c>
      <c r="BT201" s="10">
        <v>38673</v>
      </c>
      <c r="BU201" s="7">
        <v>0</v>
      </c>
      <c r="BV201" s="7">
        <v>11.06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45352</v>
      </c>
      <c r="E202" s="13" t="s">
        <v>735</v>
      </c>
      <c r="F202" s="23">
        <v>123</v>
      </c>
      <c r="G202" s="23">
        <v>123</v>
      </c>
      <c r="H202" s="15">
        <v>0</v>
      </c>
      <c r="I202" s="15">
        <v>63631</v>
      </c>
      <c r="J202" s="15">
        <v>0</v>
      </c>
      <c r="K202" s="15">
        <v>63631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63631</v>
      </c>
      <c r="S202" s="15">
        <v>40635.46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40635.46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63631</v>
      </c>
      <c r="AV202" s="15">
        <v>40635.46</v>
      </c>
      <c r="AW202" s="16">
        <v>0</v>
      </c>
      <c r="AX202" s="16">
        <v>180</v>
      </c>
      <c r="AY202" s="15">
        <v>456000.01</v>
      </c>
      <c r="AZ202" s="15">
        <v>76508.25</v>
      </c>
      <c r="BA202" s="14">
        <v>60.485525000000003</v>
      </c>
      <c r="BB202" s="14">
        <v>50.305090513441399</v>
      </c>
      <c r="BC202" s="14">
        <v>10.59</v>
      </c>
      <c r="BD202" s="14"/>
      <c r="BE202" s="13" t="s">
        <v>2250</v>
      </c>
      <c r="BF202" s="11"/>
      <c r="BG202" s="13" t="s">
        <v>224</v>
      </c>
      <c r="BH202" s="13" t="s">
        <v>225</v>
      </c>
      <c r="BI202" s="13" t="s">
        <v>226</v>
      </c>
      <c r="BJ202" s="13" t="s">
        <v>2251</v>
      </c>
      <c r="BK202" s="12" t="s">
        <v>2</v>
      </c>
      <c r="BL202" s="14">
        <v>515948.40016399999</v>
      </c>
      <c r="BM202" s="12" t="s">
        <v>70</v>
      </c>
      <c r="BN202" s="14"/>
      <c r="BO202" s="17">
        <v>38673</v>
      </c>
      <c r="BP202" s="17">
        <v>44152</v>
      </c>
      <c r="BQ202" s="10" t="s">
        <v>1334</v>
      </c>
      <c r="BR202" s="10" t="s">
        <v>2672</v>
      </c>
      <c r="BS202" s="10">
        <v>38673</v>
      </c>
      <c r="BT202" s="10">
        <v>38673</v>
      </c>
      <c r="BU202" s="14">
        <v>17871.78</v>
      </c>
      <c r="BV202" s="14">
        <v>0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45352</v>
      </c>
      <c r="E203" s="6" t="s">
        <v>1430</v>
      </c>
      <c r="F203" s="22">
        <v>0</v>
      </c>
      <c r="G203" s="22">
        <v>0</v>
      </c>
      <c r="H203" s="8">
        <v>26488.23</v>
      </c>
      <c r="I203" s="8">
        <v>0</v>
      </c>
      <c r="J203" s="8">
        <v>0</v>
      </c>
      <c r="K203" s="8">
        <v>26488.23</v>
      </c>
      <c r="L203" s="8">
        <v>225.26</v>
      </c>
      <c r="M203" s="8">
        <v>0</v>
      </c>
      <c r="N203" s="8">
        <v>0</v>
      </c>
      <c r="O203" s="8">
        <v>225.26</v>
      </c>
      <c r="P203" s="8">
        <v>0</v>
      </c>
      <c r="Q203" s="8">
        <v>0</v>
      </c>
      <c r="R203" s="8">
        <v>26262.97</v>
      </c>
      <c r="S203" s="8">
        <v>0</v>
      </c>
      <c r="T203" s="8">
        <v>233.76</v>
      </c>
      <c r="U203" s="8">
        <v>0</v>
      </c>
      <c r="V203" s="8">
        <v>0</v>
      </c>
      <c r="W203" s="8">
        <v>233.76</v>
      </c>
      <c r="X203" s="8">
        <v>0</v>
      </c>
      <c r="Y203" s="8">
        <v>0</v>
      </c>
      <c r="Z203" s="8">
        <v>0</v>
      </c>
      <c r="AA203" s="8">
        <v>10.050000000000001</v>
      </c>
      <c r="AB203" s="8">
        <v>0</v>
      </c>
      <c r="AC203" s="8">
        <v>0</v>
      </c>
      <c r="AD203" s="8">
        <v>0</v>
      </c>
      <c r="AE203" s="8">
        <v>0</v>
      </c>
      <c r="AF203" s="8">
        <v>-11.92</v>
      </c>
      <c r="AG203" s="8">
        <v>23.45</v>
      </c>
      <c r="AH203" s="8">
        <v>64.069999999999993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7.0000000000000007E-2</v>
      </c>
      <c r="AQ203" s="8">
        <v>0</v>
      </c>
      <c r="AR203" s="8">
        <v>0</v>
      </c>
      <c r="AS203" s="8">
        <v>0</v>
      </c>
      <c r="AT203" s="8">
        <f t="shared" si="3"/>
        <v>544.74</v>
      </c>
      <c r="AU203" s="8">
        <v>0</v>
      </c>
      <c r="AV203" s="8">
        <v>0</v>
      </c>
      <c r="AW203" s="9">
        <v>80</v>
      </c>
      <c r="AX203" s="9">
        <v>300</v>
      </c>
      <c r="AY203" s="8">
        <v>302200</v>
      </c>
      <c r="AZ203" s="8">
        <v>48287.06</v>
      </c>
      <c r="BA203" s="7">
        <v>57.611463999999998</v>
      </c>
      <c r="BB203" s="7">
        <v>31.334443444849999</v>
      </c>
      <c r="BC203" s="7">
        <v>10.59</v>
      </c>
      <c r="BD203" s="7"/>
      <c r="BE203" s="6" t="s">
        <v>2250</v>
      </c>
      <c r="BF203" s="4"/>
      <c r="BG203" s="6" t="s">
        <v>195</v>
      </c>
      <c r="BH203" s="6" t="s">
        <v>170</v>
      </c>
      <c r="BI203" s="6" t="s">
        <v>271</v>
      </c>
      <c r="BJ203" s="6" t="s">
        <v>0</v>
      </c>
      <c r="BK203" s="5" t="s">
        <v>2</v>
      </c>
      <c r="BL203" s="7">
        <v>212951.82151867999</v>
      </c>
      <c r="BM203" s="5" t="s">
        <v>70</v>
      </c>
      <c r="BN203" s="7"/>
      <c r="BO203" s="10">
        <v>38677</v>
      </c>
      <c r="BP203" s="10">
        <v>47808</v>
      </c>
      <c r="BQ203" s="10" t="s">
        <v>2641</v>
      </c>
      <c r="BR203" s="10" t="s">
        <v>2642</v>
      </c>
      <c r="BS203" s="10">
        <v>38677</v>
      </c>
      <c r="BT203" s="10">
        <v>38677</v>
      </c>
      <c r="BU203" s="7">
        <v>0</v>
      </c>
      <c r="BV203" s="7">
        <v>10.050000000000001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45352</v>
      </c>
      <c r="E204" s="13" t="s">
        <v>736</v>
      </c>
      <c r="F204" s="23">
        <v>84</v>
      </c>
      <c r="G204" s="23">
        <v>83</v>
      </c>
      <c r="H204" s="15">
        <v>31564.22</v>
      </c>
      <c r="I204" s="15">
        <v>15752.41</v>
      </c>
      <c r="J204" s="15">
        <v>0</v>
      </c>
      <c r="K204" s="15">
        <v>47316.63</v>
      </c>
      <c r="L204" s="15">
        <v>268.51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47316.63</v>
      </c>
      <c r="S204" s="15">
        <v>29653.57</v>
      </c>
      <c r="T204" s="15">
        <v>278.55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29932.12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16020.92</v>
      </c>
      <c r="AV204" s="15">
        <v>29932.12</v>
      </c>
      <c r="AW204" s="16">
        <v>80</v>
      </c>
      <c r="AX204" s="16">
        <v>300</v>
      </c>
      <c r="AY204" s="15">
        <v>350000</v>
      </c>
      <c r="AZ204" s="15">
        <v>57547.88</v>
      </c>
      <c r="BA204" s="14">
        <v>59.285710000000002</v>
      </c>
      <c r="BB204" s="14">
        <v>48.745496868994998</v>
      </c>
      <c r="BC204" s="14">
        <v>10.59</v>
      </c>
      <c r="BD204" s="14"/>
      <c r="BE204" s="13" t="s">
        <v>2250</v>
      </c>
      <c r="BF204" s="11"/>
      <c r="BG204" s="13" t="s">
        <v>71</v>
      </c>
      <c r="BH204" s="13" t="s">
        <v>72</v>
      </c>
      <c r="BI204" s="13" t="s">
        <v>227</v>
      </c>
      <c r="BJ204" s="13" t="s">
        <v>2251</v>
      </c>
      <c r="BK204" s="12" t="s">
        <v>2</v>
      </c>
      <c r="BL204" s="14">
        <v>383664.24462372001</v>
      </c>
      <c r="BM204" s="12" t="s">
        <v>70</v>
      </c>
      <c r="BN204" s="14"/>
      <c r="BO204" s="17">
        <v>38678</v>
      </c>
      <c r="BP204" s="17">
        <v>47809</v>
      </c>
      <c r="BQ204" s="10" t="s">
        <v>1344</v>
      </c>
      <c r="BR204" s="10" t="s">
        <v>2670</v>
      </c>
      <c r="BS204" s="10">
        <v>38678</v>
      </c>
      <c r="BT204" s="10">
        <v>38678</v>
      </c>
      <c r="BU204" s="14">
        <v>9733.08</v>
      </c>
      <c r="BV204" s="14">
        <v>11.98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45352</v>
      </c>
      <c r="E205" s="6" t="s">
        <v>1431</v>
      </c>
      <c r="F205" s="22">
        <v>0</v>
      </c>
      <c r="G205" s="22">
        <v>0</v>
      </c>
      <c r="H205" s="8">
        <v>8871.86</v>
      </c>
      <c r="I205" s="8">
        <v>0</v>
      </c>
      <c r="J205" s="8">
        <v>0</v>
      </c>
      <c r="K205" s="8">
        <v>8871.86</v>
      </c>
      <c r="L205" s="8">
        <v>379.64</v>
      </c>
      <c r="M205" s="8">
        <v>0</v>
      </c>
      <c r="N205" s="8">
        <v>0</v>
      </c>
      <c r="O205" s="8">
        <v>379.64</v>
      </c>
      <c r="P205" s="8">
        <v>0</v>
      </c>
      <c r="Q205" s="8">
        <v>0</v>
      </c>
      <c r="R205" s="8">
        <v>8492.2199999999993</v>
      </c>
      <c r="S205" s="8">
        <v>0</v>
      </c>
      <c r="T205" s="8">
        <v>78.290000000000006</v>
      </c>
      <c r="U205" s="8">
        <v>0</v>
      </c>
      <c r="V205" s="8">
        <v>0</v>
      </c>
      <c r="W205" s="8">
        <v>78.290000000000006</v>
      </c>
      <c r="X205" s="8">
        <v>0</v>
      </c>
      <c r="Y205" s="8">
        <v>0</v>
      </c>
      <c r="Z205" s="8">
        <v>0</v>
      </c>
      <c r="AA205" s="8">
        <v>10.02</v>
      </c>
      <c r="AB205" s="8">
        <v>0</v>
      </c>
      <c r="AC205" s="8">
        <v>0</v>
      </c>
      <c r="AD205" s="8">
        <v>0</v>
      </c>
      <c r="AE205" s="8">
        <v>0</v>
      </c>
      <c r="AF205" s="8">
        <v>-14.2</v>
      </c>
      <c r="AG205" s="8">
        <v>23.4</v>
      </c>
      <c r="AH205" s="8">
        <v>68.97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22.95</v>
      </c>
      <c r="AQ205" s="8">
        <v>0</v>
      </c>
      <c r="AR205" s="8">
        <v>26.43</v>
      </c>
      <c r="AS205" s="8">
        <v>0</v>
      </c>
      <c r="AT205" s="8">
        <f t="shared" si="3"/>
        <v>542.64</v>
      </c>
      <c r="AU205" s="8">
        <v>0</v>
      </c>
      <c r="AV205" s="8">
        <v>0</v>
      </c>
      <c r="AW205" s="9">
        <v>80</v>
      </c>
      <c r="AX205" s="9">
        <v>300</v>
      </c>
      <c r="AY205" s="8">
        <v>425000.01</v>
      </c>
      <c r="AZ205" s="8">
        <v>48172.03</v>
      </c>
      <c r="BA205" s="7">
        <v>40.870589000000002</v>
      </c>
      <c r="BB205" s="7">
        <v>7.2050530840734801</v>
      </c>
      <c r="BC205" s="7">
        <v>10.59</v>
      </c>
      <c r="BD205" s="7"/>
      <c r="BE205" s="6" t="s">
        <v>2250</v>
      </c>
      <c r="BF205" s="4"/>
      <c r="BG205" s="6" t="s">
        <v>86</v>
      </c>
      <c r="BH205" s="6" t="s">
        <v>247</v>
      </c>
      <c r="BI205" s="6" t="s">
        <v>264</v>
      </c>
      <c r="BJ205" s="6" t="s">
        <v>0</v>
      </c>
      <c r="BK205" s="5" t="s">
        <v>2</v>
      </c>
      <c r="BL205" s="7">
        <v>68858.690305679993</v>
      </c>
      <c r="BM205" s="5" t="s">
        <v>70</v>
      </c>
      <c r="BN205" s="7"/>
      <c r="BO205" s="10">
        <v>38679</v>
      </c>
      <c r="BP205" s="10">
        <v>47810</v>
      </c>
      <c r="BQ205" s="10" t="s">
        <v>2641</v>
      </c>
      <c r="BR205" s="10" t="s">
        <v>2642</v>
      </c>
      <c r="BS205" s="10">
        <v>38679</v>
      </c>
      <c r="BT205" s="10">
        <v>38679</v>
      </c>
      <c r="BU205" s="7">
        <v>0</v>
      </c>
      <c r="BV205" s="7">
        <v>10.02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45352</v>
      </c>
      <c r="E206" s="13" t="s">
        <v>737</v>
      </c>
      <c r="F206" s="23">
        <v>145</v>
      </c>
      <c r="G206" s="23">
        <v>144</v>
      </c>
      <c r="H206" s="15">
        <v>12718.07</v>
      </c>
      <c r="I206" s="15">
        <v>45061.73</v>
      </c>
      <c r="J206" s="15">
        <v>0</v>
      </c>
      <c r="K206" s="15">
        <v>57779.8</v>
      </c>
      <c r="L206" s="15">
        <v>553.99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57779.8</v>
      </c>
      <c r="S206" s="15">
        <v>50752.76</v>
      </c>
      <c r="T206" s="15">
        <v>112.24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50865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45615.72</v>
      </c>
      <c r="AV206" s="15">
        <v>50865</v>
      </c>
      <c r="AW206" s="16">
        <v>20</v>
      </c>
      <c r="AX206" s="16">
        <v>240</v>
      </c>
      <c r="AY206" s="15">
        <v>336900</v>
      </c>
      <c r="AZ206" s="15">
        <v>66328.740000000005</v>
      </c>
      <c r="BA206" s="14">
        <v>70.996656999999999</v>
      </c>
      <c r="BB206" s="14">
        <v>61.846081233091397</v>
      </c>
      <c r="BC206" s="14">
        <v>10.59</v>
      </c>
      <c r="BD206" s="14"/>
      <c r="BE206" s="13" t="s">
        <v>2250</v>
      </c>
      <c r="BF206" s="11"/>
      <c r="BG206" s="13" t="s">
        <v>67</v>
      </c>
      <c r="BH206" s="13" t="s">
        <v>73</v>
      </c>
      <c r="BI206" s="13" t="s">
        <v>180</v>
      </c>
      <c r="BJ206" s="13" t="s">
        <v>2251</v>
      </c>
      <c r="BK206" s="12" t="s">
        <v>2</v>
      </c>
      <c r="BL206" s="14">
        <v>468504.27263119997</v>
      </c>
      <c r="BM206" s="12" t="s">
        <v>70</v>
      </c>
      <c r="BN206" s="14"/>
      <c r="BO206" s="17">
        <v>38681</v>
      </c>
      <c r="BP206" s="17">
        <v>45986</v>
      </c>
      <c r="BQ206" s="10" t="s">
        <v>2291</v>
      </c>
      <c r="BR206" s="10" t="s">
        <v>2644</v>
      </c>
      <c r="BS206" s="10">
        <v>38681</v>
      </c>
      <c r="BT206" s="10">
        <v>38681</v>
      </c>
      <c r="BU206" s="14">
        <v>18473.759999999998</v>
      </c>
      <c r="BV206" s="14">
        <v>13.91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45352</v>
      </c>
      <c r="E207" s="6" t="s">
        <v>738</v>
      </c>
      <c r="F207" s="22">
        <v>144</v>
      </c>
      <c r="G207" s="22">
        <v>143</v>
      </c>
      <c r="H207" s="8">
        <v>29052.68</v>
      </c>
      <c r="I207" s="8">
        <v>20030.16</v>
      </c>
      <c r="J207" s="8">
        <v>0</v>
      </c>
      <c r="K207" s="8">
        <v>49082.84</v>
      </c>
      <c r="L207" s="8">
        <v>247.11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49082.84</v>
      </c>
      <c r="S207" s="8">
        <v>51669.919999999998</v>
      </c>
      <c r="T207" s="8">
        <v>256.39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51926.31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20277.27</v>
      </c>
      <c r="AV207" s="8">
        <v>51926.31</v>
      </c>
      <c r="AW207" s="9">
        <v>80</v>
      </c>
      <c r="AX207" s="9">
        <v>300</v>
      </c>
      <c r="AY207" s="8">
        <v>336099.99</v>
      </c>
      <c r="AZ207" s="8">
        <v>52965.88</v>
      </c>
      <c r="BA207" s="7">
        <v>56.828325</v>
      </c>
      <c r="BB207" s="7">
        <v>52.662121037977698</v>
      </c>
      <c r="BC207" s="7">
        <v>10.59</v>
      </c>
      <c r="BD207" s="7"/>
      <c r="BE207" s="6" t="s">
        <v>2250</v>
      </c>
      <c r="BF207" s="4"/>
      <c r="BG207" s="6" t="s">
        <v>67</v>
      </c>
      <c r="BH207" s="6" t="s">
        <v>73</v>
      </c>
      <c r="BI207" s="6" t="s">
        <v>152</v>
      </c>
      <c r="BJ207" s="6" t="s">
        <v>2251</v>
      </c>
      <c r="BK207" s="5" t="s">
        <v>2</v>
      </c>
      <c r="BL207" s="7">
        <v>397985.45950096002</v>
      </c>
      <c r="BM207" s="5" t="s">
        <v>70</v>
      </c>
      <c r="BN207" s="7"/>
      <c r="BO207" s="10">
        <v>38681</v>
      </c>
      <c r="BP207" s="10">
        <v>47812</v>
      </c>
      <c r="BQ207" s="10" t="s">
        <v>1322</v>
      </c>
      <c r="BR207" s="10" t="s">
        <v>2653</v>
      </c>
      <c r="BS207" s="10">
        <v>38681</v>
      </c>
      <c r="BT207" s="10">
        <v>38681</v>
      </c>
      <c r="BU207" s="7">
        <v>15329.6</v>
      </c>
      <c r="BV207" s="7">
        <v>11.02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45352</v>
      </c>
      <c r="E208" s="13" t="s">
        <v>739</v>
      </c>
      <c r="F208" s="23">
        <v>152</v>
      </c>
      <c r="G208" s="23">
        <v>151</v>
      </c>
      <c r="H208" s="15">
        <v>37590.39</v>
      </c>
      <c r="I208" s="15">
        <v>26618.7</v>
      </c>
      <c r="J208" s="15">
        <v>0</v>
      </c>
      <c r="K208" s="15">
        <v>64209.09</v>
      </c>
      <c r="L208" s="15">
        <v>319.75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64209.09</v>
      </c>
      <c r="S208" s="15">
        <v>71667.820000000007</v>
      </c>
      <c r="T208" s="15">
        <v>331.74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71999.56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26938.45</v>
      </c>
      <c r="AV208" s="15">
        <v>71999.56</v>
      </c>
      <c r="AW208" s="16">
        <v>80</v>
      </c>
      <c r="AX208" s="16">
        <v>300</v>
      </c>
      <c r="AY208" s="15">
        <v>336099.99</v>
      </c>
      <c r="AZ208" s="15">
        <v>68533.48</v>
      </c>
      <c r="BA208" s="14">
        <v>73.531165000000001</v>
      </c>
      <c r="BB208" s="14">
        <v>68.891426369853804</v>
      </c>
      <c r="BC208" s="14">
        <v>10.59</v>
      </c>
      <c r="BD208" s="14"/>
      <c r="BE208" s="13" t="s">
        <v>2250</v>
      </c>
      <c r="BF208" s="11"/>
      <c r="BG208" s="13" t="s">
        <v>67</v>
      </c>
      <c r="BH208" s="13" t="s">
        <v>73</v>
      </c>
      <c r="BI208" s="13" t="s">
        <v>152</v>
      </c>
      <c r="BJ208" s="13" t="s">
        <v>2251</v>
      </c>
      <c r="BK208" s="12" t="s">
        <v>2</v>
      </c>
      <c r="BL208" s="14">
        <v>520635.81055595999</v>
      </c>
      <c r="BM208" s="12" t="s">
        <v>70</v>
      </c>
      <c r="BN208" s="14"/>
      <c r="BO208" s="17">
        <v>38681</v>
      </c>
      <c r="BP208" s="17">
        <v>47812</v>
      </c>
      <c r="BQ208" s="10" t="s">
        <v>1339</v>
      </c>
      <c r="BR208" s="10" t="s">
        <v>2652</v>
      </c>
      <c r="BS208" s="10">
        <v>38681</v>
      </c>
      <c r="BT208" s="10">
        <v>38681</v>
      </c>
      <c r="BU208" s="14">
        <v>20333.38</v>
      </c>
      <c r="BV208" s="14">
        <v>14.26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45352</v>
      </c>
      <c r="E209" s="6" t="s">
        <v>1432</v>
      </c>
      <c r="F209" s="22">
        <v>13</v>
      </c>
      <c r="G209" s="22">
        <v>12</v>
      </c>
      <c r="H209" s="8">
        <v>17290.439999999999</v>
      </c>
      <c r="I209" s="8">
        <v>3619.76</v>
      </c>
      <c r="J209" s="8">
        <v>0</v>
      </c>
      <c r="K209" s="8">
        <v>20910.2</v>
      </c>
      <c r="L209" s="8">
        <v>336.6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20910.2</v>
      </c>
      <c r="S209" s="8">
        <v>1867.25</v>
      </c>
      <c r="T209" s="8">
        <v>152.59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2019.84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3956.36</v>
      </c>
      <c r="AV209" s="8">
        <v>2019.84</v>
      </c>
      <c r="AW209" s="9">
        <v>80</v>
      </c>
      <c r="AX209" s="9">
        <v>300</v>
      </c>
      <c r="AY209" s="8">
        <v>251950</v>
      </c>
      <c r="AZ209" s="8">
        <v>51460.68</v>
      </c>
      <c r="BA209" s="7">
        <v>73.624232000000006</v>
      </c>
      <c r="BB209" s="7">
        <v>29.915994424605401</v>
      </c>
      <c r="BC209" s="7">
        <v>10.59</v>
      </c>
      <c r="BD209" s="7"/>
      <c r="BE209" s="6" t="s">
        <v>2250</v>
      </c>
      <c r="BF209" s="4"/>
      <c r="BG209" s="6" t="s">
        <v>195</v>
      </c>
      <c r="BH209" s="6" t="s">
        <v>170</v>
      </c>
      <c r="BI209" s="6" t="s">
        <v>282</v>
      </c>
      <c r="BJ209" s="6" t="s">
        <v>2251</v>
      </c>
      <c r="BK209" s="5" t="s">
        <v>2</v>
      </c>
      <c r="BL209" s="7">
        <v>169549.18572879999</v>
      </c>
      <c r="BM209" s="5" t="s">
        <v>70</v>
      </c>
      <c r="BN209" s="7"/>
      <c r="BO209" s="10">
        <v>38670</v>
      </c>
      <c r="BP209" s="10">
        <v>47801</v>
      </c>
      <c r="BQ209" s="10" t="s">
        <v>1324</v>
      </c>
      <c r="BR209" s="10" t="s">
        <v>2675</v>
      </c>
      <c r="BS209" s="10">
        <v>38670</v>
      </c>
      <c r="BT209" s="10">
        <v>38670</v>
      </c>
      <c r="BU209" s="7">
        <v>1213.2</v>
      </c>
      <c r="BV209" s="7">
        <v>10.71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45352</v>
      </c>
      <c r="E210" s="13" t="s">
        <v>740</v>
      </c>
      <c r="F210" s="23">
        <v>163</v>
      </c>
      <c r="G210" s="23">
        <v>162</v>
      </c>
      <c r="H210" s="15">
        <v>11272.15</v>
      </c>
      <c r="I210" s="15">
        <v>42238.17</v>
      </c>
      <c r="J210" s="15">
        <v>0</v>
      </c>
      <c r="K210" s="15">
        <v>53510.32</v>
      </c>
      <c r="L210" s="15">
        <v>491.04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53510.32</v>
      </c>
      <c r="S210" s="15">
        <v>53305.25</v>
      </c>
      <c r="T210" s="15">
        <v>99.48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53404.73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42729.21</v>
      </c>
      <c r="AV210" s="15">
        <v>53404.73</v>
      </c>
      <c r="AW210" s="16">
        <v>20</v>
      </c>
      <c r="AX210" s="16">
        <v>240</v>
      </c>
      <c r="AY210" s="15">
        <v>275000</v>
      </c>
      <c r="AZ210" s="15">
        <v>58791.07</v>
      </c>
      <c r="BA210" s="14">
        <v>77.196032000000002</v>
      </c>
      <c r="BB210" s="14">
        <v>70.262105708405002</v>
      </c>
      <c r="BC210" s="14">
        <v>10.59</v>
      </c>
      <c r="BD210" s="14"/>
      <c r="BE210" s="13" t="s">
        <v>2250</v>
      </c>
      <c r="BF210" s="11"/>
      <c r="BG210" s="13" t="s">
        <v>83</v>
      </c>
      <c r="BH210" s="13" t="s">
        <v>265</v>
      </c>
      <c r="BI210" s="13" t="s">
        <v>266</v>
      </c>
      <c r="BJ210" s="13" t="s">
        <v>2251</v>
      </c>
      <c r="BK210" s="12" t="s">
        <v>2</v>
      </c>
      <c r="BL210" s="14">
        <v>433885.43314207997</v>
      </c>
      <c r="BM210" s="12" t="s">
        <v>70</v>
      </c>
      <c r="BN210" s="14"/>
      <c r="BO210" s="17">
        <v>38684</v>
      </c>
      <c r="BP210" s="17">
        <v>45989</v>
      </c>
      <c r="BQ210" s="10" t="s">
        <v>1341</v>
      </c>
      <c r="BR210" s="10" t="s">
        <v>2648</v>
      </c>
      <c r="BS210" s="10">
        <v>38684</v>
      </c>
      <c r="BT210" s="10">
        <v>38684</v>
      </c>
      <c r="BU210" s="14">
        <v>18257.240000000002</v>
      </c>
      <c r="BV210" s="14">
        <v>12.33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45352</v>
      </c>
      <c r="E211" s="6" t="s">
        <v>741</v>
      </c>
      <c r="F211" s="22">
        <v>156</v>
      </c>
      <c r="G211" s="22">
        <v>155</v>
      </c>
      <c r="H211" s="8">
        <v>11845.78</v>
      </c>
      <c r="I211" s="8">
        <v>43474.559999999998</v>
      </c>
      <c r="J211" s="8">
        <v>0</v>
      </c>
      <c r="K211" s="8">
        <v>55320.34</v>
      </c>
      <c r="L211" s="8">
        <v>515.79999999999995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55320.34</v>
      </c>
      <c r="S211" s="8">
        <v>52218.15</v>
      </c>
      <c r="T211" s="8">
        <v>104.54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52322.69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43990.36</v>
      </c>
      <c r="AV211" s="8">
        <v>52322.69</v>
      </c>
      <c r="AW211" s="9">
        <v>20</v>
      </c>
      <c r="AX211" s="9">
        <v>240</v>
      </c>
      <c r="AY211" s="8">
        <v>310300.02</v>
      </c>
      <c r="AZ211" s="8">
        <v>61760.51</v>
      </c>
      <c r="BA211" s="7">
        <v>71.933554999999998</v>
      </c>
      <c r="BB211" s="7">
        <v>64.432575443575502</v>
      </c>
      <c r="BC211" s="7">
        <v>10.59</v>
      </c>
      <c r="BD211" s="7"/>
      <c r="BE211" s="6" t="s">
        <v>2250</v>
      </c>
      <c r="BF211" s="4"/>
      <c r="BG211" s="6" t="s">
        <v>75</v>
      </c>
      <c r="BH211" s="6" t="s">
        <v>134</v>
      </c>
      <c r="BI211" s="6" t="s">
        <v>145</v>
      </c>
      <c r="BJ211" s="6" t="s">
        <v>2251</v>
      </c>
      <c r="BK211" s="5" t="s">
        <v>2</v>
      </c>
      <c r="BL211" s="7">
        <v>448561.87895096</v>
      </c>
      <c r="BM211" s="5" t="s">
        <v>70</v>
      </c>
      <c r="BN211" s="7"/>
      <c r="BO211" s="10">
        <v>38686</v>
      </c>
      <c r="BP211" s="10">
        <v>45991</v>
      </c>
      <c r="BQ211" s="10" t="s">
        <v>1331</v>
      </c>
      <c r="BR211" s="10" t="s">
        <v>2661</v>
      </c>
      <c r="BS211" s="10">
        <v>38686</v>
      </c>
      <c r="BT211" s="10">
        <v>38686</v>
      </c>
      <c r="BU211" s="7">
        <v>18488.400000000001</v>
      </c>
      <c r="BV211" s="7">
        <v>12.95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45352</v>
      </c>
      <c r="E212" s="13" t="s">
        <v>742</v>
      </c>
      <c r="F212" s="23">
        <v>97</v>
      </c>
      <c r="G212" s="23">
        <v>96</v>
      </c>
      <c r="H212" s="15">
        <v>48695.24</v>
      </c>
      <c r="I212" s="15">
        <v>26741.39</v>
      </c>
      <c r="J212" s="15">
        <v>0</v>
      </c>
      <c r="K212" s="15">
        <v>75436.63</v>
      </c>
      <c r="L212" s="15">
        <v>414.17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75436.63</v>
      </c>
      <c r="S212" s="15">
        <v>54262.44</v>
      </c>
      <c r="T212" s="15">
        <v>429.74</v>
      </c>
      <c r="U212" s="15">
        <v>0</v>
      </c>
      <c r="V212" s="15">
        <v>653.17999999999995</v>
      </c>
      <c r="W212" s="15">
        <v>0</v>
      </c>
      <c r="X212" s="15">
        <v>0</v>
      </c>
      <c r="Y212" s="15">
        <v>0</v>
      </c>
      <c r="Z212" s="15">
        <v>54039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-191.92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461.26</v>
      </c>
      <c r="AU212" s="15">
        <v>27155.56</v>
      </c>
      <c r="AV212" s="15">
        <v>54039</v>
      </c>
      <c r="AW212" s="16">
        <v>80</v>
      </c>
      <c r="AX212" s="16">
        <v>300</v>
      </c>
      <c r="AY212" s="15">
        <v>445999.99</v>
      </c>
      <c r="AZ212" s="15">
        <v>88775.43</v>
      </c>
      <c r="BA212" s="14">
        <v>71.938334999999995</v>
      </c>
      <c r="BB212" s="14">
        <v>61.129363836492303</v>
      </c>
      <c r="BC212" s="14">
        <v>10.59</v>
      </c>
      <c r="BD212" s="14"/>
      <c r="BE212" s="13" t="s">
        <v>2250</v>
      </c>
      <c r="BF212" s="11"/>
      <c r="BG212" s="13" t="s">
        <v>166</v>
      </c>
      <c r="BH212" s="13" t="s">
        <v>230</v>
      </c>
      <c r="BI212" s="13" t="s">
        <v>231</v>
      </c>
      <c r="BJ212" s="13" t="s">
        <v>2251</v>
      </c>
      <c r="BK212" s="12" t="s">
        <v>2</v>
      </c>
      <c r="BL212" s="14">
        <v>611673.68990372005</v>
      </c>
      <c r="BM212" s="12" t="s">
        <v>70</v>
      </c>
      <c r="BN212" s="14"/>
      <c r="BO212" s="17">
        <v>38686</v>
      </c>
      <c r="BP212" s="17">
        <v>47817</v>
      </c>
      <c r="BQ212" s="10" t="s">
        <v>1319</v>
      </c>
      <c r="BR212" s="10" t="s">
        <v>2683</v>
      </c>
      <c r="BS212" s="10">
        <v>38686</v>
      </c>
      <c r="BT212" s="10">
        <v>38686</v>
      </c>
      <c r="BU212" s="14">
        <v>16782.72</v>
      </c>
      <c r="BV212" s="14">
        <v>18.47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45352</v>
      </c>
      <c r="E213" s="6" t="s">
        <v>743</v>
      </c>
      <c r="F213" s="22">
        <v>166</v>
      </c>
      <c r="G213" s="22">
        <v>165</v>
      </c>
      <c r="H213" s="8">
        <v>27622.07</v>
      </c>
      <c r="I213" s="8">
        <v>20376.169999999998</v>
      </c>
      <c r="J213" s="8">
        <v>0</v>
      </c>
      <c r="K213" s="8">
        <v>47998.239999999998</v>
      </c>
      <c r="L213" s="8">
        <v>234.95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47998.239999999998</v>
      </c>
      <c r="S213" s="8">
        <v>58610.99</v>
      </c>
      <c r="T213" s="8">
        <v>243.76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58854.75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20611.12</v>
      </c>
      <c r="AV213" s="8">
        <v>58854.75</v>
      </c>
      <c r="AW213" s="9">
        <v>80</v>
      </c>
      <c r="AX213" s="9">
        <v>300</v>
      </c>
      <c r="AY213" s="8">
        <v>257000</v>
      </c>
      <c r="AZ213" s="8">
        <v>50358.05</v>
      </c>
      <c r="BA213" s="7">
        <v>70.817114000000004</v>
      </c>
      <c r="BB213" s="7">
        <v>67.498579350855707</v>
      </c>
      <c r="BC213" s="7">
        <v>10.59</v>
      </c>
      <c r="BD213" s="7"/>
      <c r="BE213" s="6" t="s">
        <v>2250</v>
      </c>
      <c r="BF213" s="4"/>
      <c r="BG213" s="6" t="s">
        <v>75</v>
      </c>
      <c r="BH213" s="6" t="s">
        <v>82</v>
      </c>
      <c r="BI213" s="6" t="s">
        <v>210</v>
      </c>
      <c r="BJ213" s="6" t="s">
        <v>2251</v>
      </c>
      <c r="BK213" s="5" t="s">
        <v>2</v>
      </c>
      <c r="BL213" s="7">
        <v>389191.04113855999</v>
      </c>
      <c r="BM213" s="5" t="s">
        <v>70</v>
      </c>
      <c r="BN213" s="7"/>
      <c r="BO213" s="10">
        <v>38686</v>
      </c>
      <c r="BP213" s="10">
        <v>47817</v>
      </c>
      <c r="BQ213" s="10" t="s">
        <v>1344</v>
      </c>
      <c r="BR213" s="10" t="s">
        <v>2670</v>
      </c>
      <c r="BS213" s="10">
        <v>38686</v>
      </c>
      <c r="BT213" s="10">
        <v>38686</v>
      </c>
      <c r="BU213" s="7">
        <v>16490.439999999999</v>
      </c>
      <c r="BV213" s="7">
        <v>10.48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45352</v>
      </c>
      <c r="E214" s="13" t="s">
        <v>1433</v>
      </c>
      <c r="F214" s="23">
        <v>0</v>
      </c>
      <c r="G214" s="23">
        <v>0</v>
      </c>
      <c r="H214" s="15">
        <v>11326.21</v>
      </c>
      <c r="I214" s="15">
        <v>0</v>
      </c>
      <c r="J214" s="15">
        <v>0</v>
      </c>
      <c r="K214" s="15">
        <v>11326.21</v>
      </c>
      <c r="L214" s="15">
        <v>468.66</v>
      </c>
      <c r="M214" s="15">
        <v>0</v>
      </c>
      <c r="N214" s="15">
        <v>0</v>
      </c>
      <c r="O214" s="15">
        <v>468.66</v>
      </c>
      <c r="P214" s="15">
        <v>0</v>
      </c>
      <c r="Q214" s="15">
        <v>0</v>
      </c>
      <c r="R214" s="15">
        <v>10857.55</v>
      </c>
      <c r="S214" s="15">
        <v>0</v>
      </c>
      <c r="T214" s="15">
        <v>99.95</v>
      </c>
      <c r="U214" s="15">
        <v>0</v>
      </c>
      <c r="V214" s="15">
        <v>0</v>
      </c>
      <c r="W214" s="15">
        <v>99.95</v>
      </c>
      <c r="X214" s="15">
        <v>0</v>
      </c>
      <c r="Y214" s="15">
        <v>0</v>
      </c>
      <c r="Z214" s="15">
        <v>0</v>
      </c>
      <c r="AA214" s="15">
        <v>11.87</v>
      </c>
      <c r="AB214" s="15">
        <v>0</v>
      </c>
      <c r="AC214" s="15">
        <v>0</v>
      </c>
      <c r="AD214" s="15">
        <v>0</v>
      </c>
      <c r="AE214" s="15">
        <v>0</v>
      </c>
      <c r="AF214" s="15">
        <v>-11.33</v>
      </c>
      <c r="AG214" s="15">
        <v>25.25</v>
      </c>
      <c r="AH214" s="15">
        <v>75.69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139.11000000000001</v>
      </c>
      <c r="AQ214" s="15">
        <v>0</v>
      </c>
      <c r="AR214" s="15">
        <v>130.9</v>
      </c>
      <c r="AS214" s="15">
        <v>0</v>
      </c>
      <c r="AT214" s="8">
        <f t="shared" si="3"/>
        <v>678.30000000000007</v>
      </c>
      <c r="AU214" s="15">
        <v>0</v>
      </c>
      <c r="AV214" s="15">
        <v>0</v>
      </c>
      <c r="AW214" s="16">
        <v>21</v>
      </c>
      <c r="AX214" s="16">
        <v>240</v>
      </c>
      <c r="AY214" s="15">
        <v>369999.99</v>
      </c>
      <c r="AZ214" s="15">
        <v>56610.22</v>
      </c>
      <c r="BA214" s="14">
        <v>55.345410999999999</v>
      </c>
      <c r="BB214" s="14">
        <v>10.6149661174793</v>
      </c>
      <c r="BC214" s="14">
        <v>10.59</v>
      </c>
      <c r="BD214" s="14"/>
      <c r="BE214" s="13" t="s">
        <v>2250</v>
      </c>
      <c r="BF214" s="11"/>
      <c r="BG214" s="13" t="s">
        <v>86</v>
      </c>
      <c r="BH214" s="13" t="s">
        <v>172</v>
      </c>
      <c r="BI214" s="13" t="s">
        <v>173</v>
      </c>
      <c r="BJ214" s="13" t="s">
        <v>0</v>
      </c>
      <c r="BK214" s="12" t="s">
        <v>2</v>
      </c>
      <c r="BL214" s="14">
        <v>88037.836152200005</v>
      </c>
      <c r="BM214" s="12" t="s">
        <v>70</v>
      </c>
      <c r="BN214" s="14"/>
      <c r="BO214" s="17">
        <v>38688</v>
      </c>
      <c r="BP214" s="17">
        <v>45993</v>
      </c>
      <c r="BQ214" s="10" t="s">
        <v>2641</v>
      </c>
      <c r="BR214" s="10" t="s">
        <v>2642</v>
      </c>
      <c r="BS214" s="10">
        <v>38688</v>
      </c>
      <c r="BT214" s="10">
        <v>38688</v>
      </c>
      <c r="BU214" s="14">
        <v>0</v>
      </c>
      <c r="BV214" s="14">
        <v>11.87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45352</v>
      </c>
      <c r="E215" s="6" t="s">
        <v>1434</v>
      </c>
      <c r="F215" s="22">
        <v>62</v>
      </c>
      <c r="G215" s="22">
        <v>61</v>
      </c>
      <c r="H215" s="8">
        <v>10950.6</v>
      </c>
      <c r="I215" s="8">
        <v>21304.23</v>
      </c>
      <c r="J215" s="8">
        <v>0</v>
      </c>
      <c r="K215" s="8">
        <v>32254.83</v>
      </c>
      <c r="L215" s="8">
        <v>453.15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32254.83</v>
      </c>
      <c r="S215" s="8">
        <v>12232.96</v>
      </c>
      <c r="T215" s="8">
        <v>96.64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12329.6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21757.38</v>
      </c>
      <c r="AV215" s="8">
        <v>12329.6</v>
      </c>
      <c r="AW215" s="9">
        <v>21</v>
      </c>
      <c r="AX215" s="9">
        <v>240</v>
      </c>
      <c r="AY215" s="8">
        <v>307999.99</v>
      </c>
      <c r="AZ215" s="8">
        <v>54736.46</v>
      </c>
      <c r="BA215" s="7">
        <v>64.285718000000003</v>
      </c>
      <c r="BB215" s="7">
        <v>37.881969449941401</v>
      </c>
      <c r="BC215" s="7">
        <v>10.59</v>
      </c>
      <c r="BD215" s="7"/>
      <c r="BE215" s="6" t="s">
        <v>2250</v>
      </c>
      <c r="BF215" s="4"/>
      <c r="BG215" s="6" t="s">
        <v>86</v>
      </c>
      <c r="BH215" s="6" t="s">
        <v>172</v>
      </c>
      <c r="BI215" s="6" t="s">
        <v>173</v>
      </c>
      <c r="BJ215" s="6" t="s">
        <v>2251</v>
      </c>
      <c r="BK215" s="5" t="s">
        <v>2</v>
      </c>
      <c r="BL215" s="7">
        <v>261536.48278451999</v>
      </c>
      <c r="BM215" s="5" t="s">
        <v>70</v>
      </c>
      <c r="BN215" s="7"/>
      <c r="BO215" s="10">
        <v>38688</v>
      </c>
      <c r="BP215" s="10">
        <v>45993</v>
      </c>
      <c r="BQ215" s="10" t="s">
        <v>1335</v>
      </c>
      <c r="BR215" s="10" t="s">
        <v>2654</v>
      </c>
      <c r="BS215" s="10">
        <v>38688</v>
      </c>
      <c r="BT215" s="10">
        <v>38688</v>
      </c>
      <c r="BU215" s="7">
        <v>6637.64</v>
      </c>
      <c r="BV215" s="7">
        <v>11.48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45352</v>
      </c>
      <c r="E216" s="13" t="s">
        <v>744</v>
      </c>
      <c r="F216" s="23">
        <v>173</v>
      </c>
      <c r="G216" s="23">
        <v>172</v>
      </c>
      <c r="H216" s="15">
        <v>13323.89</v>
      </c>
      <c r="I216" s="15">
        <v>48689.43</v>
      </c>
      <c r="J216" s="15">
        <v>0</v>
      </c>
      <c r="K216" s="15">
        <v>62013.32</v>
      </c>
      <c r="L216" s="15">
        <v>551.33000000000004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62013.32</v>
      </c>
      <c r="S216" s="15">
        <v>66363.08</v>
      </c>
      <c r="T216" s="15">
        <v>117.58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66480.66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49240.76</v>
      </c>
      <c r="AV216" s="15">
        <v>66480.66</v>
      </c>
      <c r="AW216" s="16">
        <v>21</v>
      </c>
      <c r="AX216" s="16">
        <v>240</v>
      </c>
      <c r="AY216" s="15">
        <v>357399.99</v>
      </c>
      <c r="AZ216" s="15">
        <v>66596.03</v>
      </c>
      <c r="BA216" s="14">
        <v>67.403475999999998</v>
      </c>
      <c r="BB216" s="14">
        <v>62.7652027650946</v>
      </c>
      <c r="BC216" s="14">
        <v>10.59</v>
      </c>
      <c r="BD216" s="14"/>
      <c r="BE216" s="13" t="s">
        <v>2250</v>
      </c>
      <c r="BF216" s="11"/>
      <c r="BG216" s="13" t="s">
        <v>86</v>
      </c>
      <c r="BH216" s="13" t="s">
        <v>172</v>
      </c>
      <c r="BI216" s="13" t="s">
        <v>173</v>
      </c>
      <c r="BJ216" s="13" t="s">
        <v>2251</v>
      </c>
      <c r="BK216" s="12" t="s">
        <v>2</v>
      </c>
      <c r="BL216" s="14">
        <v>502831.53247407998</v>
      </c>
      <c r="BM216" s="12" t="s">
        <v>70</v>
      </c>
      <c r="BN216" s="14"/>
      <c r="BO216" s="17">
        <v>38688</v>
      </c>
      <c r="BP216" s="17">
        <v>45993</v>
      </c>
      <c r="BQ216" s="10" t="s">
        <v>1326</v>
      </c>
      <c r="BR216" s="10" t="s">
        <v>2678</v>
      </c>
      <c r="BS216" s="10">
        <v>38688</v>
      </c>
      <c r="BT216" s="10">
        <v>38688</v>
      </c>
      <c r="BU216" s="14">
        <v>22396.25</v>
      </c>
      <c r="BV216" s="14">
        <v>13.96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45352</v>
      </c>
      <c r="E217" s="6" t="s">
        <v>1435</v>
      </c>
      <c r="F217" s="22">
        <v>6</v>
      </c>
      <c r="G217" s="22">
        <v>5</v>
      </c>
      <c r="H217" s="8">
        <v>39812.910000000003</v>
      </c>
      <c r="I217" s="8">
        <v>1621.62</v>
      </c>
      <c r="J217" s="8">
        <v>0</v>
      </c>
      <c r="K217" s="8">
        <v>41434.53</v>
      </c>
      <c r="L217" s="8">
        <v>332.96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41434.53</v>
      </c>
      <c r="S217" s="8">
        <v>1609.89</v>
      </c>
      <c r="T217" s="8">
        <v>351.35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1961.24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1954.58</v>
      </c>
      <c r="AV217" s="8">
        <v>1961.24</v>
      </c>
      <c r="AW217" s="9">
        <v>81</v>
      </c>
      <c r="AX217" s="9">
        <v>300</v>
      </c>
      <c r="AY217" s="8">
        <v>412999.99</v>
      </c>
      <c r="AZ217" s="8">
        <v>71985.39</v>
      </c>
      <c r="BA217" s="7">
        <v>63.161883000000003</v>
      </c>
      <c r="BB217" s="7">
        <v>36.355751299256603</v>
      </c>
      <c r="BC217" s="7">
        <v>10.59</v>
      </c>
      <c r="BD217" s="7"/>
      <c r="BE217" s="6" t="s">
        <v>2250</v>
      </c>
      <c r="BF217" s="4"/>
      <c r="BG217" s="6" t="s">
        <v>93</v>
      </c>
      <c r="BH217" s="6" t="s">
        <v>103</v>
      </c>
      <c r="BI217" s="6" t="s">
        <v>234</v>
      </c>
      <c r="BJ217" s="6" t="s">
        <v>5</v>
      </c>
      <c r="BK217" s="5" t="s">
        <v>2</v>
      </c>
      <c r="BL217" s="7">
        <v>335969.56617131998</v>
      </c>
      <c r="BM217" s="5" t="s">
        <v>70</v>
      </c>
      <c r="BN217" s="7"/>
      <c r="BO217" s="10">
        <v>38692</v>
      </c>
      <c r="BP217" s="10">
        <v>47823</v>
      </c>
      <c r="BQ217" s="10" t="s">
        <v>2171</v>
      </c>
      <c r="BR217" s="10" t="s">
        <v>2643</v>
      </c>
      <c r="BS217" s="10">
        <v>38692</v>
      </c>
      <c r="BT217" s="10">
        <v>38692</v>
      </c>
      <c r="BU217" s="7">
        <v>719</v>
      </c>
      <c r="BV217" s="7">
        <v>14.98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45352</v>
      </c>
      <c r="E218" s="13" t="s">
        <v>1436</v>
      </c>
      <c r="F218" s="23">
        <v>0</v>
      </c>
      <c r="G218" s="23">
        <v>0</v>
      </c>
      <c r="H218" s="15">
        <v>10234.84</v>
      </c>
      <c r="I218" s="15">
        <v>0</v>
      </c>
      <c r="J218" s="15">
        <v>0</v>
      </c>
      <c r="K218" s="15">
        <v>10234.84</v>
      </c>
      <c r="L218" s="15">
        <v>423.62</v>
      </c>
      <c r="M218" s="15">
        <v>0</v>
      </c>
      <c r="N218" s="15">
        <v>0</v>
      </c>
      <c r="O218" s="15">
        <v>423.62</v>
      </c>
      <c r="P218" s="15">
        <v>0</v>
      </c>
      <c r="Q218" s="15">
        <v>0</v>
      </c>
      <c r="R218" s="15">
        <v>9811.2199999999993</v>
      </c>
      <c r="S218" s="15">
        <v>0</v>
      </c>
      <c r="T218" s="15">
        <v>90.32</v>
      </c>
      <c r="U218" s="15">
        <v>0</v>
      </c>
      <c r="V218" s="15">
        <v>0</v>
      </c>
      <c r="W218" s="15">
        <v>90.32</v>
      </c>
      <c r="X218" s="15">
        <v>0</v>
      </c>
      <c r="Y218" s="15">
        <v>0</v>
      </c>
      <c r="Z218" s="15">
        <v>0</v>
      </c>
      <c r="AA218" s="15">
        <v>10.73</v>
      </c>
      <c r="AB218" s="15">
        <v>0</v>
      </c>
      <c r="AC218" s="15">
        <v>0</v>
      </c>
      <c r="AD218" s="15">
        <v>0</v>
      </c>
      <c r="AE218" s="15">
        <v>0</v>
      </c>
      <c r="AF218" s="15">
        <v>-9.18</v>
      </c>
      <c r="AG218" s="15">
        <v>22.82</v>
      </c>
      <c r="AH218" s="15">
        <v>69.11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31.17</v>
      </c>
      <c r="AQ218" s="15">
        <v>0</v>
      </c>
      <c r="AR218" s="15">
        <v>58.95</v>
      </c>
      <c r="AS218" s="15">
        <v>0</v>
      </c>
      <c r="AT218" s="8">
        <f t="shared" si="3"/>
        <v>579.64</v>
      </c>
      <c r="AU218" s="15">
        <v>0</v>
      </c>
      <c r="AV218" s="15">
        <v>0</v>
      </c>
      <c r="AW218" s="16">
        <v>21</v>
      </c>
      <c r="AX218" s="16">
        <v>240</v>
      </c>
      <c r="AY218" s="15">
        <v>352000.01</v>
      </c>
      <c r="AZ218" s="15">
        <v>51167.02</v>
      </c>
      <c r="BA218" s="14">
        <v>52.698860000000003</v>
      </c>
      <c r="BB218" s="14">
        <v>10.104948640925301</v>
      </c>
      <c r="BC218" s="14">
        <v>10.59</v>
      </c>
      <c r="BD218" s="14"/>
      <c r="BE218" s="13" t="s">
        <v>2250</v>
      </c>
      <c r="BF218" s="11"/>
      <c r="BG218" s="13" t="s">
        <v>86</v>
      </c>
      <c r="BH218" s="13" t="s">
        <v>172</v>
      </c>
      <c r="BI218" s="13" t="s">
        <v>173</v>
      </c>
      <c r="BJ218" s="13" t="s">
        <v>0</v>
      </c>
      <c r="BK218" s="12" t="s">
        <v>2</v>
      </c>
      <c r="BL218" s="14">
        <v>79553.727941680001</v>
      </c>
      <c r="BM218" s="12" t="s">
        <v>70</v>
      </c>
      <c r="BN218" s="14"/>
      <c r="BO218" s="17">
        <v>38693</v>
      </c>
      <c r="BP218" s="17">
        <v>45998</v>
      </c>
      <c r="BQ218" s="10" t="s">
        <v>2641</v>
      </c>
      <c r="BR218" s="10" t="s">
        <v>2642</v>
      </c>
      <c r="BS218" s="10">
        <v>38693</v>
      </c>
      <c r="BT218" s="10">
        <v>38693</v>
      </c>
      <c r="BU218" s="14">
        <v>0</v>
      </c>
      <c r="BV218" s="14">
        <v>10.73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45352</v>
      </c>
      <c r="E219" s="6" t="s">
        <v>1437</v>
      </c>
      <c r="F219" s="22">
        <v>0</v>
      </c>
      <c r="G219" s="22">
        <v>0</v>
      </c>
      <c r="H219" s="8">
        <v>52066.21</v>
      </c>
      <c r="I219" s="8">
        <v>0</v>
      </c>
      <c r="J219" s="8">
        <v>0</v>
      </c>
      <c r="K219" s="8">
        <v>52066.21</v>
      </c>
      <c r="L219" s="8">
        <v>502.36</v>
      </c>
      <c r="M219" s="8">
        <v>0</v>
      </c>
      <c r="N219" s="8">
        <v>0</v>
      </c>
      <c r="O219" s="8">
        <v>502.36</v>
      </c>
      <c r="P219" s="8">
        <v>0</v>
      </c>
      <c r="Q219" s="8">
        <v>0</v>
      </c>
      <c r="R219" s="8">
        <v>51563.85</v>
      </c>
      <c r="S219" s="8">
        <v>0</v>
      </c>
      <c r="T219" s="8">
        <v>459.48</v>
      </c>
      <c r="U219" s="8">
        <v>0</v>
      </c>
      <c r="V219" s="8">
        <v>0</v>
      </c>
      <c r="W219" s="8">
        <v>459.48</v>
      </c>
      <c r="X219" s="8">
        <v>0</v>
      </c>
      <c r="Y219" s="8">
        <v>0</v>
      </c>
      <c r="Z219" s="8">
        <v>0</v>
      </c>
      <c r="AA219" s="8">
        <v>21.05</v>
      </c>
      <c r="AB219" s="8">
        <v>0</v>
      </c>
      <c r="AC219" s="8">
        <v>0</v>
      </c>
      <c r="AD219" s="8">
        <v>0</v>
      </c>
      <c r="AE219" s="8">
        <v>0</v>
      </c>
      <c r="AF219" s="8">
        <v>-57</v>
      </c>
      <c r="AG219" s="8">
        <v>49.14</v>
      </c>
      <c r="AH219" s="8">
        <v>126.91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1.7266E-2</v>
      </c>
      <c r="AT219" s="8">
        <f t="shared" si="3"/>
        <v>1101.922734</v>
      </c>
      <c r="AU219" s="8">
        <v>0</v>
      </c>
      <c r="AV219" s="8">
        <v>0</v>
      </c>
      <c r="AW219" s="9">
        <v>81</v>
      </c>
      <c r="AX219" s="9">
        <v>300</v>
      </c>
      <c r="AY219" s="8">
        <v>456900.01</v>
      </c>
      <c r="AZ219" s="8">
        <v>101180.62</v>
      </c>
      <c r="BA219" s="7">
        <v>80.284175000000005</v>
      </c>
      <c r="BB219" s="7">
        <v>40.914566021375897</v>
      </c>
      <c r="BC219" s="7">
        <v>10.59</v>
      </c>
      <c r="BD219" s="7"/>
      <c r="BE219" s="6" t="s">
        <v>2250</v>
      </c>
      <c r="BF219" s="4"/>
      <c r="BG219" s="6" t="s">
        <v>75</v>
      </c>
      <c r="BH219" s="6" t="s">
        <v>250</v>
      </c>
      <c r="BI219" s="6" t="s">
        <v>251</v>
      </c>
      <c r="BJ219" s="6" t="s">
        <v>0</v>
      </c>
      <c r="BK219" s="5" t="s">
        <v>2</v>
      </c>
      <c r="BL219" s="7">
        <v>418102.5901494</v>
      </c>
      <c r="BM219" s="5" t="s">
        <v>70</v>
      </c>
      <c r="BN219" s="7"/>
      <c r="BO219" s="10">
        <v>38693</v>
      </c>
      <c r="BP219" s="10">
        <v>47824</v>
      </c>
      <c r="BQ219" s="10" t="s">
        <v>2641</v>
      </c>
      <c r="BR219" s="10" t="s">
        <v>2642</v>
      </c>
      <c r="BS219" s="10">
        <v>38693</v>
      </c>
      <c r="BT219" s="10">
        <v>38693</v>
      </c>
      <c r="BU219" s="7">
        <v>0</v>
      </c>
      <c r="BV219" s="7">
        <v>21.05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45352</v>
      </c>
      <c r="E220" s="13" t="s">
        <v>745</v>
      </c>
      <c r="F220" s="23">
        <v>166</v>
      </c>
      <c r="G220" s="23">
        <v>165</v>
      </c>
      <c r="H220" s="15">
        <v>33626.620000000003</v>
      </c>
      <c r="I220" s="15">
        <v>24382.09</v>
      </c>
      <c r="J220" s="15">
        <v>0</v>
      </c>
      <c r="K220" s="15">
        <v>58008.71</v>
      </c>
      <c r="L220" s="15">
        <v>281.14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58008.71</v>
      </c>
      <c r="S220" s="15">
        <v>70801.72</v>
      </c>
      <c r="T220" s="15">
        <v>296.75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71098.47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24663.23</v>
      </c>
      <c r="AV220" s="15">
        <v>71098.47</v>
      </c>
      <c r="AW220" s="16">
        <v>81</v>
      </c>
      <c r="AX220" s="16">
        <v>300</v>
      </c>
      <c r="AY220" s="15">
        <v>365999.99</v>
      </c>
      <c r="AZ220" s="15">
        <v>60791.44</v>
      </c>
      <c r="BA220" s="14">
        <v>60.270014000000003</v>
      </c>
      <c r="BB220" s="14">
        <v>57.511152290880801</v>
      </c>
      <c r="BC220" s="14">
        <v>10.59</v>
      </c>
      <c r="BD220" s="14"/>
      <c r="BE220" s="13" t="s">
        <v>2250</v>
      </c>
      <c r="BF220" s="11"/>
      <c r="BG220" s="13" t="s">
        <v>67</v>
      </c>
      <c r="BH220" s="13" t="s">
        <v>73</v>
      </c>
      <c r="BI220" s="13" t="s">
        <v>152</v>
      </c>
      <c r="BJ220" s="13" t="s">
        <v>2251</v>
      </c>
      <c r="BK220" s="12" t="s">
        <v>2</v>
      </c>
      <c r="BL220" s="14">
        <v>470360.37654724001</v>
      </c>
      <c r="BM220" s="12" t="s">
        <v>70</v>
      </c>
      <c r="BN220" s="14"/>
      <c r="BO220" s="17">
        <v>38695</v>
      </c>
      <c r="BP220" s="17">
        <v>47826</v>
      </c>
      <c r="BQ220" s="10" t="s">
        <v>1341</v>
      </c>
      <c r="BR220" s="10" t="s">
        <v>2648</v>
      </c>
      <c r="BS220" s="10">
        <v>38695</v>
      </c>
      <c r="BT220" s="10">
        <v>38695</v>
      </c>
      <c r="BU220" s="14">
        <v>20152.5</v>
      </c>
      <c r="BV220" s="14">
        <v>12.65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45352</v>
      </c>
      <c r="E221" s="6" t="s">
        <v>1363</v>
      </c>
      <c r="F221" s="22">
        <v>78</v>
      </c>
      <c r="G221" s="22">
        <v>77</v>
      </c>
      <c r="H221" s="8">
        <v>31550.11</v>
      </c>
      <c r="I221" s="8">
        <v>14699.88</v>
      </c>
      <c r="J221" s="8">
        <v>0</v>
      </c>
      <c r="K221" s="8">
        <v>46249.99</v>
      </c>
      <c r="L221" s="8">
        <v>263.87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46249.99</v>
      </c>
      <c r="S221" s="8">
        <v>26702.68</v>
      </c>
      <c r="T221" s="8">
        <v>278.43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26981.11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14963.75</v>
      </c>
      <c r="AV221" s="8">
        <v>26981.11</v>
      </c>
      <c r="AW221" s="9">
        <v>81</v>
      </c>
      <c r="AX221" s="9">
        <v>300</v>
      </c>
      <c r="AY221" s="8">
        <v>365999.99</v>
      </c>
      <c r="AZ221" s="8">
        <v>57046.68</v>
      </c>
      <c r="BA221" s="7">
        <v>56.557374000000003</v>
      </c>
      <c r="BB221" s="7">
        <v>45.853290356708897</v>
      </c>
      <c r="BC221" s="7">
        <v>10.59</v>
      </c>
      <c r="BD221" s="7"/>
      <c r="BE221" s="6" t="s">
        <v>2250</v>
      </c>
      <c r="BF221" s="4"/>
      <c r="BG221" s="6" t="s">
        <v>67</v>
      </c>
      <c r="BH221" s="6" t="s">
        <v>73</v>
      </c>
      <c r="BI221" s="6" t="s">
        <v>152</v>
      </c>
      <c r="BJ221" s="6" t="s">
        <v>2251</v>
      </c>
      <c r="BK221" s="5" t="s">
        <v>2</v>
      </c>
      <c r="BL221" s="7">
        <v>375015.45391555998</v>
      </c>
      <c r="BM221" s="5" t="s">
        <v>70</v>
      </c>
      <c r="BN221" s="7"/>
      <c r="BO221" s="10">
        <v>38695</v>
      </c>
      <c r="BP221" s="10">
        <v>47826</v>
      </c>
      <c r="BQ221" s="10" t="s">
        <v>1331</v>
      </c>
      <c r="BR221" s="10" t="s">
        <v>2661</v>
      </c>
      <c r="BS221" s="10">
        <v>38695</v>
      </c>
      <c r="BT221" s="10">
        <v>38695</v>
      </c>
      <c r="BU221" s="7">
        <v>8895.81</v>
      </c>
      <c r="BV221" s="7">
        <v>11.87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45352</v>
      </c>
      <c r="E222" s="13" t="s">
        <v>746</v>
      </c>
      <c r="F222" s="23">
        <v>156</v>
      </c>
      <c r="G222" s="23">
        <v>155</v>
      </c>
      <c r="H222" s="15">
        <v>27895.24</v>
      </c>
      <c r="I222" s="15">
        <v>19659.150000000001</v>
      </c>
      <c r="J222" s="15">
        <v>0</v>
      </c>
      <c r="K222" s="15">
        <v>47554.39</v>
      </c>
      <c r="L222" s="15">
        <v>233.24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47554.39</v>
      </c>
      <c r="S222" s="15">
        <v>54325.04</v>
      </c>
      <c r="T222" s="15">
        <v>246.18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54571.22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19892.39</v>
      </c>
      <c r="AV222" s="15">
        <v>54571.22</v>
      </c>
      <c r="AW222" s="16">
        <v>81</v>
      </c>
      <c r="AX222" s="16">
        <v>300</v>
      </c>
      <c r="AY222" s="15">
        <v>365999.99</v>
      </c>
      <c r="AZ222" s="15">
        <v>50432.58</v>
      </c>
      <c r="BA222" s="14">
        <v>50.000005000000002</v>
      </c>
      <c r="BB222" s="14">
        <v>47.1465020780605</v>
      </c>
      <c r="BC222" s="14">
        <v>10.59</v>
      </c>
      <c r="BD222" s="14"/>
      <c r="BE222" s="13" t="s">
        <v>2250</v>
      </c>
      <c r="BF222" s="11"/>
      <c r="BG222" s="13" t="s">
        <v>67</v>
      </c>
      <c r="BH222" s="13" t="s">
        <v>73</v>
      </c>
      <c r="BI222" s="13" t="s">
        <v>152</v>
      </c>
      <c r="BJ222" s="13" t="s">
        <v>2251</v>
      </c>
      <c r="BK222" s="12" t="s">
        <v>2</v>
      </c>
      <c r="BL222" s="14">
        <v>385592.10826915997</v>
      </c>
      <c r="BM222" s="12" t="s">
        <v>70</v>
      </c>
      <c r="BN222" s="14"/>
      <c r="BO222" s="17">
        <v>38695</v>
      </c>
      <c r="BP222" s="17">
        <v>47826</v>
      </c>
      <c r="BQ222" s="10" t="s">
        <v>1347</v>
      </c>
      <c r="BR222" s="10" t="s">
        <v>2650</v>
      </c>
      <c r="BS222" s="10">
        <v>38695</v>
      </c>
      <c r="BT222" s="10">
        <v>38695</v>
      </c>
      <c r="BU222" s="14">
        <v>16097.94</v>
      </c>
      <c r="BV222" s="14">
        <v>10.49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45352</v>
      </c>
      <c r="E223" s="6" t="s">
        <v>1438</v>
      </c>
      <c r="F223" s="22">
        <v>0</v>
      </c>
      <c r="G223" s="22">
        <v>1</v>
      </c>
      <c r="H223" s="8">
        <v>28104.85</v>
      </c>
      <c r="I223" s="8">
        <v>374.98</v>
      </c>
      <c r="J223" s="8">
        <v>0</v>
      </c>
      <c r="K223" s="8">
        <v>28479.83</v>
      </c>
      <c r="L223" s="8">
        <v>466.24</v>
      </c>
      <c r="M223" s="8">
        <v>0</v>
      </c>
      <c r="N223" s="8">
        <v>374.98</v>
      </c>
      <c r="O223" s="8">
        <v>466.24</v>
      </c>
      <c r="P223" s="8">
        <v>26.76</v>
      </c>
      <c r="Q223" s="8">
        <v>0</v>
      </c>
      <c r="R223" s="8">
        <v>27611.85</v>
      </c>
      <c r="S223" s="8">
        <v>0</v>
      </c>
      <c r="T223" s="8">
        <v>248.03</v>
      </c>
      <c r="U223" s="8">
        <v>0</v>
      </c>
      <c r="V223" s="8">
        <v>0</v>
      </c>
      <c r="W223" s="8">
        <v>248.03</v>
      </c>
      <c r="X223" s="8">
        <v>0</v>
      </c>
      <c r="Y223" s="8">
        <v>0</v>
      </c>
      <c r="Z223" s="8">
        <v>0</v>
      </c>
      <c r="AA223" s="8">
        <v>15.64</v>
      </c>
      <c r="AB223" s="8">
        <v>0</v>
      </c>
      <c r="AC223" s="8">
        <v>0</v>
      </c>
      <c r="AD223" s="8">
        <v>0</v>
      </c>
      <c r="AE223" s="8">
        <v>0</v>
      </c>
      <c r="AF223" s="8">
        <v>-8.9499999999999993</v>
      </c>
      <c r="AG223" s="8">
        <v>36.5</v>
      </c>
      <c r="AH223" s="8">
        <v>96.7</v>
      </c>
      <c r="AI223" s="8">
        <v>0</v>
      </c>
      <c r="AJ223" s="8">
        <v>0</v>
      </c>
      <c r="AK223" s="8">
        <v>0</v>
      </c>
      <c r="AL223" s="8">
        <v>42.85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1298.75</v>
      </c>
      <c r="AU223" s="8">
        <v>0</v>
      </c>
      <c r="AV223" s="8">
        <v>0</v>
      </c>
      <c r="AW223" s="9">
        <v>81</v>
      </c>
      <c r="AX223" s="9">
        <v>300</v>
      </c>
      <c r="AY223" s="8">
        <v>400000</v>
      </c>
      <c r="AZ223" s="8">
        <v>75137.66</v>
      </c>
      <c r="BA223" s="7">
        <v>68.161259999999999</v>
      </c>
      <c r="BB223" s="7">
        <v>25.048138136468399</v>
      </c>
      <c r="BC223" s="7">
        <v>10.59</v>
      </c>
      <c r="BD223" s="7"/>
      <c r="BE223" s="6" t="s">
        <v>2250</v>
      </c>
      <c r="BF223" s="4"/>
      <c r="BG223" s="6" t="s">
        <v>93</v>
      </c>
      <c r="BH223" s="6" t="s">
        <v>103</v>
      </c>
      <c r="BI223" s="6" t="s">
        <v>121</v>
      </c>
      <c r="BJ223" s="6" t="s">
        <v>0</v>
      </c>
      <c r="BK223" s="5" t="s">
        <v>2</v>
      </c>
      <c r="BL223" s="7">
        <v>223889.13946139999</v>
      </c>
      <c r="BM223" s="5" t="s">
        <v>70</v>
      </c>
      <c r="BN223" s="7"/>
      <c r="BO223" s="10">
        <v>38695</v>
      </c>
      <c r="BP223" s="10">
        <v>47826</v>
      </c>
      <c r="BQ223" s="10" t="s">
        <v>2171</v>
      </c>
      <c r="BR223" s="10" t="s">
        <v>2643</v>
      </c>
      <c r="BS223" s="10">
        <v>38695</v>
      </c>
      <c r="BT223" s="10">
        <v>38695</v>
      </c>
      <c r="BU223" s="7">
        <v>0</v>
      </c>
      <c r="BV223" s="7">
        <v>15.64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45352</v>
      </c>
      <c r="E224" s="13" t="s">
        <v>1439</v>
      </c>
      <c r="F224" s="23">
        <v>0</v>
      </c>
      <c r="G224" s="23">
        <v>0</v>
      </c>
      <c r="H224" s="15">
        <v>34341.96</v>
      </c>
      <c r="I224" s="15">
        <v>0</v>
      </c>
      <c r="J224" s="15">
        <v>0</v>
      </c>
      <c r="K224" s="15">
        <v>34341.96</v>
      </c>
      <c r="L224" s="15">
        <v>287.16000000000003</v>
      </c>
      <c r="M224" s="15">
        <v>0</v>
      </c>
      <c r="N224" s="15">
        <v>0</v>
      </c>
      <c r="O224" s="15">
        <v>287.16000000000003</v>
      </c>
      <c r="P224" s="15">
        <v>0</v>
      </c>
      <c r="Q224" s="15">
        <v>0</v>
      </c>
      <c r="R224" s="15">
        <v>34054.800000000003</v>
      </c>
      <c r="S224" s="15">
        <v>0</v>
      </c>
      <c r="T224" s="15">
        <v>303.07</v>
      </c>
      <c r="U224" s="15">
        <v>0</v>
      </c>
      <c r="V224" s="15">
        <v>0</v>
      </c>
      <c r="W224" s="15">
        <v>303.07</v>
      </c>
      <c r="X224" s="15">
        <v>0</v>
      </c>
      <c r="Y224" s="15">
        <v>0</v>
      </c>
      <c r="Z224" s="15">
        <v>0</v>
      </c>
      <c r="AA224" s="15">
        <v>12.92</v>
      </c>
      <c r="AB224" s="15">
        <v>0</v>
      </c>
      <c r="AC224" s="15">
        <v>0</v>
      </c>
      <c r="AD224" s="15">
        <v>0</v>
      </c>
      <c r="AE224" s="15">
        <v>0</v>
      </c>
      <c r="AF224" s="15">
        <v>-9.6300000000000008</v>
      </c>
      <c r="AG224" s="15">
        <v>30.16</v>
      </c>
      <c r="AH224" s="15">
        <v>80.14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134.54</v>
      </c>
      <c r="AQ224" s="15">
        <v>0</v>
      </c>
      <c r="AR224" s="15">
        <v>160.06</v>
      </c>
      <c r="AS224" s="15">
        <v>0</v>
      </c>
      <c r="AT224" s="8">
        <f t="shared" si="3"/>
        <v>678.3</v>
      </c>
      <c r="AU224" s="15">
        <v>0</v>
      </c>
      <c r="AV224" s="15">
        <v>0</v>
      </c>
      <c r="AW224" s="16">
        <v>81</v>
      </c>
      <c r="AX224" s="16">
        <v>300</v>
      </c>
      <c r="AY224" s="15">
        <v>336100.01</v>
      </c>
      <c r="AZ224" s="15">
        <v>62089.11</v>
      </c>
      <c r="BA224" s="14">
        <v>67.068669999999997</v>
      </c>
      <c r="BB224" s="14">
        <v>36.786002297601001</v>
      </c>
      <c r="BC224" s="14">
        <v>10.59</v>
      </c>
      <c r="BD224" s="14"/>
      <c r="BE224" s="13" t="s">
        <v>2250</v>
      </c>
      <c r="BF224" s="11"/>
      <c r="BG224" s="13" t="s">
        <v>67</v>
      </c>
      <c r="BH224" s="13" t="s">
        <v>73</v>
      </c>
      <c r="BI224" s="13" t="s">
        <v>287</v>
      </c>
      <c r="BJ224" s="13" t="s">
        <v>0</v>
      </c>
      <c r="BK224" s="12" t="s">
        <v>2</v>
      </c>
      <c r="BL224" s="14">
        <v>276131.4387312</v>
      </c>
      <c r="BM224" s="12" t="s">
        <v>70</v>
      </c>
      <c r="BN224" s="14"/>
      <c r="BO224" s="17">
        <v>38699</v>
      </c>
      <c r="BP224" s="17">
        <v>47830</v>
      </c>
      <c r="BQ224" s="10" t="s">
        <v>2641</v>
      </c>
      <c r="BR224" s="10" t="s">
        <v>2642</v>
      </c>
      <c r="BS224" s="10">
        <v>38699</v>
      </c>
      <c r="BT224" s="10">
        <v>38699</v>
      </c>
      <c r="BU224" s="14">
        <v>0</v>
      </c>
      <c r="BV224" s="14">
        <v>12.92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45352</v>
      </c>
      <c r="E225" s="6" t="s">
        <v>1440</v>
      </c>
      <c r="F225" s="22">
        <v>1</v>
      </c>
      <c r="G225" s="22">
        <v>0</v>
      </c>
      <c r="H225" s="8">
        <v>39204.61</v>
      </c>
      <c r="I225" s="8">
        <v>0</v>
      </c>
      <c r="J225" s="8">
        <v>0</v>
      </c>
      <c r="K225" s="8">
        <v>39204.61</v>
      </c>
      <c r="L225" s="8">
        <v>327.85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39204.61</v>
      </c>
      <c r="S225" s="8">
        <v>0</v>
      </c>
      <c r="T225" s="8">
        <v>345.98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345.98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-50.27</v>
      </c>
      <c r="AG225" s="8">
        <v>7.07</v>
      </c>
      <c r="AH225" s="8">
        <v>91.73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48.53</v>
      </c>
      <c r="AS225" s="8">
        <v>0</v>
      </c>
      <c r="AT225" s="8">
        <f t="shared" si="3"/>
        <v>0</v>
      </c>
      <c r="AU225" s="8">
        <v>327.85</v>
      </c>
      <c r="AV225" s="8">
        <v>345.98</v>
      </c>
      <c r="AW225" s="9">
        <v>81</v>
      </c>
      <c r="AX225" s="9">
        <v>300</v>
      </c>
      <c r="AY225" s="8">
        <v>390000.01</v>
      </c>
      <c r="AZ225" s="8">
        <v>70883.16</v>
      </c>
      <c r="BA225" s="7">
        <v>65.987931000000003</v>
      </c>
      <c r="BB225" s="7">
        <v>36.497118632435502</v>
      </c>
      <c r="BC225" s="7">
        <v>10.59</v>
      </c>
      <c r="BD225" s="7"/>
      <c r="BE225" s="6" t="s">
        <v>2250</v>
      </c>
      <c r="BF225" s="4"/>
      <c r="BG225" s="6" t="s">
        <v>75</v>
      </c>
      <c r="BH225" s="6" t="s">
        <v>134</v>
      </c>
      <c r="BI225" s="6" t="s">
        <v>145</v>
      </c>
      <c r="BJ225" s="6" t="s">
        <v>5</v>
      </c>
      <c r="BK225" s="5" t="s">
        <v>2</v>
      </c>
      <c r="BL225" s="7">
        <v>317888.38472684001</v>
      </c>
      <c r="BM225" s="5" t="s">
        <v>70</v>
      </c>
      <c r="BN225" s="7"/>
      <c r="BO225" s="10">
        <v>38700</v>
      </c>
      <c r="BP225" s="10">
        <v>47831</v>
      </c>
      <c r="BQ225" s="10" t="s">
        <v>2641</v>
      </c>
      <c r="BR225" s="10" t="s">
        <v>2642</v>
      </c>
      <c r="BS225" s="10">
        <v>38700</v>
      </c>
      <c r="BT225" s="10">
        <v>38700</v>
      </c>
      <c r="BU225" s="7">
        <v>42.11</v>
      </c>
      <c r="BV225" s="7">
        <v>14.75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45352</v>
      </c>
      <c r="E226" s="13" t="s">
        <v>747</v>
      </c>
      <c r="F226" s="23">
        <v>132</v>
      </c>
      <c r="G226" s="23">
        <v>131</v>
      </c>
      <c r="H226" s="15">
        <v>35373.870000000003</v>
      </c>
      <c r="I226" s="15">
        <v>22912.44</v>
      </c>
      <c r="J226" s="15">
        <v>0</v>
      </c>
      <c r="K226" s="15">
        <v>58286.31</v>
      </c>
      <c r="L226" s="15">
        <v>295.76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58286.31</v>
      </c>
      <c r="S226" s="15">
        <v>56726.39</v>
      </c>
      <c r="T226" s="15">
        <v>312.17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57038.559999999998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23208.2</v>
      </c>
      <c r="AV226" s="15">
        <v>57038.559999999998</v>
      </c>
      <c r="AW226" s="16">
        <v>81</v>
      </c>
      <c r="AX226" s="16">
        <v>300</v>
      </c>
      <c r="AY226" s="15">
        <v>365999.99</v>
      </c>
      <c r="AZ226" s="15">
        <v>63951.33</v>
      </c>
      <c r="BA226" s="14">
        <v>63.442622</v>
      </c>
      <c r="BB226" s="14">
        <v>57.8226650345633</v>
      </c>
      <c r="BC226" s="14">
        <v>10.59</v>
      </c>
      <c r="BD226" s="14"/>
      <c r="BE226" s="13" t="s">
        <v>2250</v>
      </c>
      <c r="BF226" s="11"/>
      <c r="BG226" s="13" t="s">
        <v>67</v>
      </c>
      <c r="BH226" s="13" t="s">
        <v>73</v>
      </c>
      <c r="BI226" s="13" t="s">
        <v>152</v>
      </c>
      <c r="BJ226" s="13" t="s">
        <v>2251</v>
      </c>
      <c r="BK226" s="12" t="s">
        <v>2</v>
      </c>
      <c r="BL226" s="14">
        <v>472611.28060164</v>
      </c>
      <c r="BM226" s="12" t="s">
        <v>70</v>
      </c>
      <c r="BN226" s="14"/>
      <c r="BO226" s="17">
        <v>38702</v>
      </c>
      <c r="BP226" s="17">
        <v>47833</v>
      </c>
      <c r="BQ226" s="10" t="s">
        <v>1335</v>
      </c>
      <c r="BR226" s="10" t="s">
        <v>2654</v>
      </c>
      <c r="BS226" s="10">
        <v>38702</v>
      </c>
      <c r="BT226" s="10">
        <v>38702</v>
      </c>
      <c r="BU226" s="14">
        <v>16857.72</v>
      </c>
      <c r="BV226" s="14">
        <v>13.31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45352</v>
      </c>
      <c r="E227" s="6" t="s">
        <v>2238</v>
      </c>
      <c r="F227" s="22">
        <v>155</v>
      </c>
      <c r="G227" s="22">
        <v>154</v>
      </c>
      <c r="H227" s="8">
        <v>26964.080000000002</v>
      </c>
      <c r="I227" s="8">
        <v>18944.57</v>
      </c>
      <c r="J227" s="8">
        <v>0</v>
      </c>
      <c r="K227" s="8">
        <v>45908.65</v>
      </c>
      <c r="L227" s="8">
        <v>225.45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45908.65</v>
      </c>
      <c r="S227" s="8">
        <v>52420.57</v>
      </c>
      <c r="T227" s="8">
        <v>237.96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52658.53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19170.02</v>
      </c>
      <c r="AV227" s="8">
        <v>52658.53</v>
      </c>
      <c r="AW227" s="9">
        <v>81</v>
      </c>
      <c r="AX227" s="9">
        <v>300</v>
      </c>
      <c r="AY227" s="8">
        <v>365999.99</v>
      </c>
      <c r="AZ227" s="8">
        <v>48748.43</v>
      </c>
      <c r="BA227" s="7">
        <v>48.360655000000001</v>
      </c>
      <c r="BB227" s="7">
        <v>45.543464357021399</v>
      </c>
      <c r="BC227" s="7">
        <v>10.59</v>
      </c>
      <c r="BD227" s="7"/>
      <c r="BE227" s="6" t="s">
        <v>2250</v>
      </c>
      <c r="BF227" s="4"/>
      <c r="BG227" s="6" t="s">
        <v>67</v>
      </c>
      <c r="BH227" s="6" t="s">
        <v>73</v>
      </c>
      <c r="BI227" s="6" t="s">
        <v>152</v>
      </c>
      <c r="BJ227" s="6" t="s">
        <v>2251</v>
      </c>
      <c r="BK227" s="5" t="s">
        <v>2</v>
      </c>
      <c r="BL227" s="7">
        <v>372247.71764059999</v>
      </c>
      <c r="BM227" s="5" t="s">
        <v>70</v>
      </c>
      <c r="BN227" s="7"/>
      <c r="BO227" s="10">
        <v>38702</v>
      </c>
      <c r="BP227" s="10">
        <v>47833</v>
      </c>
      <c r="BQ227" s="10" t="s">
        <v>1331</v>
      </c>
      <c r="BR227" s="10" t="s">
        <v>2661</v>
      </c>
      <c r="BS227" s="10">
        <v>38702</v>
      </c>
      <c r="BT227" s="10">
        <v>38702</v>
      </c>
      <c r="BU227" s="7">
        <v>15597.74</v>
      </c>
      <c r="BV227" s="7">
        <v>10.14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45352</v>
      </c>
      <c r="E228" s="13" t="s">
        <v>1441</v>
      </c>
      <c r="F228" s="23">
        <v>0</v>
      </c>
      <c r="G228" s="23">
        <v>0</v>
      </c>
      <c r="H228" s="15">
        <v>30133.05</v>
      </c>
      <c r="I228" s="15">
        <v>0</v>
      </c>
      <c r="J228" s="15">
        <v>0</v>
      </c>
      <c r="K228" s="15">
        <v>30133.05</v>
      </c>
      <c r="L228" s="15">
        <v>251.96</v>
      </c>
      <c r="M228" s="15">
        <v>0</v>
      </c>
      <c r="N228" s="15">
        <v>0</v>
      </c>
      <c r="O228" s="15">
        <v>251.96</v>
      </c>
      <c r="P228" s="15">
        <v>0</v>
      </c>
      <c r="Q228" s="15">
        <v>0</v>
      </c>
      <c r="R228" s="15">
        <v>29881.09</v>
      </c>
      <c r="S228" s="15">
        <v>0</v>
      </c>
      <c r="T228" s="15">
        <v>265.92</v>
      </c>
      <c r="U228" s="15">
        <v>0</v>
      </c>
      <c r="V228" s="15">
        <v>0</v>
      </c>
      <c r="W228" s="15">
        <v>265.92</v>
      </c>
      <c r="X228" s="15">
        <v>0</v>
      </c>
      <c r="Y228" s="15">
        <v>0</v>
      </c>
      <c r="Z228" s="15">
        <v>0</v>
      </c>
      <c r="AA228" s="15">
        <v>11.34</v>
      </c>
      <c r="AB228" s="15">
        <v>0</v>
      </c>
      <c r="AC228" s="15">
        <v>0</v>
      </c>
      <c r="AD228" s="15">
        <v>0</v>
      </c>
      <c r="AE228" s="15">
        <v>0</v>
      </c>
      <c r="AF228" s="15">
        <v>-8.26</v>
      </c>
      <c r="AG228" s="15">
        <v>26.46</v>
      </c>
      <c r="AH228" s="15">
        <v>70.2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0.33</v>
      </c>
      <c r="AQ228" s="15">
        <v>0</v>
      </c>
      <c r="AR228" s="15">
        <v>7.0000000000000007E-2</v>
      </c>
      <c r="AS228" s="15">
        <v>0</v>
      </c>
      <c r="AT228" s="8">
        <f t="shared" si="3"/>
        <v>617.88</v>
      </c>
      <c r="AU228" s="15">
        <v>0</v>
      </c>
      <c r="AV228" s="15">
        <v>0</v>
      </c>
      <c r="AW228" s="16">
        <v>81</v>
      </c>
      <c r="AX228" s="16">
        <v>300</v>
      </c>
      <c r="AY228" s="15">
        <v>292500</v>
      </c>
      <c r="AZ228" s="15">
        <v>54478.41</v>
      </c>
      <c r="BA228" s="14">
        <v>67.625604999999993</v>
      </c>
      <c r="BB228" s="14">
        <v>37.092249742777902</v>
      </c>
      <c r="BC228" s="14">
        <v>10.59</v>
      </c>
      <c r="BD228" s="14"/>
      <c r="BE228" s="13" t="s">
        <v>2250</v>
      </c>
      <c r="BF228" s="11"/>
      <c r="BG228" s="13" t="s">
        <v>86</v>
      </c>
      <c r="BH228" s="13" t="s">
        <v>203</v>
      </c>
      <c r="BI228" s="13" t="s">
        <v>204</v>
      </c>
      <c r="BJ228" s="13" t="s">
        <v>0</v>
      </c>
      <c r="BK228" s="12" t="s">
        <v>2</v>
      </c>
      <c r="BL228" s="14">
        <v>242289.14492396</v>
      </c>
      <c r="BM228" s="12" t="s">
        <v>70</v>
      </c>
      <c r="BN228" s="14"/>
      <c r="BO228" s="17">
        <v>38702</v>
      </c>
      <c r="BP228" s="17">
        <v>47833</v>
      </c>
      <c r="BQ228" s="10" t="s">
        <v>2641</v>
      </c>
      <c r="BR228" s="10" t="s">
        <v>2642</v>
      </c>
      <c r="BS228" s="10">
        <v>38702</v>
      </c>
      <c r="BT228" s="10">
        <v>38702</v>
      </c>
      <c r="BU228" s="14">
        <v>0</v>
      </c>
      <c r="BV228" s="14">
        <v>11.34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45352</v>
      </c>
      <c r="E229" s="6" t="s">
        <v>1442</v>
      </c>
      <c r="F229" s="22">
        <v>0</v>
      </c>
      <c r="G229" s="22">
        <v>0</v>
      </c>
      <c r="H229" s="8">
        <v>32202.03</v>
      </c>
      <c r="I229" s="8">
        <v>0</v>
      </c>
      <c r="J229" s="8">
        <v>0</v>
      </c>
      <c r="K229" s="8">
        <v>32202.03</v>
      </c>
      <c r="L229" s="8">
        <v>269.31</v>
      </c>
      <c r="M229" s="8">
        <v>0</v>
      </c>
      <c r="N229" s="8">
        <v>0</v>
      </c>
      <c r="O229" s="8">
        <v>269.31</v>
      </c>
      <c r="P229" s="8">
        <v>0</v>
      </c>
      <c r="Q229" s="8">
        <v>0</v>
      </c>
      <c r="R229" s="8">
        <v>31932.720000000001</v>
      </c>
      <c r="S229" s="8">
        <v>0</v>
      </c>
      <c r="T229" s="8">
        <v>284.18</v>
      </c>
      <c r="U229" s="8">
        <v>0</v>
      </c>
      <c r="V229" s="8">
        <v>0</v>
      </c>
      <c r="W229" s="8">
        <v>284.18</v>
      </c>
      <c r="X229" s="8">
        <v>0</v>
      </c>
      <c r="Y229" s="8">
        <v>0</v>
      </c>
      <c r="Z229" s="8">
        <v>0</v>
      </c>
      <c r="AA229" s="8">
        <v>12.12</v>
      </c>
      <c r="AB229" s="8">
        <v>0</v>
      </c>
      <c r="AC229" s="8">
        <v>0</v>
      </c>
      <c r="AD229" s="8">
        <v>0</v>
      </c>
      <c r="AE229" s="8">
        <v>0</v>
      </c>
      <c r="AF229" s="8">
        <v>-8.5500000000000007</v>
      </c>
      <c r="AG229" s="8">
        <v>28.28</v>
      </c>
      <c r="AH229" s="8">
        <v>74.31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3.7000000000000002E-3</v>
      </c>
      <c r="AT229" s="8">
        <f t="shared" si="3"/>
        <v>659.64630000000011</v>
      </c>
      <c r="AU229" s="8">
        <v>0</v>
      </c>
      <c r="AV229" s="8">
        <v>0</v>
      </c>
      <c r="AW229" s="9">
        <v>81</v>
      </c>
      <c r="AX229" s="9">
        <v>300</v>
      </c>
      <c r="AY229" s="8">
        <v>295000</v>
      </c>
      <c r="AZ229" s="8">
        <v>58223.9</v>
      </c>
      <c r="BA229" s="7">
        <v>71.673443000000006</v>
      </c>
      <c r="BB229" s="7">
        <v>39.309080751288697</v>
      </c>
      <c r="BC229" s="7">
        <v>10.59</v>
      </c>
      <c r="BD229" s="7"/>
      <c r="BE229" s="6" t="s">
        <v>2250</v>
      </c>
      <c r="BF229" s="4"/>
      <c r="BG229" s="6" t="s">
        <v>71</v>
      </c>
      <c r="BH229" s="6" t="s">
        <v>72</v>
      </c>
      <c r="BI229" s="6" t="s">
        <v>227</v>
      </c>
      <c r="BJ229" s="6" t="s">
        <v>0</v>
      </c>
      <c r="BK229" s="5" t="s">
        <v>2</v>
      </c>
      <c r="BL229" s="7">
        <v>258924.67188767999</v>
      </c>
      <c r="BM229" s="5" t="s">
        <v>70</v>
      </c>
      <c r="BN229" s="7"/>
      <c r="BO229" s="10">
        <v>38707</v>
      </c>
      <c r="BP229" s="10">
        <v>47838</v>
      </c>
      <c r="BQ229" s="10" t="s">
        <v>2641</v>
      </c>
      <c r="BR229" s="10" t="s">
        <v>2642</v>
      </c>
      <c r="BS229" s="10">
        <v>38707</v>
      </c>
      <c r="BT229" s="10">
        <v>38707</v>
      </c>
      <c r="BU229" s="7">
        <v>0</v>
      </c>
      <c r="BV229" s="7">
        <v>12.12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45352</v>
      </c>
      <c r="E230" s="13" t="s">
        <v>1443</v>
      </c>
      <c r="F230" s="23">
        <v>0</v>
      </c>
      <c r="G230" s="23">
        <v>0</v>
      </c>
      <c r="H230" s="15">
        <v>37287.01</v>
      </c>
      <c r="I230" s="15">
        <v>0</v>
      </c>
      <c r="J230" s="15">
        <v>0</v>
      </c>
      <c r="K230" s="15">
        <v>37287.01</v>
      </c>
      <c r="L230" s="15">
        <v>311.74</v>
      </c>
      <c r="M230" s="15">
        <v>0</v>
      </c>
      <c r="N230" s="15">
        <v>0</v>
      </c>
      <c r="O230" s="15">
        <v>311.74</v>
      </c>
      <c r="P230" s="15">
        <v>0</v>
      </c>
      <c r="Q230" s="15">
        <v>0</v>
      </c>
      <c r="R230" s="15">
        <v>36975.269999999997</v>
      </c>
      <c r="S230" s="15">
        <v>0</v>
      </c>
      <c r="T230" s="15">
        <v>329.06</v>
      </c>
      <c r="U230" s="15">
        <v>0</v>
      </c>
      <c r="V230" s="15">
        <v>0</v>
      </c>
      <c r="W230" s="15">
        <v>329.06</v>
      </c>
      <c r="X230" s="15">
        <v>0</v>
      </c>
      <c r="Y230" s="15">
        <v>0</v>
      </c>
      <c r="Z230" s="15">
        <v>0</v>
      </c>
      <c r="AA230" s="15">
        <v>14.03</v>
      </c>
      <c r="AB230" s="15">
        <v>0</v>
      </c>
      <c r="AC230" s="15">
        <v>0</v>
      </c>
      <c r="AD230" s="15">
        <v>0</v>
      </c>
      <c r="AE230" s="15">
        <v>0</v>
      </c>
      <c r="AF230" s="15">
        <v>-11.37</v>
      </c>
      <c r="AG230" s="15">
        <v>32.74</v>
      </c>
      <c r="AH230" s="15">
        <v>89.65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0.09</v>
      </c>
      <c r="AQ230" s="15">
        <v>0</v>
      </c>
      <c r="AR230" s="15">
        <v>0.08</v>
      </c>
      <c r="AS230" s="15">
        <v>0</v>
      </c>
      <c r="AT230" s="8">
        <f t="shared" si="3"/>
        <v>765.86</v>
      </c>
      <c r="AU230" s="15">
        <v>0</v>
      </c>
      <c r="AV230" s="15">
        <v>0</v>
      </c>
      <c r="AW230" s="16">
        <v>81</v>
      </c>
      <c r="AX230" s="16">
        <v>300</v>
      </c>
      <c r="AY230" s="15">
        <v>430000.02</v>
      </c>
      <c r="AZ230" s="15">
        <v>67409.2</v>
      </c>
      <c r="BA230" s="14">
        <v>56.930233999999999</v>
      </c>
      <c r="BB230" s="14">
        <v>31.227351360247301</v>
      </c>
      <c r="BC230" s="14">
        <v>10.59</v>
      </c>
      <c r="BD230" s="14"/>
      <c r="BE230" s="13" t="s">
        <v>2250</v>
      </c>
      <c r="BF230" s="11"/>
      <c r="BG230" s="13" t="s">
        <v>67</v>
      </c>
      <c r="BH230" s="13" t="s">
        <v>73</v>
      </c>
      <c r="BI230" s="13" t="s">
        <v>180</v>
      </c>
      <c r="BJ230" s="13" t="s">
        <v>0</v>
      </c>
      <c r="BK230" s="12" t="s">
        <v>2</v>
      </c>
      <c r="BL230" s="14">
        <v>299811.90617988002</v>
      </c>
      <c r="BM230" s="12" t="s">
        <v>70</v>
      </c>
      <c r="BN230" s="14"/>
      <c r="BO230" s="17">
        <v>38708</v>
      </c>
      <c r="BP230" s="17">
        <v>47839</v>
      </c>
      <c r="BQ230" s="10" t="s">
        <v>2641</v>
      </c>
      <c r="BR230" s="10" t="s">
        <v>2642</v>
      </c>
      <c r="BS230" s="10">
        <v>38708</v>
      </c>
      <c r="BT230" s="10">
        <v>38708</v>
      </c>
      <c r="BU230" s="14">
        <v>0</v>
      </c>
      <c r="BV230" s="14">
        <v>14.03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45352</v>
      </c>
      <c r="E231" s="6" t="s">
        <v>749</v>
      </c>
      <c r="F231" s="22">
        <v>141</v>
      </c>
      <c r="G231" s="22">
        <v>140</v>
      </c>
      <c r="H231" s="8">
        <v>46755.98</v>
      </c>
      <c r="I231" s="8">
        <v>31355.78</v>
      </c>
      <c r="J231" s="8">
        <v>0</v>
      </c>
      <c r="K231" s="8">
        <v>78111.759999999995</v>
      </c>
      <c r="L231" s="8">
        <v>390.99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78111.759999999995</v>
      </c>
      <c r="S231" s="8">
        <v>81149.62</v>
      </c>
      <c r="T231" s="8">
        <v>412.62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81562.240000000005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31746.77</v>
      </c>
      <c r="AV231" s="8">
        <v>81562.240000000005</v>
      </c>
      <c r="AW231" s="9">
        <v>81</v>
      </c>
      <c r="AX231" s="9">
        <v>300</v>
      </c>
      <c r="AY231" s="8">
        <v>430000.02</v>
      </c>
      <c r="AZ231" s="8">
        <v>84535.39</v>
      </c>
      <c r="BA231" s="7">
        <v>71.394104999999996</v>
      </c>
      <c r="BB231" s="7">
        <v>65.969047935720198</v>
      </c>
      <c r="BC231" s="7">
        <v>10.59</v>
      </c>
      <c r="BD231" s="7"/>
      <c r="BE231" s="6" t="s">
        <v>2250</v>
      </c>
      <c r="BF231" s="4"/>
      <c r="BG231" s="6" t="s">
        <v>67</v>
      </c>
      <c r="BH231" s="6" t="s">
        <v>73</v>
      </c>
      <c r="BI231" s="6" t="s">
        <v>180</v>
      </c>
      <c r="BJ231" s="6" t="s">
        <v>2251</v>
      </c>
      <c r="BK231" s="5" t="s">
        <v>2</v>
      </c>
      <c r="BL231" s="7">
        <v>633364.83170144004</v>
      </c>
      <c r="BM231" s="5" t="s">
        <v>70</v>
      </c>
      <c r="BN231" s="7"/>
      <c r="BO231" s="10">
        <v>38708</v>
      </c>
      <c r="BP231" s="10">
        <v>47839</v>
      </c>
      <c r="BQ231" s="10" t="s">
        <v>2766</v>
      </c>
      <c r="BR231" s="10" t="s">
        <v>2767</v>
      </c>
      <c r="BS231" s="10">
        <v>38708</v>
      </c>
      <c r="BT231" s="10">
        <v>38708</v>
      </c>
      <c r="BU231" s="7">
        <v>23436.42</v>
      </c>
      <c r="BV231" s="7">
        <v>17.59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45352</v>
      </c>
      <c r="E232" s="13" t="s">
        <v>1444</v>
      </c>
      <c r="F232" s="23">
        <v>0</v>
      </c>
      <c r="G232" s="23">
        <v>0</v>
      </c>
      <c r="H232" s="15">
        <v>9640.51</v>
      </c>
      <c r="I232" s="15">
        <v>0</v>
      </c>
      <c r="J232" s="15">
        <v>0</v>
      </c>
      <c r="K232" s="15">
        <v>9640.51</v>
      </c>
      <c r="L232" s="15">
        <v>676.76</v>
      </c>
      <c r="M232" s="15">
        <v>0</v>
      </c>
      <c r="N232" s="15">
        <v>0</v>
      </c>
      <c r="O232" s="15">
        <v>676.76</v>
      </c>
      <c r="P232" s="15">
        <v>399.51</v>
      </c>
      <c r="Q232" s="15">
        <v>0</v>
      </c>
      <c r="R232" s="15">
        <v>8564.24</v>
      </c>
      <c r="S232" s="15">
        <v>0</v>
      </c>
      <c r="T232" s="15">
        <v>85.08</v>
      </c>
      <c r="U232" s="15">
        <v>0</v>
      </c>
      <c r="V232" s="15">
        <v>0</v>
      </c>
      <c r="W232" s="15">
        <v>85.08</v>
      </c>
      <c r="X232" s="15">
        <v>0</v>
      </c>
      <c r="Y232" s="15">
        <v>0</v>
      </c>
      <c r="Z232" s="15">
        <v>0</v>
      </c>
      <c r="AA232" s="15">
        <v>16.68</v>
      </c>
      <c r="AB232" s="15">
        <v>0</v>
      </c>
      <c r="AC232" s="15">
        <v>0</v>
      </c>
      <c r="AD232" s="15">
        <v>0</v>
      </c>
      <c r="AE232" s="15">
        <v>0</v>
      </c>
      <c r="AF232" s="15">
        <v>-12.06</v>
      </c>
      <c r="AG232" s="15">
        <v>38.93</v>
      </c>
      <c r="AH232" s="15">
        <v>102.89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0.67</v>
      </c>
      <c r="AQ232" s="15">
        <v>0</v>
      </c>
      <c r="AR232" s="15">
        <v>0.02</v>
      </c>
      <c r="AS232" s="15">
        <v>0</v>
      </c>
      <c r="AT232" s="8">
        <f t="shared" si="3"/>
        <v>1308.44</v>
      </c>
      <c r="AU232" s="15">
        <v>0</v>
      </c>
      <c r="AV232" s="15">
        <v>0</v>
      </c>
      <c r="AW232" s="16">
        <v>81</v>
      </c>
      <c r="AX232" s="16">
        <v>300</v>
      </c>
      <c r="AY232" s="15">
        <v>420999.99</v>
      </c>
      <c r="AZ232" s="15">
        <v>80141.53</v>
      </c>
      <c r="BA232" s="14">
        <v>69.132312999999996</v>
      </c>
      <c r="BB232" s="14">
        <v>7.3877516474557003</v>
      </c>
      <c r="BC232" s="14">
        <v>10.59</v>
      </c>
      <c r="BD232" s="14"/>
      <c r="BE232" s="13" t="s">
        <v>2250</v>
      </c>
      <c r="BF232" s="11"/>
      <c r="BG232" s="13" t="s">
        <v>93</v>
      </c>
      <c r="BH232" s="13" t="s">
        <v>103</v>
      </c>
      <c r="BI232" s="13" t="s">
        <v>234</v>
      </c>
      <c r="BJ232" s="13" t="s">
        <v>0</v>
      </c>
      <c r="BK232" s="12" t="s">
        <v>2</v>
      </c>
      <c r="BL232" s="14">
        <v>69442.660442559994</v>
      </c>
      <c r="BM232" s="12" t="s">
        <v>70</v>
      </c>
      <c r="BN232" s="14"/>
      <c r="BO232" s="17">
        <v>38709</v>
      </c>
      <c r="BP232" s="17">
        <v>47840</v>
      </c>
      <c r="BQ232" s="10" t="s">
        <v>2641</v>
      </c>
      <c r="BR232" s="10" t="s">
        <v>2642</v>
      </c>
      <c r="BS232" s="10">
        <v>38709</v>
      </c>
      <c r="BT232" s="10">
        <v>38709</v>
      </c>
      <c r="BU232" s="14">
        <v>0</v>
      </c>
      <c r="BV232" s="14">
        <v>16.68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45352</v>
      </c>
      <c r="E233" s="6" t="s">
        <v>1445</v>
      </c>
      <c r="F233" s="22">
        <v>35</v>
      </c>
      <c r="G233" s="22">
        <v>34</v>
      </c>
      <c r="H233" s="8">
        <v>33429.82</v>
      </c>
      <c r="I233" s="8">
        <v>8180.15</v>
      </c>
      <c r="J233" s="8">
        <v>0</v>
      </c>
      <c r="K233" s="8">
        <v>41609.97</v>
      </c>
      <c r="L233" s="8">
        <v>279.54000000000002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41609.97</v>
      </c>
      <c r="S233" s="8">
        <v>11354.89</v>
      </c>
      <c r="T233" s="8">
        <v>295.02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11649.91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8459.69</v>
      </c>
      <c r="AV233" s="8">
        <v>11649.91</v>
      </c>
      <c r="AW233" s="9">
        <v>81</v>
      </c>
      <c r="AX233" s="9">
        <v>300</v>
      </c>
      <c r="AY233" s="8">
        <v>316400</v>
      </c>
      <c r="AZ233" s="8">
        <v>60440.63</v>
      </c>
      <c r="BA233" s="7">
        <v>69.374211000000003</v>
      </c>
      <c r="BB233" s="7">
        <v>47.760237417837502</v>
      </c>
      <c r="BC233" s="7">
        <v>10.59</v>
      </c>
      <c r="BD233" s="7"/>
      <c r="BE233" s="6" t="s">
        <v>2250</v>
      </c>
      <c r="BF233" s="4"/>
      <c r="BG233" s="6" t="s">
        <v>195</v>
      </c>
      <c r="BH233" s="6" t="s">
        <v>196</v>
      </c>
      <c r="BI233" s="6" t="s">
        <v>197</v>
      </c>
      <c r="BJ233" s="6" t="s">
        <v>2251</v>
      </c>
      <c r="BK233" s="5" t="s">
        <v>2</v>
      </c>
      <c r="BL233" s="7">
        <v>337392.11158668</v>
      </c>
      <c r="BM233" s="5" t="s">
        <v>70</v>
      </c>
      <c r="BN233" s="7"/>
      <c r="BO233" s="10">
        <v>38709</v>
      </c>
      <c r="BP233" s="10">
        <v>47840</v>
      </c>
      <c r="BQ233" s="10" t="s">
        <v>1338</v>
      </c>
      <c r="BR233" s="10" t="s">
        <v>2662</v>
      </c>
      <c r="BS233" s="10">
        <v>38709</v>
      </c>
      <c r="BT233" s="10">
        <v>38709</v>
      </c>
      <c r="BU233" s="7">
        <v>4182.5</v>
      </c>
      <c r="BV233" s="7">
        <v>12.58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45352</v>
      </c>
      <c r="E234" s="13" t="s">
        <v>1446</v>
      </c>
      <c r="F234" s="23">
        <v>2</v>
      </c>
      <c r="G234" s="23">
        <v>1</v>
      </c>
      <c r="H234" s="15">
        <v>44507.19</v>
      </c>
      <c r="I234" s="15">
        <v>368.98</v>
      </c>
      <c r="J234" s="15">
        <v>0</v>
      </c>
      <c r="K234" s="15">
        <v>44876.17</v>
      </c>
      <c r="L234" s="15">
        <v>372.23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44876.17</v>
      </c>
      <c r="S234" s="15">
        <v>396.03</v>
      </c>
      <c r="T234" s="15">
        <v>392.78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788.81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741.21</v>
      </c>
      <c r="AV234" s="15">
        <v>788.81</v>
      </c>
      <c r="AW234" s="16">
        <v>81</v>
      </c>
      <c r="AX234" s="16">
        <v>300</v>
      </c>
      <c r="AY234" s="15">
        <v>413000</v>
      </c>
      <c r="AZ234" s="15">
        <v>80474.59</v>
      </c>
      <c r="BA234" s="14">
        <v>70.805285999999995</v>
      </c>
      <c r="BB234" s="14">
        <v>39.484140912487</v>
      </c>
      <c r="BC234" s="14">
        <v>10.59</v>
      </c>
      <c r="BD234" s="14"/>
      <c r="BE234" s="13" t="s">
        <v>2250</v>
      </c>
      <c r="BF234" s="11"/>
      <c r="BG234" s="13" t="s">
        <v>93</v>
      </c>
      <c r="BH234" s="13" t="s">
        <v>103</v>
      </c>
      <c r="BI234" s="13" t="s">
        <v>234</v>
      </c>
      <c r="BJ234" s="13" t="s">
        <v>5</v>
      </c>
      <c r="BK234" s="12" t="s">
        <v>2</v>
      </c>
      <c r="BL234" s="14">
        <v>363875.91137947998</v>
      </c>
      <c r="BM234" s="12" t="s">
        <v>70</v>
      </c>
      <c r="BN234" s="14"/>
      <c r="BO234" s="17">
        <v>38713</v>
      </c>
      <c r="BP234" s="17">
        <v>47844</v>
      </c>
      <c r="BQ234" s="10" t="s">
        <v>2171</v>
      </c>
      <c r="BR234" s="10" t="s">
        <v>2643</v>
      </c>
      <c r="BS234" s="10">
        <v>38713</v>
      </c>
      <c r="BT234" s="10">
        <v>38713</v>
      </c>
      <c r="BU234" s="14">
        <v>317.54000000000002</v>
      </c>
      <c r="BV234" s="14">
        <v>16.75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45352</v>
      </c>
      <c r="E235" s="6" t="s">
        <v>1447</v>
      </c>
      <c r="F235" s="22">
        <v>20</v>
      </c>
      <c r="G235" s="22">
        <v>19</v>
      </c>
      <c r="H235" s="8">
        <v>44272.85</v>
      </c>
      <c r="I235" s="8">
        <v>6450.53</v>
      </c>
      <c r="J235" s="8">
        <v>0</v>
      </c>
      <c r="K235" s="8">
        <v>50723.38</v>
      </c>
      <c r="L235" s="8">
        <v>370.25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50723.38</v>
      </c>
      <c r="S235" s="8">
        <v>7599.77</v>
      </c>
      <c r="T235" s="8">
        <v>390.71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7990.48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6820.78</v>
      </c>
      <c r="AV235" s="8">
        <v>7990.48</v>
      </c>
      <c r="AW235" s="9">
        <v>81</v>
      </c>
      <c r="AX235" s="9">
        <v>300</v>
      </c>
      <c r="AY235" s="8">
        <v>413000</v>
      </c>
      <c r="AZ235" s="8">
        <v>80048.59</v>
      </c>
      <c r="BA235" s="7">
        <v>70.430470999999997</v>
      </c>
      <c r="BB235" s="7">
        <v>44.6287878913542</v>
      </c>
      <c r="BC235" s="7">
        <v>10.59</v>
      </c>
      <c r="BD235" s="7"/>
      <c r="BE235" s="6" t="s">
        <v>2250</v>
      </c>
      <c r="BF235" s="4"/>
      <c r="BG235" s="6" t="s">
        <v>93</v>
      </c>
      <c r="BH235" s="6" t="s">
        <v>103</v>
      </c>
      <c r="BI235" s="6" t="s">
        <v>234</v>
      </c>
      <c r="BJ235" s="6" t="s">
        <v>2251</v>
      </c>
      <c r="BK235" s="5" t="s">
        <v>2</v>
      </c>
      <c r="BL235" s="7">
        <v>411287.68622072</v>
      </c>
      <c r="BM235" s="5" t="s">
        <v>70</v>
      </c>
      <c r="BN235" s="7"/>
      <c r="BO235" s="10">
        <v>38713</v>
      </c>
      <c r="BP235" s="10">
        <v>47844</v>
      </c>
      <c r="BQ235" s="10" t="s">
        <v>2320</v>
      </c>
      <c r="BR235" s="10" t="s">
        <v>2646</v>
      </c>
      <c r="BS235" s="10">
        <v>38713</v>
      </c>
      <c r="BT235" s="10">
        <v>38713</v>
      </c>
      <c r="BU235" s="7">
        <v>3002</v>
      </c>
      <c r="BV235" s="7">
        <v>16.66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45352</v>
      </c>
      <c r="E236" s="13" t="s">
        <v>1448</v>
      </c>
      <c r="F236" s="23">
        <v>0</v>
      </c>
      <c r="G236" s="23">
        <v>0</v>
      </c>
      <c r="H236" s="15">
        <v>28305.77</v>
      </c>
      <c r="I236" s="15">
        <v>0</v>
      </c>
      <c r="J236" s="15">
        <v>0</v>
      </c>
      <c r="K236" s="15">
        <v>28305.77</v>
      </c>
      <c r="L236" s="15">
        <v>236.64</v>
      </c>
      <c r="M236" s="15">
        <v>0</v>
      </c>
      <c r="N236" s="15">
        <v>0</v>
      </c>
      <c r="O236" s="15">
        <v>236.64</v>
      </c>
      <c r="P236" s="15">
        <v>0</v>
      </c>
      <c r="Q236" s="15">
        <v>0</v>
      </c>
      <c r="R236" s="15">
        <v>28069.13</v>
      </c>
      <c r="S236" s="15">
        <v>0</v>
      </c>
      <c r="T236" s="15">
        <v>249.8</v>
      </c>
      <c r="U236" s="15">
        <v>0</v>
      </c>
      <c r="V236" s="15">
        <v>0</v>
      </c>
      <c r="W236" s="15">
        <v>249.8</v>
      </c>
      <c r="X236" s="15">
        <v>0</v>
      </c>
      <c r="Y236" s="15">
        <v>0</v>
      </c>
      <c r="Z236" s="15">
        <v>0</v>
      </c>
      <c r="AA236" s="15">
        <v>10.65</v>
      </c>
      <c r="AB236" s="15">
        <v>0</v>
      </c>
      <c r="AC236" s="15">
        <v>0</v>
      </c>
      <c r="AD236" s="15">
        <v>0</v>
      </c>
      <c r="AE236" s="15">
        <v>0</v>
      </c>
      <c r="AF236" s="15">
        <v>-7.3</v>
      </c>
      <c r="AG236" s="15">
        <v>24.85</v>
      </c>
      <c r="AH236" s="15">
        <v>66.739999999999995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4.63</v>
      </c>
      <c r="AQ236" s="15">
        <v>0</v>
      </c>
      <c r="AR236" s="15">
        <v>0.2</v>
      </c>
      <c r="AS236" s="15">
        <v>0</v>
      </c>
      <c r="AT236" s="8">
        <f t="shared" si="3"/>
        <v>585.80999999999995</v>
      </c>
      <c r="AU236" s="15">
        <v>0</v>
      </c>
      <c r="AV236" s="15">
        <v>0</v>
      </c>
      <c r="AW236" s="16">
        <v>81</v>
      </c>
      <c r="AX236" s="16">
        <v>300</v>
      </c>
      <c r="AY236" s="15">
        <v>294929.01</v>
      </c>
      <c r="AZ236" s="15">
        <v>51171.32</v>
      </c>
      <c r="BA236" s="14">
        <v>63.079912</v>
      </c>
      <c r="BB236" s="14">
        <v>34.601379255343801</v>
      </c>
      <c r="BC236" s="14">
        <v>10.59</v>
      </c>
      <c r="BD236" s="14"/>
      <c r="BE236" s="13" t="s">
        <v>2250</v>
      </c>
      <c r="BF236" s="11"/>
      <c r="BG236" s="13" t="s">
        <v>67</v>
      </c>
      <c r="BH236" s="13" t="s">
        <v>73</v>
      </c>
      <c r="BI236" s="13" t="s">
        <v>180</v>
      </c>
      <c r="BJ236" s="13" t="s">
        <v>0</v>
      </c>
      <c r="BK236" s="12" t="s">
        <v>2</v>
      </c>
      <c r="BL236" s="14">
        <v>227596.96873371999</v>
      </c>
      <c r="BM236" s="12" t="s">
        <v>70</v>
      </c>
      <c r="BN236" s="14"/>
      <c r="BO236" s="17">
        <v>38715</v>
      </c>
      <c r="BP236" s="17">
        <v>47846</v>
      </c>
      <c r="BQ236" s="10" t="s">
        <v>2641</v>
      </c>
      <c r="BR236" s="10" t="s">
        <v>2642</v>
      </c>
      <c r="BS236" s="10">
        <v>38715</v>
      </c>
      <c r="BT236" s="10">
        <v>38715</v>
      </c>
      <c r="BU236" s="14">
        <v>0</v>
      </c>
      <c r="BV236" s="14">
        <v>10.65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45352</v>
      </c>
      <c r="E237" s="6" t="s">
        <v>750</v>
      </c>
      <c r="F237" s="22">
        <v>146</v>
      </c>
      <c r="G237" s="22">
        <v>145</v>
      </c>
      <c r="H237" s="8">
        <v>25400.86</v>
      </c>
      <c r="I237" s="8">
        <v>24666.05</v>
      </c>
      <c r="J237" s="8">
        <v>0</v>
      </c>
      <c r="K237" s="8">
        <v>50066.91</v>
      </c>
      <c r="L237" s="8">
        <v>302.20999999999998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50066.91</v>
      </c>
      <c r="S237" s="8">
        <v>51657.599999999999</v>
      </c>
      <c r="T237" s="8">
        <v>224.16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51881.760000000002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24968.26</v>
      </c>
      <c r="AV237" s="8">
        <v>51881.760000000002</v>
      </c>
      <c r="AW237" s="9">
        <v>81</v>
      </c>
      <c r="AX237" s="9">
        <v>300</v>
      </c>
      <c r="AY237" s="8">
        <v>264083</v>
      </c>
      <c r="AZ237" s="8">
        <v>55371.37</v>
      </c>
      <c r="BA237" s="7">
        <v>76.230149999999995</v>
      </c>
      <c r="BB237" s="7">
        <v>68.927463043383199</v>
      </c>
      <c r="BC237" s="7">
        <v>10.59</v>
      </c>
      <c r="BD237" s="7"/>
      <c r="BE237" s="6" t="s">
        <v>2250</v>
      </c>
      <c r="BF237" s="4"/>
      <c r="BG237" s="6" t="s">
        <v>67</v>
      </c>
      <c r="BH237" s="6" t="s">
        <v>73</v>
      </c>
      <c r="BI237" s="6" t="s">
        <v>180</v>
      </c>
      <c r="BJ237" s="6" t="s">
        <v>2251</v>
      </c>
      <c r="BK237" s="5" t="s">
        <v>2</v>
      </c>
      <c r="BL237" s="7">
        <v>405964.73598803999</v>
      </c>
      <c r="BM237" s="5" t="s">
        <v>70</v>
      </c>
      <c r="BN237" s="7"/>
      <c r="BO237" s="10">
        <v>38715</v>
      </c>
      <c r="BP237" s="10">
        <v>47846</v>
      </c>
      <c r="BQ237" s="10" t="s">
        <v>1331</v>
      </c>
      <c r="BR237" s="10" t="s">
        <v>2661</v>
      </c>
      <c r="BS237" s="10">
        <v>38715</v>
      </c>
      <c r="BT237" s="10">
        <v>38715</v>
      </c>
      <c r="BU237" s="7">
        <v>15811.83</v>
      </c>
      <c r="BV237" s="7">
        <v>11.52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45352</v>
      </c>
      <c r="E238" s="13" t="s">
        <v>751</v>
      </c>
      <c r="F238" s="23">
        <v>133</v>
      </c>
      <c r="G238" s="23">
        <v>132</v>
      </c>
      <c r="H238" s="15">
        <v>28606.19</v>
      </c>
      <c r="I238" s="15">
        <v>18294.95</v>
      </c>
      <c r="J238" s="15">
        <v>0</v>
      </c>
      <c r="K238" s="15">
        <v>46901.14</v>
      </c>
      <c r="L238" s="15">
        <v>235.2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46901.14</v>
      </c>
      <c r="S238" s="15">
        <v>46074.85</v>
      </c>
      <c r="T238" s="15">
        <v>252.45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46327.3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18530.150000000001</v>
      </c>
      <c r="AV238" s="15">
        <v>46327.3</v>
      </c>
      <c r="AW238" s="16">
        <v>82</v>
      </c>
      <c r="AX238" s="16">
        <v>300</v>
      </c>
      <c r="AY238" s="15">
        <v>235999.99</v>
      </c>
      <c r="AZ238" s="15">
        <v>51297.87</v>
      </c>
      <c r="BA238" s="14">
        <v>79.148747</v>
      </c>
      <c r="BB238" s="14">
        <v>72.364923999214398</v>
      </c>
      <c r="BC238" s="14">
        <v>10.59</v>
      </c>
      <c r="BD238" s="14"/>
      <c r="BE238" s="13" t="s">
        <v>2250</v>
      </c>
      <c r="BF238" s="11"/>
      <c r="BG238" s="13" t="s">
        <v>195</v>
      </c>
      <c r="BH238" s="13" t="s">
        <v>196</v>
      </c>
      <c r="BI238" s="13" t="s">
        <v>197</v>
      </c>
      <c r="BJ238" s="13" t="s">
        <v>2251</v>
      </c>
      <c r="BK238" s="12" t="s">
        <v>2</v>
      </c>
      <c r="BL238" s="14">
        <v>380295.26722615998</v>
      </c>
      <c r="BM238" s="12" t="s">
        <v>70</v>
      </c>
      <c r="BN238" s="14"/>
      <c r="BO238" s="17">
        <v>38721</v>
      </c>
      <c r="BP238" s="17">
        <v>47852</v>
      </c>
      <c r="BQ238" s="10" t="s">
        <v>1327</v>
      </c>
      <c r="BR238" s="10" t="s">
        <v>2657</v>
      </c>
      <c r="BS238" s="10">
        <v>38721</v>
      </c>
      <c r="BT238" s="10">
        <v>38721</v>
      </c>
      <c r="BU238" s="14">
        <v>13305.08</v>
      </c>
      <c r="BV238" s="14">
        <v>10.67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45352</v>
      </c>
      <c r="E239" s="6" t="s">
        <v>752</v>
      </c>
      <c r="F239" s="22">
        <v>108</v>
      </c>
      <c r="G239" s="22">
        <v>107</v>
      </c>
      <c r="H239" s="8">
        <v>21151.09</v>
      </c>
      <c r="I239" s="8">
        <v>20642.490000000002</v>
      </c>
      <c r="J239" s="8">
        <v>0</v>
      </c>
      <c r="K239" s="8">
        <v>41793.58</v>
      </c>
      <c r="L239" s="8">
        <v>298.92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41793.58</v>
      </c>
      <c r="S239" s="8">
        <v>31314.57</v>
      </c>
      <c r="T239" s="8">
        <v>186.66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31501.23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20941.41</v>
      </c>
      <c r="AV239" s="8">
        <v>31501.23</v>
      </c>
      <c r="AW239" s="9">
        <v>82</v>
      </c>
      <c r="AX239" s="9">
        <v>300</v>
      </c>
      <c r="AY239" s="8">
        <v>275999.99</v>
      </c>
      <c r="AZ239" s="8">
        <v>51080.63</v>
      </c>
      <c r="BA239" s="7">
        <v>67.391307999999995</v>
      </c>
      <c r="BB239" s="7">
        <v>55.138787877178501</v>
      </c>
      <c r="BC239" s="7">
        <v>10.59</v>
      </c>
      <c r="BD239" s="7"/>
      <c r="BE239" s="6" t="s">
        <v>2250</v>
      </c>
      <c r="BF239" s="4"/>
      <c r="BG239" s="6" t="s">
        <v>195</v>
      </c>
      <c r="BH239" s="6" t="s">
        <v>196</v>
      </c>
      <c r="BI239" s="6" t="s">
        <v>197</v>
      </c>
      <c r="BJ239" s="6" t="s">
        <v>2251</v>
      </c>
      <c r="BK239" s="5" t="s">
        <v>2</v>
      </c>
      <c r="BL239" s="7">
        <v>338880.90298951999</v>
      </c>
      <c r="BM239" s="5" t="s">
        <v>70</v>
      </c>
      <c r="BN239" s="7"/>
      <c r="BO239" s="10">
        <v>38721</v>
      </c>
      <c r="BP239" s="10">
        <v>47852</v>
      </c>
      <c r="BQ239" s="10" t="s">
        <v>1331</v>
      </c>
      <c r="BR239" s="10" t="s">
        <v>2661</v>
      </c>
      <c r="BS239" s="10">
        <v>38721</v>
      </c>
      <c r="BT239" s="10">
        <v>38721</v>
      </c>
      <c r="BU239" s="7">
        <v>10921.69</v>
      </c>
      <c r="BV239" s="7">
        <v>10.63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45352</v>
      </c>
      <c r="E240" s="13" t="s">
        <v>753</v>
      </c>
      <c r="F240" s="23">
        <v>114</v>
      </c>
      <c r="G240" s="23">
        <v>113</v>
      </c>
      <c r="H240" s="15">
        <v>29596.28</v>
      </c>
      <c r="I240" s="15">
        <v>17356.02</v>
      </c>
      <c r="J240" s="15">
        <v>0</v>
      </c>
      <c r="K240" s="15">
        <v>46952.3</v>
      </c>
      <c r="L240" s="15">
        <v>243.32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46952.3</v>
      </c>
      <c r="S240" s="15">
        <v>39653.61</v>
      </c>
      <c r="T240" s="15">
        <v>261.19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39914.800000000003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17599.34</v>
      </c>
      <c r="AV240" s="15">
        <v>39914.800000000003</v>
      </c>
      <c r="AW240" s="16">
        <v>82</v>
      </c>
      <c r="AX240" s="16">
        <v>300</v>
      </c>
      <c r="AY240" s="15">
        <v>375000</v>
      </c>
      <c r="AZ240" s="15">
        <v>53071.59</v>
      </c>
      <c r="BA240" s="14">
        <v>51.733336999999999</v>
      </c>
      <c r="BB240" s="14">
        <v>45.768350992029802</v>
      </c>
      <c r="BC240" s="14">
        <v>10.59</v>
      </c>
      <c r="BD240" s="14"/>
      <c r="BE240" s="13" t="s">
        <v>2250</v>
      </c>
      <c r="BF240" s="11"/>
      <c r="BG240" s="13" t="s">
        <v>224</v>
      </c>
      <c r="BH240" s="13" t="s">
        <v>225</v>
      </c>
      <c r="BI240" s="13" t="s">
        <v>226</v>
      </c>
      <c r="BJ240" s="13" t="s">
        <v>2251</v>
      </c>
      <c r="BK240" s="12" t="s">
        <v>2</v>
      </c>
      <c r="BL240" s="14">
        <v>380710.09522120003</v>
      </c>
      <c r="BM240" s="12" t="s">
        <v>70</v>
      </c>
      <c r="BN240" s="14"/>
      <c r="BO240" s="17">
        <v>38737</v>
      </c>
      <c r="BP240" s="17">
        <v>47868</v>
      </c>
      <c r="BQ240" s="10" t="s">
        <v>1325</v>
      </c>
      <c r="BR240" s="10" t="s">
        <v>2664</v>
      </c>
      <c r="BS240" s="10">
        <v>38737</v>
      </c>
      <c r="BT240" s="10">
        <v>38737</v>
      </c>
      <c r="BU240" s="14">
        <v>12399.78</v>
      </c>
      <c r="BV240" s="14">
        <v>11.04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45352</v>
      </c>
      <c r="E241" s="6" t="s">
        <v>1449</v>
      </c>
      <c r="F241" s="22">
        <v>47</v>
      </c>
      <c r="G241" s="22">
        <v>46</v>
      </c>
      <c r="H241" s="8">
        <v>11908.34</v>
      </c>
      <c r="I241" s="8">
        <v>17677.12</v>
      </c>
      <c r="J241" s="8">
        <v>0</v>
      </c>
      <c r="K241" s="8">
        <v>29585.46</v>
      </c>
      <c r="L241" s="8">
        <v>469.22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29585.46</v>
      </c>
      <c r="S241" s="8">
        <v>8741.14</v>
      </c>
      <c r="T241" s="8">
        <v>105.09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8846.23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18146.34</v>
      </c>
      <c r="AV241" s="8">
        <v>8846.23</v>
      </c>
      <c r="AW241" s="9">
        <v>22</v>
      </c>
      <c r="AX241" s="9">
        <v>240</v>
      </c>
      <c r="AY241" s="8">
        <v>320000</v>
      </c>
      <c r="AZ241" s="8">
        <v>57177.599999999999</v>
      </c>
      <c r="BA241" s="7">
        <v>65.391250999999997</v>
      </c>
      <c r="BB241" s="7">
        <v>33.835457256171303</v>
      </c>
      <c r="BC241" s="7">
        <v>10.59</v>
      </c>
      <c r="BD241" s="7"/>
      <c r="BE241" s="6" t="s">
        <v>2250</v>
      </c>
      <c r="BF241" s="4"/>
      <c r="BG241" s="6" t="s">
        <v>71</v>
      </c>
      <c r="BH241" s="6" t="s">
        <v>72</v>
      </c>
      <c r="BI241" s="6" t="s">
        <v>199</v>
      </c>
      <c r="BJ241" s="6" t="s">
        <v>2251</v>
      </c>
      <c r="BK241" s="5" t="s">
        <v>2</v>
      </c>
      <c r="BL241" s="7">
        <v>239892.04562424001</v>
      </c>
      <c r="BM241" s="5" t="s">
        <v>70</v>
      </c>
      <c r="BN241" s="7"/>
      <c r="BO241" s="10">
        <v>38742</v>
      </c>
      <c r="BP241" s="10">
        <v>46047</v>
      </c>
      <c r="BQ241" s="10" t="s">
        <v>1322</v>
      </c>
      <c r="BR241" s="10" t="s">
        <v>2653</v>
      </c>
      <c r="BS241" s="10">
        <v>38742</v>
      </c>
      <c r="BT241" s="10">
        <v>38742</v>
      </c>
      <c r="BU241" s="7">
        <v>5229.6899999999996</v>
      </c>
      <c r="BV241" s="7">
        <v>11.99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45352</v>
      </c>
      <c r="E242" s="13" t="s">
        <v>754</v>
      </c>
      <c r="F242" s="23">
        <v>116</v>
      </c>
      <c r="G242" s="23">
        <v>115</v>
      </c>
      <c r="H242" s="15">
        <v>35711.919999999998</v>
      </c>
      <c r="I242" s="15">
        <v>20804.07</v>
      </c>
      <c r="J242" s="15">
        <v>0</v>
      </c>
      <c r="K242" s="15">
        <v>56515.99</v>
      </c>
      <c r="L242" s="15">
        <v>288.7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56515.99</v>
      </c>
      <c r="S242" s="15">
        <v>48639.83</v>
      </c>
      <c r="T242" s="15">
        <v>315.16000000000003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48954.99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21092.77</v>
      </c>
      <c r="AV242" s="15">
        <v>48954.99</v>
      </c>
      <c r="AW242" s="16">
        <v>83</v>
      </c>
      <c r="AX242" s="16">
        <v>300</v>
      </c>
      <c r="AY242" s="15">
        <v>322999.99</v>
      </c>
      <c r="AZ242" s="15">
        <v>63522.49</v>
      </c>
      <c r="BA242" s="14">
        <v>72.087665000000001</v>
      </c>
      <c r="BB242" s="14">
        <v>64.136430329846206</v>
      </c>
      <c r="BC242" s="14">
        <v>10.59</v>
      </c>
      <c r="BD242" s="14"/>
      <c r="BE242" s="13" t="s">
        <v>2250</v>
      </c>
      <c r="BF242" s="11"/>
      <c r="BG242" s="13" t="s">
        <v>78</v>
      </c>
      <c r="BH242" s="13" t="s">
        <v>79</v>
      </c>
      <c r="BI242" s="13" t="s">
        <v>235</v>
      </c>
      <c r="BJ242" s="13" t="s">
        <v>2251</v>
      </c>
      <c r="BK242" s="12" t="s">
        <v>2</v>
      </c>
      <c r="BL242" s="14">
        <v>458256.74001955998</v>
      </c>
      <c r="BM242" s="12" t="s">
        <v>70</v>
      </c>
      <c r="BN242" s="14"/>
      <c r="BO242" s="17">
        <v>38750</v>
      </c>
      <c r="BP242" s="17">
        <v>47881</v>
      </c>
      <c r="BQ242" s="10" t="s">
        <v>1336</v>
      </c>
      <c r="BR242" s="10" t="s">
        <v>2660</v>
      </c>
      <c r="BS242" s="10">
        <v>38750</v>
      </c>
      <c r="BT242" s="10">
        <v>38750</v>
      </c>
      <c r="BU242" s="14">
        <v>14471.4</v>
      </c>
      <c r="BV242" s="14">
        <v>13.22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45352</v>
      </c>
      <c r="E243" s="6" t="s">
        <v>594</v>
      </c>
      <c r="F243" s="22">
        <v>117</v>
      </c>
      <c r="G243" s="22">
        <v>116</v>
      </c>
      <c r="H243" s="8">
        <v>48317.55</v>
      </c>
      <c r="I243" s="8">
        <v>28143.119999999999</v>
      </c>
      <c r="J243" s="8">
        <v>0</v>
      </c>
      <c r="K243" s="8">
        <v>76460.67</v>
      </c>
      <c r="L243" s="8">
        <v>390.52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76460.67</v>
      </c>
      <c r="S243" s="8">
        <v>65804.91</v>
      </c>
      <c r="T243" s="8">
        <v>426.4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66231.31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28533.64</v>
      </c>
      <c r="AV243" s="8">
        <v>66231.31</v>
      </c>
      <c r="AW243" s="9">
        <v>83</v>
      </c>
      <c r="AX243" s="9">
        <v>300</v>
      </c>
      <c r="AY243" s="8">
        <v>431299.99</v>
      </c>
      <c r="AZ243" s="8">
        <v>85935.9</v>
      </c>
      <c r="BA243" s="7">
        <v>73.035016999999996</v>
      </c>
      <c r="BB243" s="7">
        <v>64.982229001865207</v>
      </c>
      <c r="BC243" s="7">
        <v>10.59</v>
      </c>
      <c r="BD243" s="7"/>
      <c r="BE243" s="6" t="s">
        <v>2250</v>
      </c>
      <c r="BF243" s="4"/>
      <c r="BG243" s="6" t="s">
        <v>75</v>
      </c>
      <c r="BH243" s="6" t="s">
        <v>134</v>
      </c>
      <c r="BI243" s="6" t="s">
        <v>441</v>
      </c>
      <c r="BJ243" s="6" t="s">
        <v>2251</v>
      </c>
      <c r="BK243" s="5" t="s">
        <v>2</v>
      </c>
      <c r="BL243" s="7">
        <v>619977.06089748</v>
      </c>
      <c r="BM243" s="5" t="s">
        <v>70</v>
      </c>
      <c r="BN243" s="7"/>
      <c r="BO243" s="10">
        <v>38750</v>
      </c>
      <c r="BP243" s="10">
        <v>47881</v>
      </c>
      <c r="BQ243" s="10" t="s">
        <v>2728</v>
      </c>
      <c r="BR243" s="10" t="s">
        <v>2729</v>
      </c>
      <c r="BS243" s="10" t="s">
        <v>2487</v>
      </c>
      <c r="BT243" s="10" t="s">
        <v>2487</v>
      </c>
      <c r="BU243" s="7">
        <v>19600.52</v>
      </c>
      <c r="BV243" s="7">
        <v>17.88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45352</v>
      </c>
      <c r="E244" s="13" t="s">
        <v>755</v>
      </c>
      <c r="F244" s="23">
        <v>166</v>
      </c>
      <c r="G244" s="23">
        <v>165</v>
      </c>
      <c r="H244" s="15">
        <v>27207.78</v>
      </c>
      <c r="I244" s="15">
        <v>19067.97</v>
      </c>
      <c r="J244" s="15">
        <v>0</v>
      </c>
      <c r="K244" s="15">
        <v>46275.75</v>
      </c>
      <c r="L244" s="15">
        <v>219.86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46275.75</v>
      </c>
      <c r="S244" s="15">
        <v>56827.08</v>
      </c>
      <c r="T244" s="15">
        <v>240.11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57067.19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19287.830000000002</v>
      </c>
      <c r="AV244" s="15">
        <v>57067.19</v>
      </c>
      <c r="AW244" s="16">
        <v>83</v>
      </c>
      <c r="AX244" s="16">
        <v>300</v>
      </c>
      <c r="AY244" s="15">
        <v>236000</v>
      </c>
      <c r="AZ244" s="15">
        <v>48386.91</v>
      </c>
      <c r="BA244" s="14">
        <v>75.228872999999993</v>
      </c>
      <c r="BB244" s="14">
        <v>71.946576454866602</v>
      </c>
      <c r="BC244" s="14">
        <v>10.59</v>
      </c>
      <c r="BD244" s="14"/>
      <c r="BE244" s="13" t="s">
        <v>2250</v>
      </c>
      <c r="BF244" s="11"/>
      <c r="BG244" s="13" t="s">
        <v>195</v>
      </c>
      <c r="BH244" s="13" t="s">
        <v>196</v>
      </c>
      <c r="BI244" s="13" t="s">
        <v>197</v>
      </c>
      <c r="BJ244" s="13" t="s">
        <v>2251</v>
      </c>
      <c r="BK244" s="12" t="s">
        <v>2</v>
      </c>
      <c r="BL244" s="14">
        <v>375224.32743300003</v>
      </c>
      <c r="BM244" s="12" t="s">
        <v>70</v>
      </c>
      <c r="BN244" s="14"/>
      <c r="BO244" s="17">
        <v>38755</v>
      </c>
      <c r="BP244" s="17">
        <v>47886</v>
      </c>
      <c r="BQ244" s="10" t="s">
        <v>1327</v>
      </c>
      <c r="BR244" s="10" t="s">
        <v>2657</v>
      </c>
      <c r="BS244" s="10">
        <v>38755</v>
      </c>
      <c r="BT244" s="10">
        <v>38755</v>
      </c>
      <c r="BU244" s="14">
        <v>15729.86</v>
      </c>
      <c r="BV244" s="14">
        <v>10.07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45352</v>
      </c>
      <c r="E245" s="6" t="s">
        <v>1450</v>
      </c>
      <c r="F245" s="22">
        <v>0</v>
      </c>
      <c r="G245" s="22">
        <v>0</v>
      </c>
      <c r="H245" s="8">
        <v>28035.919999999998</v>
      </c>
      <c r="I245" s="8">
        <v>0</v>
      </c>
      <c r="J245" s="8">
        <v>0</v>
      </c>
      <c r="K245" s="8">
        <v>28035.919999999998</v>
      </c>
      <c r="L245" s="8">
        <v>226.6</v>
      </c>
      <c r="M245" s="8">
        <v>0</v>
      </c>
      <c r="N245" s="8">
        <v>0</v>
      </c>
      <c r="O245" s="8">
        <v>226.6</v>
      </c>
      <c r="P245" s="8">
        <v>0</v>
      </c>
      <c r="Q245" s="8">
        <v>0</v>
      </c>
      <c r="R245" s="8">
        <v>27809.32</v>
      </c>
      <c r="S245" s="8">
        <v>0</v>
      </c>
      <c r="T245" s="8">
        <v>247.42</v>
      </c>
      <c r="U245" s="8">
        <v>0</v>
      </c>
      <c r="V245" s="8">
        <v>0</v>
      </c>
      <c r="W245" s="8">
        <v>247.42</v>
      </c>
      <c r="X245" s="8">
        <v>0</v>
      </c>
      <c r="Y245" s="8">
        <v>0</v>
      </c>
      <c r="Z245" s="8">
        <v>0</v>
      </c>
      <c r="AA245" s="8">
        <v>10.38</v>
      </c>
      <c r="AB245" s="8">
        <v>0</v>
      </c>
      <c r="AC245" s="8">
        <v>0</v>
      </c>
      <c r="AD245" s="8">
        <v>0</v>
      </c>
      <c r="AE245" s="8">
        <v>0</v>
      </c>
      <c r="AF245" s="8">
        <v>-22.53</v>
      </c>
      <c r="AG245" s="8">
        <v>24.22</v>
      </c>
      <c r="AH245" s="8">
        <v>65.91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9.8659999999999998E-3</v>
      </c>
      <c r="AT245" s="8">
        <f t="shared" si="3"/>
        <v>551.99013400000001</v>
      </c>
      <c r="AU245" s="8">
        <v>0</v>
      </c>
      <c r="AV245" s="8">
        <v>0</v>
      </c>
      <c r="AW245" s="9">
        <v>83</v>
      </c>
      <c r="AX245" s="9">
        <v>300</v>
      </c>
      <c r="AY245" s="8">
        <v>312000.02</v>
      </c>
      <c r="AZ245" s="8">
        <v>49864.47</v>
      </c>
      <c r="BA245" s="7">
        <v>58.653207000000002</v>
      </c>
      <c r="BB245" s="7">
        <v>32.710781895189903</v>
      </c>
      <c r="BC245" s="7">
        <v>10.59</v>
      </c>
      <c r="BD245" s="7"/>
      <c r="BE245" s="6" t="s">
        <v>2250</v>
      </c>
      <c r="BF245" s="4"/>
      <c r="BG245" s="6" t="s">
        <v>75</v>
      </c>
      <c r="BH245" s="6" t="s">
        <v>82</v>
      </c>
      <c r="BI245" s="6" t="s">
        <v>289</v>
      </c>
      <c r="BJ245" s="6" t="s">
        <v>0</v>
      </c>
      <c r="BK245" s="5" t="s">
        <v>2</v>
      </c>
      <c r="BL245" s="7">
        <v>225490.31389808</v>
      </c>
      <c r="BM245" s="5" t="s">
        <v>70</v>
      </c>
      <c r="BN245" s="7"/>
      <c r="BO245" s="10">
        <v>38756</v>
      </c>
      <c r="BP245" s="10">
        <v>47887</v>
      </c>
      <c r="BQ245" s="10" t="s">
        <v>2641</v>
      </c>
      <c r="BR245" s="10" t="s">
        <v>2642</v>
      </c>
      <c r="BS245" s="10">
        <v>38756</v>
      </c>
      <c r="BT245" s="10">
        <v>38756</v>
      </c>
      <c r="BU245" s="7">
        <v>0</v>
      </c>
      <c r="BV245" s="7">
        <v>10.38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45352</v>
      </c>
      <c r="E246" s="13" t="s">
        <v>1451</v>
      </c>
      <c r="F246" s="23">
        <v>1</v>
      </c>
      <c r="G246" s="23">
        <v>0</v>
      </c>
      <c r="H246" s="15">
        <v>38255.49</v>
      </c>
      <c r="I246" s="15">
        <v>0</v>
      </c>
      <c r="J246" s="15">
        <v>0</v>
      </c>
      <c r="K246" s="15">
        <v>38255.49</v>
      </c>
      <c r="L246" s="15">
        <v>309.23</v>
      </c>
      <c r="M246" s="15">
        <v>0</v>
      </c>
      <c r="N246" s="15">
        <v>0</v>
      </c>
      <c r="O246" s="15">
        <v>274.86</v>
      </c>
      <c r="P246" s="15">
        <v>0</v>
      </c>
      <c r="Q246" s="15">
        <v>0</v>
      </c>
      <c r="R246" s="15">
        <v>37980.629999999997</v>
      </c>
      <c r="S246" s="15">
        <v>0</v>
      </c>
      <c r="T246" s="15">
        <v>337.6</v>
      </c>
      <c r="U246" s="15">
        <v>0</v>
      </c>
      <c r="V246" s="15">
        <v>0</v>
      </c>
      <c r="W246" s="15">
        <v>337.6</v>
      </c>
      <c r="X246" s="15">
        <v>0</v>
      </c>
      <c r="Y246" s="15">
        <v>0</v>
      </c>
      <c r="Z246" s="15">
        <v>0</v>
      </c>
      <c r="AA246" s="15">
        <v>14.16</v>
      </c>
      <c r="AB246" s="15">
        <v>0</v>
      </c>
      <c r="AC246" s="15">
        <v>0</v>
      </c>
      <c r="AD246" s="15">
        <v>0</v>
      </c>
      <c r="AE246" s="15">
        <v>0</v>
      </c>
      <c r="AF246" s="15">
        <v>-31.36</v>
      </c>
      <c r="AG246" s="15">
        <v>33.049999999999997</v>
      </c>
      <c r="AH246" s="15">
        <v>89.72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2.72</v>
      </c>
      <c r="AS246" s="15">
        <v>0</v>
      </c>
      <c r="AT246" s="8">
        <f t="shared" si="3"/>
        <v>715.31000000000006</v>
      </c>
      <c r="AU246" s="15">
        <v>34.369999999999997</v>
      </c>
      <c r="AV246" s="15">
        <v>0</v>
      </c>
      <c r="AW246" s="16">
        <v>83</v>
      </c>
      <c r="AX246" s="16">
        <v>300</v>
      </c>
      <c r="AY246" s="15">
        <v>420000</v>
      </c>
      <c r="AZ246" s="15">
        <v>68043.02</v>
      </c>
      <c r="BA246" s="14">
        <v>59.478850999999999</v>
      </c>
      <c r="BB246" s="14">
        <v>33.200234684705798</v>
      </c>
      <c r="BC246" s="14">
        <v>10.59</v>
      </c>
      <c r="BD246" s="14"/>
      <c r="BE246" s="13" t="s">
        <v>2250</v>
      </c>
      <c r="BF246" s="11"/>
      <c r="BG246" s="13" t="s">
        <v>67</v>
      </c>
      <c r="BH246" s="13" t="s">
        <v>68</v>
      </c>
      <c r="BI246" s="13" t="s">
        <v>186</v>
      </c>
      <c r="BJ246" s="13" t="s">
        <v>5</v>
      </c>
      <c r="BK246" s="12" t="s">
        <v>2</v>
      </c>
      <c r="BL246" s="14">
        <v>307963.81143971998</v>
      </c>
      <c r="BM246" s="12" t="s">
        <v>70</v>
      </c>
      <c r="BN246" s="14"/>
      <c r="BO246" s="17">
        <v>38758</v>
      </c>
      <c r="BP246" s="17">
        <v>47889</v>
      </c>
      <c r="BQ246" s="10" t="s">
        <v>2641</v>
      </c>
      <c r="BR246" s="10" t="s">
        <v>2642</v>
      </c>
      <c r="BS246" s="10">
        <v>38758</v>
      </c>
      <c r="BT246" s="10">
        <v>38758</v>
      </c>
      <c r="BU246" s="14">
        <v>0</v>
      </c>
      <c r="BV246" s="14">
        <v>14.16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45352</v>
      </c>
      <c r="E247" s="6" t="s">
        <v>756</v>
      </c>
      <c r="F247" s="22">
        <v>124</v>
      </c>
      <c r="G247" s="22">
        <v>123</v>
      </c>
      <c r="H247" s="8">
        <v>35747.17</v>
      </c>
      <c r="I247" s="8">
        <v>22791.47</v>
      </c>
      <c r="J247" s="8">
        <v>0</v>
      </c>
      <c r="K247" s="8">
        <v>58538.64</v>
      </c>
      <c r="L247" s="8">
        <v>304.45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58538.64</v>
      </c>
      <c r="S247" s="8">
        <v>53391.58</v>
      </c>
      <c r="T247" s="8">
        <v>315.47000000000003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53707.05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23095.919999999998</v>
      </c>
      <c r="AV247" s="8">
        <v>53707.05</v>
      </c>
      <c r="AW247" s="9">
        <v>83</v>
      </c>
      <c r="AX247" s="9">
        <v>300</v>
      </c>
      <c r="AY247" s="8">
        <v>350000.02</v>
      </c>
      <c r="AZ247" s="8">
        <v>65212.42</v>
      </c>
      <c r="BA247" s="7">
        <v>68.455951999999996</v>
      </c>
      <c r="BB247" s="7">
        <v>61.450231872782503</v>
      </c>
      <c r="BC247" s="7">
        <v>10.59</v>
      </c>
      <c r="BD247" s="7"/>
      <c r="BE247" s="6" t="s">
        <v>2250</v>
      </c>
      <c r="BF247" s="4"/>
      <c r="BG247" s="6" t="s">
        <v>71</v>
      </c>
      <c r="BH247" s="6" t="s">
        <v>72</v>
      </c>
      <c r="BI247" s="6" t="s">
        <v>227</v>
      </c>
      <c r="BJ247" s="6" t="s">
        <v>2251</v>
      </c>
      <c r="BK247" s="5" t="s">
        <v>2</v>
      </c>
      <c r="BL247" s="7">
        <v>474657.28427616</v>
      </c>
      <c r="BM247" s="5" t="s">
        <v>70</v>
      </c>
      <c r="BN247" s="7"/>
      <c r="BO247" s="10">
        <v>38764</v>
      </c>
      <c r="BP247" s="10">
        <v>47895</v>
      </c>
      <c r="BQ247" s="10" t="s">
        <v>1344</v>
      </c>
      <c r="BR247" s="10" t="s">
        <v>2670</v>
      </c>
      <c r="BS247" s="10">
        <v>38764</v>
      </c>
      <c r="BT247" s="10">
        <v>38764</v>
      </c>
      <c r="BU247" s="7">
        <v>15879.3</v>
      </c>
      <c r="BV247" s="7">
        <v>13.57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45352</v>
      </c>
      <c r="E248" s="13" t="s">
        <v>757</v>
      </c>
      <c r="F248" s="23">
        <v>164</v>
      </c>
      <c r="G248" s="23">
        <v>163</v>
      </c>
      <c r="H248" s="15">
        <v>39480.58</v>
      </c>
      <c r="I248" s="15">
        <v>27526.34</v>
      </c>
      <c r="J248" s="15">
        <v>0</v>
      </c>
      <c r="K248" s="15">
        <v>67006.92</v>
      </c>
      <c r="L248" s="15">
        <v>319.12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67006.92</v>
      </c>
      <c r="S248" s="15">
        <v>81282.679999999993</v>
      </c>
      <c r="T248" s="15">
        <v>348.42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81631.100000000006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27845.46</v>
      </c>
      <c r="AV248" s="15">
        <v>81631.100000000006</v>
      </c>
      <c r="AW248" s="16">
        <v>83</v>
      </c>
      <c r="AX248" s="16">
        <v>300</v>
      </c>
      <c r="AY248" s="15">
        <v>365999.99</v>
      </c>
      <c r="AZ248" s="15">
        <v>70221.600000000006</v>
      </c>
      <c r="BA248" s="14">
        <v>70.491802000000007</v>
      </c>
      <c r="BB248" s="14">
        <v>67.264752401965197</v>
      </c>
      <c r="BC248" s="14">
        <v>10.59</v>
      </c>
      <c r="BD248" s="14"/>
      <c r="BE248" s="13" t="s">
        <v>2250</v>
      </c>
      <c r="BF248" s="11"/>
      <c r="BG248" s="13" t="s">
        <v>67</v>
      </c>
      <c r="BH248" s="13" t="s">
        <v>73</v>
      </c>
      <c r="BI248" s="13" t="s">
        <v>194</v>
      </c>
      <c r="BJ248" s="13" t="s">
        <v>2251</v>
      </c>
      <c r="BK248" s="12" t="s">
        <v>2</v>
      </c>
      <c r="BL248" s="14">
        <v>543321.85843248002</v>
      </c>
      <c r="BM248" s="12" t="s">
        <v>70</v>
      </c>
      <c r="BN248" s="14"/>
      <c r="BO248" s="17">
        <v>38764</v>
      </c>
      <c r="BP248" s="17">
        <v>47895</v>
      </c>
      <c r="BQ248" s="10" t="s">
        <v>2292</v>
      </c>
      <c r="BR248" s="10" t="s">
        <v>2673</v>
      </c>
      <c r="BS248" s="10">
        <v>38764</v>
      </c>
      <c r="BT248" s="10">
        <v>38764</v>
      </c>
      <c r="BU248" s="14">
        <v>22656.1</v>
      </c>
      <c r="BV248" s="14">
        <v>14.61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45352</v>
      </c>
      <c r="E249" s="6" t="s">
        <v>758</v>
      </c>
      <c r="F249" s="22">
        <v>110</v>
      </c>
      <c r="G249" s="22">
        <v>109</v>
      </c>
      <c r="H249" s="8">
        <v>30251.61</v>
      </c>
      <c r="I249" s="8">
        <v>17076.95</v>
      </c>
      <c r="J249" s="8">
        <v>0</v>
      </c>
      <c r="K249" s="8">
        <v>47328.56</v>
      </c>
      <c r="L249" s="8">
        <v>244.56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47328.56</v>
      </c>
      <c r="S249" s="8">
        <v>38679.82</v>
      </c>
      <c r="T249" s="8">
        <v>266.97000000000003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38946.79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17321.509999999998</v>
      </c>
      <c r="AV249" s="8">
        <v>38946.79</v>
      </c>
      <c r="AW249" s="9">
        <v>83</v>
      </c>
      <c r="AX249" s="9">
        <v>300</v>
      </c>
      <c r="AY249" s="8">
        <v>264082.99</v>
      </c>
      <c r="AZ249" s="8">
        <v>53809.89</v>
      </c>
      <c r="BA249" s="7">
        <v>74.872820000000004</v>
      </c>
      <c r="BB249" s="7">
        <v>65.854487971248403</v>
      </c>
      <c r="BC249" s="7">
        <v>10.59</v>
      </c>
      <c r="BD249" s="7"/>
      <c r="BE249" s="6" t="s">
        <v>2250</v>
      </c>
      <c r="BF249" s="4"/>
      <c r="BG249" s="6" t="s">
        <v>67</v>
      </c>
      <c r="BH249" s="6" t="s">
        <v>73</v>
      </c>
      <c r="BI249" s="6" t="s">
        <v>126</v>
      </c>
      <c r="BJ249" s="6" t="s">
        <v>2251</v>
      </c>
      <c r="BK249" s="5" t="s">
        <v>2</v>
      </c>
      <c r="BL249" s="7">
        <v>383760.97836064</v>
      </c>
      <c r="BM249" s="5" t="s">
        <v>70</v>
      </c>
      <c r="BN249" s="7"/>
      <c r="BO249" s="10">
        <v>38765</v>
      </c>
      <c r="BP249" s="10">
        <v>47896</v>
      </c>
      <c r="BQ249" s="10" t="s">
        <v>2320</v>
      </c>
      <c r="BR249" s="10" t="s">
        <v>2646</v>
      </c>
      <c r="BS249" s="10">
        <v>38765</v>
      </c>
      <c r="BT249" s="10">
        <v>38765</v>
      </c>
      <c r="BU249" s="7">
        <v>11609.4</v>
      </c>
      <c r="BV249" s="7">
        <v>11.2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45352</v>
      </c>
      <c r="E250" s="13" t="s">
        <v>1452</v>
      </c>
      <c r="F250" s="23">
        <v>0</v>
      </c>
      <c r="G250" s="23">
        <v>0</v>
      </c>
      <c r="H250" s="15">
        <v>42119.06</v>
      </c>
      <c r="I250" s="15">
        <v>0</v>
      </c>
      <c r="J250" s="15">
        <v>0</v>
      </c>
      <c r="K250" s="15">
        <v>42119.06</v>
      </c>
      <c r="L250" s="15">
        <v>340.42</v>
      </c>
      <c r="M250" s="15">
        <v>0</v>
      </c>
      <c r="N250" s="15">
        <v>0</v>
      </c>
      <c r="O250" s="15">
        <v>340.42</v>
      </c>
      <c r="P250" s="15">
        <v>0</v>
      </c>
      <c r="Q250" s="15">
        <v>0</v>
      </c>
      <c r="R250" s="15">
        <v>41778.639999999999</v>
      </c>
      <c r="S250" s="15">
        <v>0</v>
      </c>
      <c r="T250" s="15">
        <v>371.7</v>
      </c>
      <c r="U250" s="15">
        <v>0</v>
      </c>
      <c r="V250" s="15">
        <v>0</v>
      </c>
      <c r="W250" s="15">
        <v>371.7</v>
      </c>
      <c r="X250" s="15">
        <v>0</v>
      </c>
      <c r="Y250" s="15">
        <v>0</v>
      </c>
      <c r="Z250" s="15">
        <v>0</v>
      </c>
      <c r="AA250" s="15">
        <v>15.59</v>
      </c>
      <c r="AB250" s="15">
        <v>0</v>
      </c>
      <c r="AC250" s="15">
        <v>0</v>
      </c>
      <c r="AD250" s="15">
        <v>0</v>
      </c>
      <c r="AE250" s="15">
        <v>0</v>
      </c>
      <c r="AF250" s="15">
        <v>-29.78</v>
      </c>
      <c r="AG250" s="15">
        <v>36.39</v>
      </c>
      <c r="AH250" s="15">
        <v>93.85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0.5</v>
      </c>
      <c r="AQ250" s="15">
        <v>0</v>
      </c>
      <c r="AR250" s="15">
        <v>0.39</v>
      </c>
      <c r="AS250" s="15">
        <v>0</v>
      </c>
      <c r="AT250" s="8">
        <f t="shared" si="3"/>
        <v>828.28</v>
      </c>
      <c r="AU250" s="15">
        <v>0</v>
      </c>
      <c r="AV250" s="15">
        <v>0</v>
      </c>
      <c r="AW250" s="16">
        <v>83</v>
      </c>
      <c r="AX250" s="16">
        <v>300</v>
      </c>
      <c r="AY250" s="15">
        <v>340800.01</v>
      </c>
      <c r="AZ250" s="15">
        <v>74911.47</v>
      </c>
      <c r="BA250" s="14">
        <v>80.839826000000002</v>
      </c>
      <c r="BB250" s="14">
        <v>45.084924753400799</v>
      </c>
      <c r="BC250" s="14">
        <v>10.59</v>
      </c>
      <c r="BD250" s="14"/>
      <c r="BE250" s="13" t="s">
        <v>2250</v>
      </c>
      <c r="BF250" s="11"/>
      <c r="BG250" s="13" t="s">
        <v>67</v>
      </c>
      <c r="BH250" s="13" t="s">
        <v>73</v>
      </c>
      <c r="BI250" s="13" t="s">
        <v>152</v>
      </c>
      <c r="BJ250" s="13" t="s">
        <v>0</v>
      </c>
      <c r="BK250" s="12" t="s">
        <v>2</v>
      </c>
      <c r="BL250" s="14">
        <v>338759.76283616002</v>
      </c>
      <c r="BM250" s="12" t="s">
        <v>70</v>
      </c>
      <c r="BN250" s="14"/>
      <c r="BO250" s="17">
        <v>38772</v>
      </c>
      <c r="BP250" s="17">
        <v>47903</v>
      </c>
      <c r="BQ250" s="10" t="s">
        <v>2641</v>
      </c>
      <c r="BR250" s="10" t="s">
        <v>2642</v>
      </c>
      <c r="BS250" s="10">
        <v>38772</v>
      </c>
      <c r="BT250" s="10">
        <v>38772</v>
      </c>
      <c r="BU250" s="14">
        <v>0</v>
      </c>
      <c r="BV250" s="14">
        <v>15.59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45352</v>
      </c>
      <c r="E251" s="6" t="s">
        <v>759</v>
      </c>
      <c r="F251" s="22">
        <v>171</v>
      </c>
      <c r="G251" s="22">
        <v>170</v>
      </c>
      <c r="H251" s="8">
        <v>50772.49</v>
      </c>
      <c r="I251" s="8">
        <v>35461.040000000001</v>
      </c>
      <c r="J251" s="8">
        <v>0</v>
      </c>
      <c r="K251" s="8">
        <v>86233.53</v>
      </c>
      <c r="L251" s="8">
        <v>403.56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86233.53</v>
      </c>
      <c r="S251" s="8">
        <v>109313.57</v>
      </c>
      <c r="T251" s="8">
        <v>448.07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109761.64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35864.6</v>
      </c>
      <c r="AV251" s="8">
        <v>109761.64</v>
      </c>
      <c r="AW251" s="9">
        <v>84</v>
      </c>
      <c r="AX251" s="9">
        <v>300</v>
      </c>
      <c r="AY251" s="8">
        <v>463402.8</v>
      </c>
      <c r="AZ251" s="8">
        <v>89587</v>
      </c>
      <c r="BA251" s="7">
        <v>71.126834000000002</v>
      </c>
      <c r="BB251" s="7">
        <v>68.464375116300602</v>
      </c>
      <c r="BC251" s="7">
        <v>10.59</v>
      </c>
      <c r="BD251" s="7"/>
      <c r="BE251" s="6" t="s">
        <v>2250</v>
      </c>
      <c r="BF251" s="4"/>
      <c r="BG251" s="6" t="s">
        <v>67</v>
      </c>
      <c r="BH251" s="6" t="s">
        <v>73</v>
      </c>
      <c r="BI251" s="6" t="s">
        <v>205</v>
      </c>
      <c r="BJ251" s="6" t="s">
        <v>2251</v>
      </c>
      <c r="BK251" s="5" t="s">
        <v>2</v>
      </c>
      <c r="BL251" s="7">
        <v>699219.74892732</v>
      </c>
      <c r="BM251" s="5" t="s">
        <v>70</v>
      </c>
      <c r="BN251" s="7"/>
      <c r="BO251" s="10">
        <v>38778</v>
      </c>
      <c r="BP251" s="10">
        <v>47909</v>
      </c>
      <c r="BQ251" s="10" t="s">
        <v>1331</v>
      </c>
      <c r="BR251" s="10" t="s">
        <v>2661</v>
      </c>
      <c r="BS251" s="10">
        <v>38778</v>
      </c>
      <c r="BT251" s="10">
        <v>38778</v>
      </c>
      <c r="BU251" s="7">
        <v>30025.43</v>
      </c>
      <c r="BV251" s="7">
        <v>18.64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45352</v>
      </c>
      <c r="E252" s="13" t="s">
        <v>1453</v>
      </c>
      <c r="F252" s="23">
        <v>1</v>
      </c>
      <c r="G252" s="23">
        <v>2</v>
      </c>
      <c r="H252" s="15">
        <v>49127.77</v>
      </c>
      <c r="I252" s="15">
        <v>770.83</v>
      </c>
      <c r="J252" s="15">
        <v>0</v>
      </c>
      <c r="K252" s="15">
        <v>49898.6</v>
      </c>
      <c r="L252" s="15">
        <v>390.53</v>
      </c>
      <c r="M252" s="15">
        <v>0</v>
      </c>
      <c r="N252" s="15">
        <v>770.83</v>
      </c>
      <c r="O252" s="15">
        <v>0</v>
      </c>
      <c r="P252" s="15">
        <v>0</v>
      </c>
      <c r="Q252" s="15">
        <v>0</v>
      </c>
      <c r="R252" s="15">
        <v>49127.77</v>
      </c>
      <c r="S252" s="15">
        <v>877.33</v>
      </c>
      <c r="T252" s="15">
        <v>433.55</v>
      </c>
      <c r="U252" s="15">
        <v>0</v>
      </c>
      <c r="V252" s="15">
        <v>877.33</v>
      </c>
      <c r="W252" s="15">
        <v>0</v>
      </c>
      <c r="X252" s="15">
        <v>0</v>
      </c>
      <c r="Y252" s="15">
        <v>0</v>
      </c>
      <c r="Z252" s="15">
        <v>433.55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-174.29</v>
      </c>
      <c r="AG252" s="15">
        <v>22.97</v>
      </c>
      <c r="AH252" s="15">
        <v>110.17</v>
      </c>
      <c r="AI252" s="15">
        <v>36.08</v>
      </c>
      <c r="AJ252" s="15">
        <v>0</v>
      </c>
      <c r="AK252" s="15">
        <v>0</v>
      </c>
      <c r="AL252" s="15">
        <v>43.93</v>
      </c>
      <c r="AM252" s="15">
        <v>0</v>
      </c>
      <c r="AN252" s="15">
        <v>84.22</v>
      </c>
      <c r="AO252" s="15">
        <v>152.68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1923.92</v>
      </c>
      <c r="AU252" s="15">
        <v>390.53</v>
      </c>
      <c r="AV252" s="15">
        <v>433.55</v>
      </c>
      <c r="AW252" s="16">
        <v>84</v>
      </c>
      <c r="AX252" s="16">
        <v>300</v>
      </c>
      <c r="AY252" s="15">
        <v>432999.99</v>
      </c>
      <c r="AZ252" s="15">
        <v>86688.54</v>
      </c>
      <c r="BA252" s="14">
        <v>73.658173000000005</v>
      </c>
      <c r="BB252" s="14">
        <v>41.7432544343717</v>
      </c>
      <c r="BC252" s="14">
        <v>10.59</v>
      </c>
      <c r="BD252" s="14"/>
      <c r="BE252" s="13" t="s">
        <v>2250</v>
      </c>
      <c r="BF252" s="11"/>
      <c r="BG252" s="13" t="s">
        <v>67</v>
      </c>
      <c r="BH252" s="13" t="s">
        <v>73</v>
      </c>
      <c r="BI252" s="13" t="s">
        <v>128</v>
      </c>
      <c r="BJ252" s="13" t="s">
        <v>5</v>
      </c>
      <c r="BK252" s="12" t="s">
        <v>2</v>
      </c>
      <c r="BL252" s="14">
        <v>398349.77188988001</v>
      </c>
      <c r="BM252" s="12" t="s">
        <v>70</v>
      </c>
      <c r="BN252" s="14"/>
      <c r="BO252" s="17">
        <v>38778</v>
      </c>
      <c r="BP252" s="17">
        <v>47909</v>
      </c>
      <c r="BQ252" s="10" t="s">
        <v>2171</v>
      </c>
      <c r="BR252" s="10" t="s">
        <v>2643</v>
      </c>
      <c r="BS252" s="10">
        <v>38778</v>
      </c>
      <c r="BT252" s="10">
        <v>38778</v>
      </c>
      <c r="BU252" s="14">
        <v>37.18</v>
      </c>
      <c r="BV252" s="14">
        <v>18.04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45352</v>
      </c>
      <c r="E253" s="6" t="s">
        <v>1454</v>
      </c>
      <c r="F253" s="22">
        <v>0</v>
      </c>
      <c r="G253" s="22">
        <v>0</v>
      </c>
      <c r="H253" s="8">
        <v>48601.11</v>
      </c>
      <c r="I253" s="8">
        <v>0</v>
      </c>
      <c r="J253" s="8">
        <v>0</v>
      </c>
      <c r="K253" s="8">
        <v>48601.11</v>
      </c>
      <c r="L253" s="8">
        <v>386.27</v>
      </c>
      <c r="M253" s="8">
        <v>0</v>
      </c>
      <c r="N253" s="8">
        <v>0</v>
      </c>
      <c r="O253" s="8">
        <v>386.27</v>
      </c>
      <c r="P253" s="8">
        <v>0</v>
      </c>
      <c r="Q253" s="8">
        <v>0</v>
      </c>
      <c r="R253" s="8">
        <v>48214.84</v>
      </c>
      <c r="S253" s="8">
        <v>0</v>
      </c>
      <c r="T253" s="8">
        <v>428.9</v>
      </c>
      <c r="U253" s="8">
        <v>0</v>
      </c>
      <c r="V253" s="8">
        <v>0</v>
      </c>
      <c r="W253" s="8">
        <v>428.9</v>
      </c>
      <c r="X253" s="8">
        <v>0</v>
      </c>
      <c r="Y253" s="8">
        <v>0</v>
      </c>
      <c r="Z253" s="8">
        <v>0</v>
      </c>
      <c r="AA253" s="8">
        <v>17.84</v>
      </c>
      <c r="AB253" s="8">
        <v>0</v>
      </c>
      <c r="AC253" s="8">
        <v>0</v>
      </c>
      <c r="AD253" s="8">
        <v>0</v>
      </c>
      <c r="AE253" s="8">
        <v>0</v>
      </c>
      <c r="AF253" s="8">
        <v>-34.47</v>
      </c>
      <c r="AG253" s="8">
        <v>41.65</v>
      </c>
      <c r="AH253" s="8">
        <v>109.65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2.5898999999999998E-2</v>
      </c>
      <c r="AT253" s="8">
        <f t="shared" si="3"/>
        <v>949.81410099999994</v>
      </c>
      <c r="AU253" s="8">
        <v>0</v>
      </c>
      <c r="AV253" s="8">
        <v>0</v>
      </c>
      <c r="AW253" s="9">
        <v>84</v>
      </c>
      <c r="AX253" s="9">
        <v>300</v>
      </c>
      <c r="AY253" s="8">
        <v>445400.01</v>
      </c>
      <c r="AZ253" s="8">
        <v>85751.95</v>
      </c>
      <c r="BA253" s="7">
        <v>70.860567000000003</v>
      </c>
      <c r="BB253" s="7">
        <v>39.8420199215794</v>
      </c>
      <c r="BC253" s="7">
        <v>10.59</v>
      </c>
      <c r="BD253" s="7"/>
      <c r="BE253" s="6" t="s">
        <v>2250</v>
      </c>
      <c r="BF253" s="4"/>
      <c r="BG253" s="6" t="s">
        <v>86</v>
      </c>
      <c r="BH253" s="6" t="s">
        <v>290</v>
      </c>
      <c r="BI253" s="6" t="s">
        <v>291</v>
      </c>
      <c r="BJ253" s="6" t="s">
        <v>0</v>
      </c>
      <c r="BK253" s="5" t="s">
        <v>2</v>
      </c>
      <c r="BL253" s="7">
        <v>390947.33010895998</v>
      </c>
      <c r="BM253" s="5" t="s">
        <v>70</v>
      </c>
      <c r="BN253" s="7"/>
      <c r="BO253" s="10">
        <v>38785</v>
      </c>
      <c r="BP253" s="10">
        <v>47916</v>
      </c>
      <c r="BQ253" s="10" t="s">
        <v>2641</v>
      </c>
      <c r="BR253" s="10" t="s">
        <v>2642</v>
      </c>
      <c r="BS253" s="10">
        <v>38785</v>
      </c>
      <c r="BT253" s="10">
        <v>38785</v>
      </c>
      <c r="BU253" s="7">
        <v>0</v>
      </c>
      <c r="BV253" s="7">
        <v>17.84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45352</v>
      </c>
      <c r="E254" s="13" t="s">
        <v>760</v>
      </c>
      <c r="F254" s="23">
        <v>163</v>
      </c>
      <c r="G254" s="23">
        <v>162</v>
      </c>
      <c r="H254" s="15">
        <v>11401.36</v>
      </c>
      <c r="I254" s="15">
        <v>35232.04</v>
      </c>
      <c r="J254" s="15">
        <v>0</v>
      </c>
      <c r="K254" s="15">
        <v>46633.4</v>
      </c>
      <c r="L254" s="15">
        <v>409.59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46633.4</v>
      </c>
      <c r="S254" s="15">
        <v>47421.98</v>
      </c>
      <c r="T254" s="15">
        <v>100.62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47522.6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35641.629999999997</v>
      </c>
      <c r="AV254" s="15">
        <v>47522.6</v>
      </c>
      <c r="AW254" s="16">
        <v>24</v>
      </c>
      <c r="AX254" s="16">
        <v>240</v>
      </c>
      <c r="AY254" s="15">
        <v>241000.01</v>
      </c>
      <c r="AZ254" s="15">
        <v>50795.86</v>
      </c>
      <c r="BA254" s="14">
        <v>77.579227000000003</v>
      </c>
      <c r="BB254" s="14">
        <v>71.222007549075897</v>
      </c>
      <c r="BC254" s="14">
        <v>10.59</v>
      </c>
      <c r="BD254" s="14"/>
      <c r="BE254" s="13" t="s">
        <v>2250</v>
      </c>
      <c r="BF254" s="11"/>
      <c r="BG254" s="13" t="s">
        <v>86</v>
      </c>
      <c r="BH254" s="13" t="s">
        <v>172</v>
      </c>
      <c r="BI254" s="13" t="s">
        <v>173</v>
      </c>
      <c r="BJ254" s="13" t="s">
        <v>2251</v>
      </c>
      <c r="BK254" s="12" t="s">
        <v>2</v>
      </c>
      <c r="BL254" s="14">
        <v>378124.31242959999</v>
      </c>
      <c r="BM254" s="12" t="s">
        <v>70</v>
      </c>
      <c r="BN254" s="14"/>
      <c r="BO254" s="17">
        <v>38786</v>
      </c>
      <c r="BP254" s="17">
        <v>46091</v>
      </c>
      <c r="BQ254" s="10" t="s">
        <v>1335</v>
      </c>
      <c r="BR254" s="10" t="s">
        <v>2654</v>
      </c>
      <c r="BS254" s="10">
        <v>38786</v>
      </c>
      <c r="BT254" s="10">
        <v>38786</v>
      </c>
      <c r="BU254" s="14">
        <v>15788.31</v>
      </c>
      <c r="BV254" s="14">
        <v>10.65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45352</v>
      </c>
      <c r="E255" s="6" t="s">
        <v>761</v>
      </c>
      <c r="F255" s="22">
        <v>174</v>
      </c>
      <c r="G255" s="22">
        <v>173</v>
      </c>
      <c r="H255" s="8">
        <v>33165.370000000003</v>
      </c>
      <c r="I255" s="8">
        <v>23333.97</v>
      </c>
      <c r="J255" s="8">
        <v>0</v>
      </c>
      <c r="K255" s="8">
        <v>56499.34</v>
      </c>
      <c r="L255" s="8">
        <v>263.57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56499.34</v>
      </c>
      <c r="S255" s="8">
        <v>72897.279999999999</v>
      </c>
      <c r="T255" s="8">
        <v>292.68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73189.960000000006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23597.54</v>
      </c>
      <c r="AV255" s="8">
        <v>73189.960000000006</v>
      </c>
      <c r="AW255" s="9">
        <v>84</v>
      </c>
      <c r="AX255" s="9">
        <v>300</v>
      </c>
      <c r="AY255" s="8">
        <v>339449.99</v>
      </c>
      <c r="AZ255" s="8">
        <v>58515</v>
      </c>
      <c r="BA255" s="7">
        <v>63.449120999999998</v>
      </c>
      <c r="BB255" s="7">
        <v>61.263495857133002</v>
      </c>
      <c r="BC255" s="7">
        <v>10.59</v>
      </c>
      <c r="BD255" s="7"/>
      <c r="BE255" s="6" t="s">
        <v>2250</v>
      </c>
      <c r="BF255" s="4"/>
      <c r="BG255" s="6" t="s">
        <v>67</v>
      </c>
      <c r="BH255" s="6" t="s">
        <v>73</v>
      </c>
      <c r="BI255" s="6" t="s">
        <v>205</v>
      </c>
      <c r="BJ255" s="6" t="s">
        <v>2251</v>
      </c>
      <c r="BK255" s="5" t="s">
        <v>2</v>
      </c>
      <c r="BL255" s="7">
        <v>458121.73442696</v>
      </c>
      <c r="BM255" s="5" t="s">
        <v>70</v>
      </c>
      <c r="BN255" s="7"/>
      <c r="BO255" s="10">
        <v>38786</v>
      </c>
      <c r="BP255" s="10">
        <v>47917</v>
      </c>
      <c r="BQ255" s="10" t="s">
        <v>1331</v>
      </c>
      <c r="BR255" s="10" t="s">
        <v>2661</v>
      </c>
      <c r="BS255" s="10">
        <v>38786</v>
      </c>
      <c r="BT255" s="10">
        <v>38786</v>
      </c>
      <c r="BU255" s="7">
        <v>20321.09</v>
      </c>
      <c r="BV255" s="7">
        <v>12.18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45352</v>
      </c>
      <c r="E256" s="13" t="s">
        <v>762</v>
      </c>
      <c r="F256" s="23">
        <v>135</v>
      </c>
      <c r="G256" s="23">
        <v>134</v>
      </c>
      <c r="H256" s="15">
        <v>47158.32</v>
      </c>
      <c r="I256" s="15">
        <v>29390.16</v>
      </c>
      <c r="J256" s="15">
        <v>0</v>
      </c>
      <c r="K256" s="15">
        <v>76548.479999999996</v>
      </c>
      <c r="L256" s="15">
        <v>374.86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76548.479999999996</v>
      </c>
      <c r="S256" s="15">
        <v>76029.81</v>
      </c>
      <c r="T256" s="15">
        <v>416.17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76445.98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29765.02</v>
      </c>
      <c r="AV256" s="15">
        <v>76445.98</v>
      </c>
      <c r="AW256" s="16">
        <v>84</v>
      </c>
      <c r="AX256" s="16">
        <v>300</v>
      </c>
      <c r="AY256" s="15">
        <v>405879.99</v>
      </c>
      <c r="AZ256" s="15">
        <v>83212</v>
      </c>
      <c r="BA256" s="14">
        <v>75.460993999999999</v>
      </c>
      <c r="BB256" s="14">
        <v>69.418165528879499</v>
      </c>
      <c r="BC256" s="14">
        <v>10.59</v>
      </c>
      <c r="BD256" s="14"/>
      <c r="BE256" s="13" t="s">
        <v>2250</v>
      </c>
      <c r="BF256" s="11"/>
      <c r="BG256" s="13" t="s">
        <v>67</v>
      </c>
      <c r="BH256" s="13" t="s">
        <v>73</v>
      </c>
      <c r="BI256" s="13" t="s">
        <v>205</v>
      </c>
      <c r="BJ256" s="13" t="s">
        <v>2251</v>
      </c>
      <c r="BK256" s="12" t="s">
        <v>2</v>
      </c>
      <c r="BL256" s="14">
        <v>620689.06336511998</v>
      </c>
      <c r="BM256" s="12" t="s">
        <v>70</v>
      </c>
      <c r="BN256" s="14"/>
      <c r="BO256" s="17">
        <v>38786</v>
      </c>
      <c r="BP256" s="17">
        <v>47917</v>
      </c>
      <c r="BQ256" s="10" t="s">
        <v>1342</v>
      </c>
      <c r="BR256" s="10" t="s">
        <v>2686</v>
      </c>
      <c r="BS256" s="10">
        <v>38786</v>
      </c>
      <c r="BT256" s="10">
        <v>38786</v>
      </c>
      <c r="BU256" s="14">
        <v>21854.06</v>
      </c>
      <c r="BV256" s="14">
        <v>17.32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45352</v>
      </c>
      <c r="E257" s="6" t="s">
        <v>763</v>
      </c>
      <c r="F257" s="22">
        <v>152</v>
      </c>
      <c r="G257" s="22">
        <v>151</v>
      </c>
      <c r="H257" s="8">
        <v>32340.39</v>
      </c>
      <c r="I257" s="8">
        <v>21394.17</v>
      </c>
      <c r="J257" s="8">
        <v>0</v>
      </c>
      <c r="K257" s="8">
        <v>53734.559999999998</v>
      </c>
      <c r="L257" s="8">
        <v>257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53734.559999999998</v>
      </c>
      <c r="S257" s="8">
        <v>60508.23</v>
      </c>
      <c r="T257" s="8">
        <v>285.39999999999998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60793.63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21651.17</v>
      </c>
      <c r="AV257" s="8">
        <v>60793.63</v>
      </c>
      <c r="AW257" s="9">
        <v>84</v>
      </c>
      <c r="AX257" s="9">
        <v>300</v>
      </c>
      <c r="AY257" s="8">
        <v>366000.01</v>
      </c>
      <c r="AZ257" s="8">
        <v>57058.16</v>
      </c>
      <c r="BA257" s="7">
        <v>57.377043999999998</v>
      </c>
      <c r="BB257" s="7">
        <v>54.034869218366701</v>
      </c>
      <c r="BC257" s="7">
        <v>10.59</v>
      </c>
      <c r="BD257" s="7"/>
      <c r="BE257" s="6" t="s">
        <v>2250</v>
      </c>
      <c r="BF257" s="4"/>
      <c r="BG257" s="6" t="s">
        <v>67</v>
      </c>
      <c r="BH257" s="6" t="s">
        <v>73</v>
      </c>
      <c r="BI257" s="6" t="s">
        <v>152</v>
      </c>
      <c r="BJ257" s="6" t="s">
        <v>2251</v>
      </c>
      <c r="BK257" s="5" t="s">
        <v>2</v>
      </c>
      <c r="BL257" s="7">
        <v>435703.67062464001</v>
      </c>
      <c r="BM257" s="5" t="s">
        <v>70</v>
      </c>
      <c r="BN257" s="7"/>
      <c r="BO257" s="10">
        <v>38792</v>
      </c>
      <c r="BP257" s="10">
        <v>47923</v>
      </c>
      <c r="BQ257" s="10" t="s">
        <v>1337</v>
      </c>
      <c r="BR257" s="10" t="s">
        <v>2658</v>
      </c>
      <c r="BS257" s="10">
        <v>38792</v>
      </c>
      <c r="BT257" s="10">
        <v>38792</v>
      </c>
      <c r="BU257" s="7">
        <v>17531.68</v>
      </c>
      <c r="BV257" s="7">
        <v>11.87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45352</v>
      </c>
      <c r="E258" s="13" t="s">
        <v>764</v>
      </c>
      <c r="F258" s="23">
        <v>82</v>
      </c>
      <c r="G258" s="23">
        <v>82</v>
      </c>
      <c r="H258" s="15">
        <v>0</v>
      </c>
      <c r="I258" s="15">
        <v>35128.68</v>
      </c>
      <c r="J258" s="15">
        <v>0</v>
      </c>
      <c r="K258" s="15">
        <v>35128.68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35128.68</v>
      </c>
      <c r="S258" s="15">
        <v>14068.76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14068.76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35128.68</v>
      </c>
      <c r="AV258" s="15">
        <v>14068.76</v>
      </c>
      <c r="AW258" s="16">
        <v>0</v>
      </c>
      <c r="AX258" s="16">
        <v>180</v>
      </c>
      <c r="AY258" s="15">
        <v>419999.99</v>
      </c>
      <c r="AZ258" s="15">
        <v>54344.2</v>
      </c>
      <c r="BA258" s="14">
        <v>47.621163000000003</v>
      </c>
      <c r="BB258" s="14">
        <v>30.7828360019071</v>
      </c>
      <c r="BC258" s="14">
        <v>10.59</v>
      </c>
      <c r="BD258" s="14"/>
      <c r="BE258" s="13" t="s">
        <v>2250</v>
      </c>
      <c r="BF258" s="11"/>
      <c r="BG258" s="13" t="s">
        <v>71</v>
      </c>
      <c r="BH258" s="13" t="s">
        <v>72</v>
      </c>
      <c r="BI258" s="13" t="s">
        <v>199</v>
      </c>
      <c r="BJ258" s="13" t="s">
        <v>2251</v>
      </c>
      <c r="BK258" s="12" t="s">
        <v>2</v>
      </c>
      <c r="BL258" s="14">
        <v>284838.93457391998</v>
      </c>
      <c r="BM258" s="12" t="s">
        <v>70</v>
      </c>
      <c r="BN258" s="14"/>
      <c r="BO258" s="17">
        <v>38793</v>
      </c>
      <c r="BP258" s="17">
        <v>44272</v>
      </c>
      <c r="BQ258" s="10" t="s">
        <v>1334</v>
      </c>
      <c r="BR258" s="10" t="s">
        <v>2672</v>
      </c>
      <c r="BS258" s="10">
        <v>38793</v>
      </c>
      <c r="BT258" s="10">
        <v>38793</v>
      </c>
      <c r="BU258" s="14">
        <v>8718.84</v>
      </c>
      <c r="BV258" s="14">
        <v>0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45352</v>
      </c>
      <c r="E259" s="6" t="s">
        <v>765</v>
      </c>
      <c r="F259" s="22">
        <v>141</v>
      </c>
      <c r="G259" s="22">
        <v>140</v>
      </c>
      <c r="H259" s="8">
        <v>18263.52</v>
      </c>
      <c r="I259" s="8">
        <v>52628.25</v>
      </c>
      <c r="J259" s="8">
        <v>0</v>
      </c>
      <c r="K259" s="8">
        <v>70891.77</v>
      </c>
      <c r="L259" s="8">
        <v>656.24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70891.77</v>
      </c>
      <c r="S259" s="8">
        <v>61810.55</v>
      </c>
      <c r="T259" s="8">
        <v>161.18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61971.73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53284.49</v>
      </c>
      <c r="AV259" s="8">
        <v>61971.73</v>
      </c>
      <c r="AW259" s="9">
        <v>24</v>
      </c>
      <c r="AX259" s="9">
        <v>240</v>
      </c>
      <c r="AY259" s="8">
        <v>445400.01</v>
      </c>
      <c r="AZ259" s="8">
        <v>81380.800000000003</v>
      </c>
      <c r="BA259" s="7">
        <v>67.246211000000002</v>
      </c>
      <c r="BB259" s="7">
        <v>58.578963632496503</v>
      </c>
      <c r="BC259" s="7">
        <v>10.59</v>
      </c>
      <c r="BD259" s="7"/>
      <c r="BE259" s="6" t="s">
        <v>2250</v>
      </c>
      <c r="BF259" s="4"/>
      <c r="BG259" s="6" t="s">
        <v>86</v>
      </c>
      <c r="BH259" s="6" t="s">
        <v>259</v>
      </c>
      <c r="BI259" s="6" t="s">
        <v>293</v>
      </c>
      <c r="BJ259" s="6" t="s">
        <v>2251</v>
      </c>
      <c r="BK259" s="5" t="s">
        <v>2</v>
      </c>
      <c r="BL259" s="7">
        <v>574821.94710588001</v>
      </c>
      <c r="BM259" s="5" t="s">
        <v>70</v>
      </c>
      <c r="BN259" s="7"/>
      <c r="BO259" s="10">
        <v>38793</v>
      </c>
      <c r="BP259" s="10">
        <v>46098</v>
      </c>
      <c r="BQ259" s="10" t="s">
        <v>1325</v>
      </c>
      <c r="BR259" s="10" t="s">
        <v>2664</v>
      </c>
      <c r="BS259" s="10">
        <v>38793</v>
      </c>
      <c r="BT259" s="10">
        <v>38793</v>
      </c>
      <c r="BU259" s="7">
        <v>22218.2</v>
      </c>
      <c r="BV259" s="7">
        <v>17.05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45352</v>
      </c>
      <c r="E260" s="13" t="s">
        <v>766</v>
      </c>
      <c r="F260" s="23">
        <v>168</v>
      </c>
      <c r="G260" s="23">
        <v>167</v>
      </c>
      <c r="H260" s="15">
        <v>41330.03</v>
      </c>
      <c r="I260" s="15">
        <v>28647.47</v>
      </c>
      <c r="J260" s="15">
        <v>0</v>
      </c>
      <c r="K260" s="15">
        <v>69977.5</v>
      </c>
      <c r="L260" s="15">
        <v>328.56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69977.5</v>
      </c>
      <c r="S260" s="15">
        <v>86639.34</v>
      </c>
      <c r="T260" s="15">
        <v>364.74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87004.08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28976.03</v>
      </c>
      <c r="AV260" s="15">
        <v>87004.08</v>
      </c>
      <c r="AW260" s="16">
        <v>84</v>
      </c>
      <c r="AX260" s="16">
        <v>300</v>
      </c>
      <c r="AY260" s="15">
        <v>385800.01</v>
      </c>
      <c r="AZ260" s="15">
        <v>72931.37</v>
      </c>
      <c r="BA260" s="14">
        <v>69.574198999999993</v>
      </c>
      <c r="BB260" s="14">
        <v>66.756301307962502</v>
      </c>
      <c r="BC260" s="14">
        <v>10.59</v>
      </c>
      <c r="BD260" s="14"/>
      <c r="BE260" s="13" t="s">
        <v>2250</v>
      </c>
      <c r="BF260" s="11"/>
      <c r="BG260" s="13" t="s">
        <v>188</v>
      </c>
      <c r="BH260" s="13" t="s">
        <v>189</v>
      </c>
      <c r="BI260" s="13" t="s">
        <v>190</v>
      </c>
      <c r="BJ260" s="13" t="s">
        <v>2251</v>
      </c>
      <c r="BK260" s="12" t="s">
        <v>2</v>
      </c>
      <c r="BL260" s="14">
        <v>567408.64000999997</v>
      </c>
      <c r="BM260" s="12" t="s">
        <v>70</v>
      </c>
      <c r="BN260" s="14"/>
      <c r="BO260" s="17">
        <v>38793</v>
      </c>
      <c r="BP260" s="17">
        <v>47924</v>
      </c>
      <c r="BQ260" s="10" t="s">
        <v>1322</v>
      </c>
      <c r="BR260" s="10" t="s">
        <v>2653</v>
      </c>
      <c r="BS260" s="10">
        <v>38793</v>
      </c>
      <c r="BT260" s="10">
        <v>38793</v>
      </c>
      <c r="BU260" s="14">
        <v>24072.12</v>
      </c>
      <c r="BV260" s="14">
        <v>15.18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45352</v>
      </c>
      <c r="E261" s="6" t="s">
        <v>767</v>
      </c>
      <c r="F261" s="22">
        <v>103</v>
      </c>
      <c r="G261" s="22">
        <v>102</v>
      </c>
      <c r="H261" s="8">
        <v>10813.08</v>
      </c>
      <c r="I261" s="8">
        <v>36389.839999999997</v>
      </c>
      <c r="J261" s="8">
        <v>0</v>
      </c>
      <c r="K261" s="8">
        <v>47202.92</v>
      </c>
      <c r="L261" s="8">
        <v>543.19000000000005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47202.92</v>
      </c>
      <c r="S261" s="8">
        <v>28290.86</v>
      </c>
      <c r="T261" s="8">
        <v>95.43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28386.29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36933.03</v>
      </c>
      <c r="AV261" s="8">
        <v>28386.29</v>
      </c>
      <c r="AW261" s="9">
        <v>24</v>
      </c>
      <c r="AX261" s="9">
        <v>240</v>
      </c>
      <c r="AY261" s="8">
        <v>310000</v>
      </c>
      <c r="AZ261" s="8">
        <v>63579.89</v>
      </c>
      <c r="BA261" s="7">
        <v>75.483869999999996</v>
      </c>
      <c r="BB261" s="7">
        <v>56.0406612358153</v>
      </c>
      <c r="BC261" s="7">
        <v>10.59</v>
      </c>
      <c r="BD261" s="7"/>
      <c r="BE261" s="6" t="s">
        <v>2250</v>
      </c>
      <c r="BF261" s="4"/>
      <c r="BG261" s="6" t="s">
        <v>83</v>
      </c>
      <c r="BH261" s="6" t="s">
        <v>200</v>
      </c>
      <c r="BI261" s="6" t="s">
        <v>201</v>
      </c>
      <c r="BJ261" s="6" t="s">
        <v>2251</v>
      </c>
      <c r="BK261" s="5" t="s">
        <v>2</v>
      </c>
      <c r="BL261" s="7">
        <v>382742.23345648003</v>
      </c>
      <c r="BM261" s="5" t="s">
        <v>70</v>
      </c>
      <c r="BN261" s="7"/>
      <c r="BO261" s="10">
        <v>38793</v>
      </c>
      <c r="BP261" s="10">
        <v>46098</v>
      </c>
      <c r="BQ261" s="10" t="s">
        <v>2320</v>
      </c>
      <c r="BR261" s="10" t="s">
        <v>2646</v>
      </c>
      <c r="BS261" s="10">
        <v>38793</v>
      </c>
      <c r="BT261" s="10">
        <v>38793</v>
      </c>
      <c r="BU261" s="7">
        <v>12462.36</v>
      </c>
      <c r="BV261" s="7">
        <v>13.33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45352</v>
      </c>
      <c r="E262" s="13" t="s">
        <v>768</v>
      </c>
      <c r="F262" s="23">
        <v>104</v>
      </c>
      <c r="G262" s="23">
        <v>103</v>
      </c>
      <c r="H262" s="15">
        <v>61601.73</v>
      </c>
      <c r="I262" s="15">
        <v>32899.480000000003</v>
      </c>
      <c r="J262" s="15">
        <v>0</v>
      </c>
      <c r="K262" s="15">
        <v>94501.21</v>
      </c>
      <c r="L262" s="15">
        <v>489.6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94501.21</v>
      </c>
      <c r="S262" s="15">
        <v>72553.23</v>
      </c>
      <c r="T262" s="15">
        <v>543.64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73096.87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33389.08</v>
      </c>
      <c r="AV262" s="15">
        <v>73096.87</v>
      </c>
      <c r="AW262" s="16">
        <v>84</v>
      </c>
      <c r="AX262" s="16">
        <v>300</v>
      </c>
      <c r="AY262" s="15">
        <v>497000.01</v>
      </c>
      <c r="AZ262" s="15">
        <v>108691.72</v>
      </c>
      <c r="BA262" s="14">
        <v>80.482893000000004</v>
      </c>
      <c r="BB262" s="14">
        <v>69.975254534572898</v>
      </c>
      <c r="BC262" s="14">
        <v>10.59</v>
      </c>
      <c r="BD262" s="14"/>
      <c r="BE262" s="13" t="s">
        <v>2250</v>
      </c>
      <c r="BF262" s="11"/>
      <c r="BG262" s="13" t="s">
        <v>67</v>
      </c>
      <c r="BH262" s="13" t="s">
        <v>73</v>
      </c>
      <c r="BI262" s="13" t="s">
        <v>194</v>
      </c>
      <c r="BJ262" s="13" t="s">
        <v>2251</v>
      </c>
      <c r="BK262" s="12" t="s">
        <v>2</v>
      </c>
      <c r="BL262" s="14">
        <v>766257.76921724004</v>
      </c>
      <c r="BM262" s="12" t="s">
        <v>70</v>
      </c>
      <c r="BN262" s="14"/>
      <c r="BO262" s="17">
        <v>38799</v>
      </c>
      <c r="BP262" s="17">
        <v>47930</v>
      </c>
      <c r="BQ262" s="10" t="s">
        <v>1333</v>
      </c>
      <c r="BR262" s="10" t="s">
        <v>2655</v>
      </c>
      <c r="BS262" s="10">
        <v>38799</v>
      </c>
      <c r="BT262" s="10">
        <v>38799</v>
      </c>
      <c r="BU262" s="14">
        <v>21803.040000000001</v>
      </c>
      <c r="BV262" s="14">
        <v>22.62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45352</v>
      </c>
      <c r="E263" s="6" t="s">
        <v>1455</v>
      </c>
      <c r="F263" s="22">
        <v>0</v>
      </c>
      <c r="G263" s="22">
        <v>0</v>
      </c>
      <c r="H263" s="8">
        <v>2346.0500000000002</v>
      </c>
      <c r="I263" s="8">
        <v>0</v>
      </c>
      <c r="J263" s="8">
        <v>0</v>
      </c>
      <c r="K263" s="8">
        <v>2346.0500000000002</v>
      </c>
      <c r="L263" s="8">
        <v>653.84</v>
      </c>
      <c r="M263" s="8">
        <v>0</v>
      </c>
      <c r="N263" s="8">
        <v>0</v>
      </c>
      <c r="O263" s="8">
        <v>653.84</v>
      </c>
      <c r="P263" s="8">
        <v>719.46</v>
      </c>
      <c r="Q263" s="8">
        <v>0</v>
      </c>
      <c r="R263" s="8">
        <v>972.75</v>
      </c>
      <c r="S263" s="8">
        <v>0</v>
      </c>
      <c r="T263" s="8">
        <v>20.7</v>
      </c>
      <c r="U263" s="8">
        <v>0</v>
      </c>
      <c r="V263" s="8">
        <v>0</v>
      </c>
      <c r="W263" s="8">
        <v>20.7</v>
      </c>
      <c r="X263" s="8">
        <v>0</v>
      </c>
      <c r="Y263" s="8">
        <v>0</v>
      </c>
      <c r="Z263" s="8">
        <v>0</v>
      </c>
      <c r="AA263" s="8">
        <v>14.77</v>
      </c>
      <c r="AB263" s="8">
        <v>0</v>
      </c>
      <c r="AC263" s="8">
        <v>0</v>
      </c>
      <c r="AD263" s="8">
        <v>0</v>
      </c>
      <c r="AE263" s="8">
        <v>0</v>
      </c>
      <c r="AF263" s="8">
        <v>-29.38</v>
      </c>
      <c r="AG263" s="8">
        <v>34.47</v>
      </c>
      <c r="AH263" s="8">
        <v>92.8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70.150000000000006</v>
      </c>
      <c r="AQ263" s="8">
        <v>0</v>
      </c>
      <c r="AR263" s="8">
        <v>117.38</v>
      </c>
      <c r="AS263" s="8">
        <v>0</v>
      </c>
      <c r="AT263" s="8">
        <f t="shared" si="4"/>
        <v>1459.43</v>
      </c>
      <c r="AU263" s="8">
        <v>0</v>
      </c>
      <c r="AV263" s="8">
        <v>0</v>
      </c>
      <c r="AW263" s="9">
        <v>84</v>
      </c>
      <c r="AX263" s="9">
        <v>300</v>
      </c>
      <c r="AY263" s="8">
        <v>420000</v>
      </c>
      <c r="AZ263" s="8">
        <v>70957.919999999998</v>
      </c>
      <c r="BA263" s="7">
        <v>62.174900999999998</v>
      </c>
      <c r="BB263" s="7">
        <v>0.85234509337012698</v>
      </c>
      <c r="BC263" s="7">
        <v>10.59</v>
      </c>
      <c r="BD263" s="7"/>
      <c r="BE263" s="6" t="s">
        <v>2250</v>
      </c>
      <c r="BF263" s="4"/>
      <c r="BG263" s="6" t="s">
        <v>67</v>
      </c>
      <c r="BH263" s="6" t="s">
        <v>68</v>
      </c>
      <c r="BI263" s="6" t="s">
        <v>186</v>
      </c>
      <c r="BJ263" s="6" t="s">
        <v>0</v>
      </c>
      <c r="BK263" s="5" t="s">
        <v>2</v>
      </c>
      <c r="BL263" s="7">
        <v>7887.4889009999997</v>
      </c>
      <c r="BM263" s="5" t="s">
        <v>70</v>
      </c>
      <c r="BN263" s="7"/>
      <c r="BO263" s="10">
        <v>38799</v>
      </c>
      <c r="BP263" s="10">
        <v>47930</v>
      </c>
      <c r="BQ263" s="10" t="s">
        <v>2641</v>
      </c>
      <c r="BR263" s="10" t="s">
        <v>2642</v>
      </c>
      <c r="BS263" s="10">
        <v>38799</v>
      </c>
      <c r="BT263" s="10">
        <v>38799</v>
      </c>
      <c r="BU263" s="7">
        <v>0</v>
      </c>
      <c r="BV263" s="7">
        <v>14.77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45352</v>
      </c>
      <c r="E264" s="13" t="s">
        <v>1456</v>
      </c>
      <c r="F264" s="23">
        <v>0</v>
      </c>
      <c r="G264" s="23">
        <v>0</v>
      </c>
      <c r="H264" s="15">
        <v>2646.72</v>
      </c>
      <c r="I264" s="15">
        <v>0</v>
      </c>
      <c r="J264" s="15">
        <v>0</v>
      </c>
      <c r="K264" s="15">
        <v>2646.72</v>
      </c>
      <c r="L264" s="15">
        <v>549.23</v>
      </c>
      <c r="M264" s="15">
        <v>0</v>
      </c>
      <c r="N264" s="15">
        <v>0</v>
      </c>
      <c r="O264" s="15">
        <v>549.23</v>
      </c>
      <c r="P264" s="15">
        <v>684</v>
      </c>
      <c r="Q264" s="15">
        <v>0</v>
      </c>
      <c r="R264" s="15">
        <v>1413.49</v>
      </c>
      <c r="S264" s="15">
        <v>0</v>
      </c>
      <c r="T264" s="15">
        <v>23.36</v>
      </c>
      <c r="U264" s="15">
        <v>0</v>
      </c>
      <c r="V264" s="15">
        <v>0</v>
      </c>
      <c r="W264" s="15">
        <v>23.36</v>
      </c>
      <c r="X264" s="15">
        <v>0</v>
      </c>
      <c r="Y264" s="15">
        <v>0</v>
      </c>
      <c r="Z264" s="15">
        <v>0</v>
      </c>
      <c r="AA264" s="15">
        <v>12.53</v>
      </c>
      <c r="AB264" s="15">
        <v>0</v>
      </c>
      <c r="AC264" s="15">
        <v>0</v>
      </c>
      <c r="AD264" s="15">
        <v>0</v>
      </c>
      <c r="AE264" s="15">
        <v>0</v>
      </c>
      <c r="AF264" s="15">
        <v>-24.54</v>
      </c>
      <c r="AG264" s="15">
        <v>29.26</v>
      </c>
      <c r="AH264" s="15">
        <v>78.14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189.7</v>
      </c>
      <c r="AQ264" s="15">
        <v>0</v>
      </c>
      <c r="AR264" s="15">
        <v>241.04</v>
      </c>
      <c r="AS264" s="15">
        <v>0</v>
      </c>
      <c r="AT264" s="8">
        <f t="shared" si="4"/>
        <v>1300.6399999999999</v>
      </c>
      <c r="AU264" s="15">
        <v>0</v>
      </c>
      <c r="AV264" s="15">
        <v>0</v>
      </c>
      <c r="AW264" s="16">
        <v>84</v>
      </c>
      <c r="AX264" s="16">
        <v>300</v>
      </c>
      <c r="AY264" s="15">
        <v>340999.99</v>
      </c>
      <c r="AZ264" s="15">
        <v>60233.54</v>
      </c>
      <c r="BA264" s="14">
        <v>65.004302999999993</v>
      </c>
      <c r="BB264" s="14">
        <v>1.5254446650067399</v>
      </c>
      <c r="BC264" s="14">
        <v>10.59</v>
      </c>
      <c r="BD264" s="14"/>
      <c r="BE264" s="13" t="s">
        <v>2250</v>
      </c>
      <c r="BF264" s="11"/>
      <c r="BG264" s="13" t="s">
        <v>67</v>
      </c>
      <c r="BH264" s="13" t="s">
        <v>73</v>
      </c>
      <c r="BI264" s="13" t="s">
        <v>152</v>
      </c>
      <c r="BJ264" s="13" t="s">
        <v>0</v>
      </c>
      <c r="BK264" s="12" t="s">
        <v>2</v>
      </c>
      <c r="BL264" s="14">
        <v>11461.204509560001</v>
      </c>
      <c r="BM264" s="12" t="s">
        <v>70</v>
      </c>
      <c r="BN264" s="14"/>
      <c r="BO264" s="17">
        <v>38800</v>
      </c>
      <c r="BP264" s="17">
        <v>47931</v>
      </c>
      <c r="BQ264" s="10" t="s">
        <v>2641</v>
      </c>
      <c r="BR264" s="10" t="s">
        <v>2642</v>
      </c>
      <c r="BS264" s="10">
        <v>38800</v>
      </c>
      <c r="BT264" s="10">
        <v>38800</v>
      </c>
      <c r="BU264" s="14">
        <v>0</v>
      </c>
      <c r="BV264" s="14">
        <v>12.53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45352</v>
      </c>
      <c r="E265" s="6" t="s">
        <v>769</v>
      </c>
      <c r="F265" s="22">
        <v>100</v>
      </c>
      <c r="G265" s="22">
        <v>100</v>
      </c>
      <c r="H265" s="8">
        <v>36274.660000000003</v>
      </c>
      <c r="I265" s="8">
        <v>19098.02</v>
      </c>
      <c r="J265" s="8">
        <v>0</v>
      </c>
      <c r="K265" s="8">
        <v>55372.68</v>
      </c>
      <c r="L265" s="8">
        <v>288.27999999999997</v>
      </c>
      <c r="M265" s="8">
        <v>0</v>
      </c>
      <c r="N265" s="8">
        <v>119.74</v>
      </c>
      <c r="O265" s="8">
        <v>0</v>
      </c>
      <c r="P265" s="8">
        <v>0</v>
      </c>
      <c r="Q265" s="8">
        <v>0</v>
      </c>
      <c r="R265" s="8">
        <v>55252.94</v>
      </c>
      <c r="S265" s="8">
        <v>41616.839999999997</v>
      </c>
      <c r="T265" s="8">
        <v>320.12</v>
      </c>
      <c r="U265" s="8">
        <v>0</v>
      </c>
      <c r="V265" s="8">
        <v>422.77</v>
      </c>
      <c r="W265" s="8">
        <v>0</v>
      </c>
      <c r="X265" s="8">
        <v>0</v>
      </c>
      <c r="Y265" s="8">
        <v>0</v>
      </c>
      <c r="Z265" s="8">
        <v>41514.19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-264.08999999999997</v>
      </c>
      <c r="AG265" s="8">
        <v>0</v>
      </c>
      <c r="AH265" s="8">
        <v>0</v>
      </c>
      <c r="AI265" s="8">
        <v>13.32</v>
      </c>
      <c r="AJ265" s="8">
        <v>0</v>
      </c>
      <c r="AK265" s="8">
        <v>0</v>
      </c>
      <c r="AL265" s="8">
        <v>64.94</v>
      </c>
      <c r="AM265" s="8">
        <v>0</v>
      </c>
      <c r="AN265" s="8">
        <v>31.09</v>
      </c>
      <c r="AO265" s="8">
        <v>83.38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471.15</v>
      </c>
      <c r="AU265" s="8">
        <v>19266.560000000001</v>
      </c>
      <c r="AV265" s="8">
        <v>41514.19</v>
      </c>
      <c r="AW265" s="9">
        <v>84</v>
      </c>
      <c r="AX265" s="9">
        <v>300</v>
      </c>
      <c r="AY265" s="8">
        <v>370500.01</v>
      </c>
      <c r="AZ265" s="8">
        <v>64000.95</v>
      </c>
      <c r="BA265" s="7">
        <v>63.569800999999998</v>
      </c>
      <c r="BB265" s="7">
        <v>54.880722871534601</v>
      </c>
      <c r="BC265" s="7">
        <v>10.59</v>
      </c>
      <c r="BD265" s="7"/>
      <c r="BE265" s="6" t="s">
        <v>2250</v>
      </c>
      <c r="BF265" s="4"/>
      <c r="BG265" s="6" t="s">
        <v>86</v>
      </c>
      <c r="BH265" s="6" t="s">
        <v>203</v>
      </c>
      <c r="BI265" s="6" t="s">
        <v>204</v>
      </c>
      <c r="BJ265" s="6" t="s">
        <v>2251</v>
      </c>
      <c r="BK265" s="5" t="s">
        <v>2</v>
      </c>
      <c r="BL265" s="7">
        <v>448015.36982536002</v>
      </c>
      <c r="BM265" s="5" t="s">
        <v>70</v>
      </c>
      <c r="BN265" s="7"/>
      <c r="BO265" s="10">
        <v>38801</v>
      </c>
      <c r="BP265" s="10">
        <v>47932</v>
      </c>
      <c r="BQ265" s="10" t="s">
        <v>1341</v>
      </c>
      <c r="BR265" s="10" t="s">
        <v>2648</v>
      </c>
      <c r="BS265" s="10">
        <v>38801</v>
      </c>
      <c r="BT265" s="10">
        <v>38801</v>
      </c>
      <c r="BU265" s="7">
        <v>12651.21</v>
      </c>
      <c r="BV265" s="7">
        <v>13.32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45352</v>
      </c>
      <c r="E266" s="13" t="s">
        <v>770</v>
      </c>
      <c r="F266" s="23">
        <v>133</v>
      </c>
      <c r="G266" s="23">
        <v>132</v>
      </c>
      <c r="H266" s="15">
        <v>21531.200000000001</v>
      </c>
      <c r="I266" s="15">
        <v>60025.61</v>
      </c>
      <c r="J266" s="15">
        <v>0</v>
      </c>
      <c r="K266" s="15">
        <v>81556.81</v>
      </c>
      <c r="L266" s="15">
        <v>773.38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81556.81</v>
      </c>
      <c r="S266" s="15">
        <v>66289.89</v>
      </c>
      <c r="T266" s="15">
        <v>190.01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66479.899999999994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60798.99</v>
      </c>
      <c r="AV266" s="15">
        <v>66479.899999999994</v>
      </c>
      <c r="AW266" s="16">
        <v>24</v>
      </c>
      <c r="AX266" s="16">
        <v>240</v>
      </c>
      <c r="AY266" s="15">
        <v>486000.01</v>
      </c>
      <c r="AZ266" s="15">
        <v>95914.28</v>
      </c>
      <c r="BA266" s="14">
        <v>72.634698999999998</v>
      </c>
      <c r="BB266" s="14">
        <v>61.7619643889334</v>
      </c>
      <c r="BC266" s="14">
        <v>10.59</v>
      </c>
      <c r="BD266" s="14"/>
      <c r="BE266" s="13" t="s">
        <v>2250</v>
      </c>
      <c r="BF266" s="11"/>
      <c r="BG266" s="13" t="s">
        <v>88</v>
      </c>
      <c r="BH266" s="13" t="s">
        <v>136</v>
      </c>
      <c r="BI266" s="13" t="s">
        <v>294</v>
      </c>
      <c r="BJ266" s="13" t="s">
        <v>2251</v>
      </c>
      <c r="BK266" s="12" t="s">
        <v>2</v>
      </c>
      <c r="BL266" s="14">
        <v>661298.82670364005</v>
      </c>
      <c r="BM266" s="12" t="s">
        <v>70</v>
      </c>
      <c r="BN266" s="14"/>
      <c r="BO266" s="17">
        <v>38805</v>
      </c>
      <c r="BP266" s="17">
        <v>46110</v>
      </c>
      <c r="BQ266" s="10" t="s">
        <v>2423</v>
      </c>
      <c r="BR266" s="10" t="s">
        <v>2687</v>
      </c>
      <c r="BS266" s="10">
        <v>38805</v>
      </c>
      <c r="BT266" s="10">
        <v>38805</v>
      </c>
      <c r="BU266" s="14">
        <v>24427.919999999998</v>
      </c>
      <c r="BV266" s="14">
        <v>20.11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45352</v>
      </c>
      <c r="E267" s="6" t="s">
        <v>771</v>
      </c>
      <c r="F267" s="22">
        <v>159</v>
      </c>
      <c r="G267" s="22">
        <v>158</v>
      </c>
      <c r="H267" s="8">
        <v>17402.37</v>
      </c>
      <c r="I267" s="8">
        <v>50882.74</v>
      </c>
      <c r="J267" s="8">
        <v>0</v>
      </c>
      <c r="K267" s="8">
        <v>68285.11</v>
      </c>
      <c r="L267" s="8">
        <v>598.33000000000004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68285.11</v>
      </c>
      <c r="S267" s="8">
        <v>67763.69</v>
      </c>
      <c r="T267" s="8">
        <v>153.58000000000001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67917.27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51481.07</v>
      </c>
      <c r="AV267" s="8">
        <v>67917.27</v>
      </c>
      <c r="AW267" s="9">
        <v>25</v>
      </c>
      <c r="AX267" s="9">
        <v>240</v>
      </c>
      <c r="AY267" s="8">
        <v>391999.99</v>
      </c>
      <c r="AZ267" s="8">
        <v>74859.41</v>
      </c>
      <c r="BA267" s="7">
        <v>70.291364000000002</v>
      </c>
      <c r="BB267" s="7">
        <v>64.118238746338506</v>
      </c>
      <c r="BC267" s="7">
        <v>10.59</v>
      </c>
      <c r="BD267" s="7"/>
      <c r="BE267" s="6" t="s">
        <v>2250</v>
      </c>
      <c r="BF267" s="4"/>
      <c r="BG267" s="6" t="s">
        <v>195</v>
      </c>
      <c r="BH267" s="6" t="s">
        <v>170</v>
      </c>
      <c r="BI267" s="6" t="s">
        <v>295</v>
      </c>
      <c r="BJ267" s="6" t="s">
        <v>2251</v>
      </c>
      <c r="BK267" s="5" t="s">
        <v>2</v>
      </c>
      <c r="BL267" s="7">
        <v>553685.99046884</v>
      </c>
      <c r="BM267" s="5" t="s">
        <v>70</v>
      </c>
      <c r="BN267" s="7"/>
      <c r="BO267" s="10">
        <v>38809</v>
      </c>
      <c r="BP267" s="10">
        <v>46114</v>
      </c>
      <c r="BQ267" s="10" t="s">
        <v>1338</v>
      </c>
      <c r="BR267" s="10" t="s">
        <v>2662</v>
      </c>
      <c r="BS267" s="10">
        <v>38809</v>
      </c>
      <c r="BT267" s="10">
        <v>38809</v>
      </c>
      <c r="BU267" s="7">
        <v>22899.360000000001</v>
      </c>
      <c r="BV267" s="7">
        <v>15.69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45352</v>
      </c>
      <c r="E268" s="13" t="s">
        <v>1457</v>
      </c>
      <c r="F268" s="23">
        <v>0</v>
      </c>
      <c r="G268" s="23">
        <v>0</v>
      </c>
      <c r="H268" s="15">
        <v>36471.199999999997</v>
      </c>
      <c r="I268" s="15">
        <v>0</v>
      </c>
      <c r="J268" s="15">
        <v>0</v>
      </c>
      <c r="K268" s="15">
        <v>36471.199999999997</v>
      </c>
      <c r="L268" s="15">
        <v>285.04000000000002</v>
      </c>
      <c r="M268" s="15">
        <v>0</v>
      </c>
      <c r="N268" s="15">
        <v>0</v>
      </c>
      <c r="O268" s="15">
        <v>285.04000000000002</v>
      </c>
      <c r="P268" s="15">
        <v>0</v>
      </c>
      <c r="Q268" s="15">
        <v>0</v>
      </c>
      <c r="R268" s="15">
        <v>36186.160000000003</v>
      </c>
      <c r="S268" s="15">
        <v>0</v>
      </c>
      <c r="T268" s="15">
        <v>321.86</v>
      </c>
      <c r="U268" s="15">
        <v>0</v>
      </c>
      <c r="V268" s="15">
        <v>0</v>
      </c>
      <c r="W268" s="15">
        <v>321.86</v>
      </c>
      <c r="X268" s="15">
        <v>0</v>
      </c>
      <c r="Y268" s="15">
        <v>0</v>
      </c>
      <c r="Z268" s="15">
        <v>0</v>
      </c>
      <c r="AA268" s="15">
        <v>13.29</v>
      </c>
      <c r="AB268" s="15">
        <v>0</v>
      </c>
      <c r="AC268" s="15">
        <v>0</v>
      </c>
      <c r="AD268" s="15">
        <v>0</v>
      </c>
      <c r="AE268" s="15">
        <v>0</v>
      </c>
      <c r="AF268" s="15">
        <v>-26.91</v>
      </c>
      <c r="AG268" s="15">
        <v>31.01</v>
      </c>
      <c r="AH268" s="15">
        <v>84.96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3.98</v>
      </c>
      <c r="AQ268" s="15">
        <v>0</v>
      </c>
      <c r="AR268" s="15">
        <v>3.97</v>
      </c>
      <c r="AS268" s="15">
        <v>0</v>
      </c>
      <c r="AT268" s="8">
        <f t="shared" si="4"/>
        <v>709.26</v>
      </c>
      <c r="AU268" s="15">
        <v>0</v>
      </c>
      <c r="AV268" s="15">
        <v>0</v>
      </c>
      <c r="AW268" s="16">
        <v>85</v>
      </c>
      <c r="AX268" s="16">
        <v>300</v>
      </c>
      <c r="AY268" s="15">
        <v>414999.99</v>
      </c>
      <c r="AZ268" s="15">
        <v>63843.27</v>
      </c>
      <c r="BA268" s="14">
        <v>56.626505000000002</v>
      </c>
      <c r="BB268" s="14">
        <v>32.095720820233701</v>
      </c>
      <c r="BC268" s="14">
        <v>10.59</v>
      </c>
      <c r="BD268" s="14"/>
      <c r="BE268" s="13" t="s">
        <v>2250</v>
      </c>
      <c r="BF268" s="11"/>
      <c r="BG268" s="13" t="s">
        <v>224</v>
      </c>
      <c r="BH268" s="13" t="s">
        <v>225</v>
      </c>
      <c r="BI268" s="13" t="s">
        <v>226</v>
      </c>
      <c r="BJ268" s="13" t="s">
        <v>0</v>
      </c>
      <c r="BK268" s="12" t="s">
        <v>2</v>
      </c>
      <c r="BL268" s="14">
        <v>293413.45193504001</v>
      </c>
      <c r="BM268" s="12" t="s">
        <v>70</v>
      </c>
      <c r="BN268" s="14"/>
      <c r="BO268" s="17">
        <v>38810</v>
      </c>
      <c r="BP268" s="17">
        <v>47941</v>
      </c>
      <c r="BQ268" s="10" t="s">
        <v>2641</v>
      </c>
      <c r="BR268" s="10" t="s">
        <v>2642</v>
      </c>
      <c r="BS268" s="10">
        <v>38810</v>
      </c>
      <c r="BT268" s="10">
        <v>38810</v>
      </c>
      <c r="BU268" s="14">
        <v>0</v>
      </c>
      <c r="BV268" s="14">
        <v>13.29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45352</v>
      </c>
      <c r="E269" s="6" t="s">
        <v>772</v>
      </c>
      <c r="F269" s="22">
        <v>165</v>
      </c>
      <c r="G269" s="22">
        <v>164</v>
      </c>
      <c r="H269" s="8">
        <v>62532.46</v>
      </c>
      <c r="I269" s="8">
        <v>42281.98</v>
      </c>
      <c r="J269" s="8">
        <v>0</v>
      </c>
      <c r="K269" s="8">
        <v>104814.44</v>
      </c>
      <c r="L269" s="8">
        <v>488.85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104814.44</v>
      </c>
      <c r="S269" s="8">
        <v>128235.81</v>
      </c>
      <c r="T269" s="8">
        <v>551.85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128787.66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42770.83</v>
      </c>
      <c r="AV269" s="8">
        <v>128787.66</v>
      </c>
      <c r="AW269" s="9">
        <v>85</v>
      </c>
      <c r="AX269" s="9">
        <v>300</v>
      </c>
      <c r="AY269" s="8">
        <v>497000</v>
      </c>
      <c r="AZ269" s="8">
        <v>109476</v>
      </c>
      <c r="BA269" s="7">
        <v>81.086516000000003</v>
      </c>
      <c r="BB269" s="7">
        <v>77.633798879124598</v>
      </c>
      <c r="BC269" s="7">
        <v>10.59</v>
      </c>
      <c r="BD269" s="7"/>
      <c r="BE269" s="6" t="s">
        <v>2250</v>
      </c>
      <c r="BF269" s="4"/>
      <c r="BG269" s="6" t="s">
        <v>67</v>
      </c>
      <c r="BH269" s="6" t="s">
        <v>73</v>
      </c>
      <c r="BI269" s="6" t="s">
        <v>194</v>
      </c>
      <c r="BJ269" s="6" t="s">
        <v>2251</v>
      </c>
      <c r="BK269" s="5" t="s">
        <v>2</v>
      </c>
      <c r="BL269" s="7">
        <v>849882.01713136001</v>
      </c>
      <c r="BM269" s="5" t="s">
        <v>70</v>
      </c>
      <c r="BN269" s="7"/>
      <c r="BO269" s="10">
        <v>38813</v>
      </c>
      <c r="BP269" s="10">
        <v>47944</v>
      </c>
      <c r="BQ269" s="10" t="s">
        <v>1327</v>
      </c>
      <c r="BR269" s="10" t="s">
        <v>2657</v>
      </c>
      <c r="BS269" s="10">
        <v>38813</v>
      </c>
      <c r="BT269" s="10">
        <v>38813</v>
      </c>
      <c r="BU269" s="7">
        <v>34940.42</v>
      </c>
      <c r="BV269" s="7">
        <v>22.78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45352</v>
      </c>
      <c r="E270" s="13" t="s">
        <v>1458</v>
      </c>
      <c r="F270" s="23">
        <v>0</v>
      </c>
      <c r="G270" s="23">
        <v>0</v>
      </c>
      <c r="H270" s="15">
        <v>52419.24</v>
      </c>
      <c r="I270" s="15">
        <v>0</v>
      </c>
      <c r="J270" s="15">
        <v>0</v>
      </c>
      <c r="K270" s="15">
        <v>52419.24</v>
      </c>
      <c r="L270" s="15">
        <v>409.78</v>
      </c>
      <c r="M270" s="15">
        <v>0</v>
      </c>
      <c r="N270" s="15">
        <v>0</v>
      </c>
      <c r="O270" s="15">
        <v>409.78</v>
      </c>
      <c r="P270" s="15">
        <v>0</v>
      </c>
      <c r="Q270" s="15">
        <v>0</v>
      </c>
      <c r="R270" s="15">
        <v>52009.46</v>
      </c>
      <c r="S270" s="15">
        <v>0</v>
      </c>
      <c r="T270" s="15">
        <v>462.6</v>
      </c>
      <c r="U270" s="15">
        <v>0</v>
      </c>
      <c r="V270" s="15">
        <v>0</v>
      </c>
      <c r="W270" s="15">
        <v>462.6</v>
      </c>
      <c r="X270" s="15">
        <v>0</v>
      </c>
      <c r="Y270" s="15">
        <v>0</v>
      </c>
      <c r="Z270" s="15">
        <v>0</v>
      </c>
      <c r="AA270" s="15">
        <v>19.100000000000001</v>
      </c>
      <c r="AB270" s="15">
        <v>0</v>
      </c>
      <c r="AC270" s="15">
        <v>0</v>
      </c>
      <c r="AD270" s="15">
        <v>0</v>
      </c>
      <c r="AE270" s="15">
        <v>0</v>
      </c>
      <c r="AF270" s="15">
        <v>-36.36</v>
      </c>
      <c r="AG270" s="15">
        <v>44.57</v>
      </c>
      <c r="AH270" s="15">
        <v>116.37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0.02</v>
      </c>
      <c r="AQ270" s="15">
        <v>0</v>
      </c>
      <c r="AR270" s="15">
        <v>1.0900000000000001</v>
      </c>
      <c r="AS270" s="15">
        <v>0</v>
      </c>
      <c r="AT270" s="8">
        <f t="shared" si="4"/>
        <v>1014.99</v>
      </c>
      <c r="AU270" s="15">
        <v>0</v>
      </c>
      <c r="AV270" s="15">
        <v>0</v>
      </c>
      <c r="AW270" s="16">
        <v>85</v>
      </c>
      <c r="AX270" s="16">
        <v>300</v>
      </c>
      <c r="AY270" s="15">
        <v>452999.99</v>
      </c>
      <c r="AZ270" s="15">
        <v>91769.79</v>
      </c>
      <c r="BA270" s="14">
        <v>74.575941</v>
      </c>
      <c r="BB270" s="14">
        <v>42.265046268514503</v>
      </c>
      <c r="BC270" s="14">
        <v>10.59</v>
      </c>
      <c r="BD270" s="14"/>
      <c r="BE270" s="13" t="s">
        <v>2250</v>
      </c>
      <c r="BF270" s="11"/>
      <c r="BG270" s="13" t="s">
        <v>93</v>
      </c>
      <c r="BH270" s="13" t="s">
        <v>103</v>
      </c>
      <c r="BI270" s="13" t="s">
        <v>234</v>
      </c>
      <c r="BJ270" s="13" t="s">
        <v>0</v>
      </c>
      <c r="BK270" s="12" t="s">
        <v>2</v>
      </c>
      <c r="BL270" s="14">
        <v>421715.79388024</v>
      </c>
      <c r="BM270" s="12" t="s">
        <v>70</v>
      </c>
      <c r="BN270" s="14"/>
      <c r="BO270" s="17">
        <v>38814</v>
      </c>
      <c r="BP270" s="17">
        <v>47945</v>
      </c>
      <c r="BQ270" s="10" t="s">
        <v>2641</v>
      </c>
      <c r="BR270" s="10" t="s">
        <v>2642</v>
      </c>
      <c r="BS270" s="10">
        <v>38814</v>
      </c>
      <c r="BT270" s="10">
        <v>38814</v>
      </c>
      <c r="BU270" s="14">
        <v>0</v>
      </c>
      <c r="BV270" s="14">
        <v>19.100000000000001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45352</v>
      </c>
      <c r="E271" s="6" t="s">
        <v>773</v>
      </c>
      <c r="F271" s="22">
        <v>160</v>
      </c>
      <c r="G271" s="22">
        <v>159</v>
      </c>
      <c r="H271" s="8">
        <v>38817.11</v>
      </c>
      <c r="I271" s="8">
        <v>34980.699999999997</v>
      </c>
      <c r="J271" s="8">
        <v>0</v>
      </c>
      <c r="K271" s="8">
        <v>73797.81</v>
      </c>
      <c r="L271" s="8">
        <v>410.99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73797.81</v>
      </c>
      <c r="S271" s="8">
        <v>84526.75</v>
      </c>
      <c r="T271" s="8">
        <v>342.56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84869.31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35391.69</v>
      </c>
      <c r="AV271" s="8">
        <v>84869.31</v>
      </c>
      <c r="AW271" s="9">
        <v>85</v>
      </c>
      <c r="AX271" s="9">
        <v>300</v>
      </c>
      <c r="AY271" s="8">
        <v>486000</v>
      </c>
      <c r="AZ271" s="8">
        <v>79269.17</v>
      </c>
      <c r="BA271" s="7">
        <v>60.13064</v>
      </c>
      <c r="BB271" s="7">
        <v>55.980270083544497</v>
      </c>
      <c r="BC271" s="7">
        <v>10.59</v>
      </c>
      <c r="BD271" s="7"/>
      <c r="BE271" s="6" t="s">
        <v>2250</v>
      </c>
      <c r="BF271" s="4"/>
      <c r="BG271" s="6" t="s">
        <v>88</v>
      </c>
      <c r="BH271" s="6" t="s">
        <v>136</v>
      </c>
      <c r="BI271" s="6" t="s">
        <v>294</v>
      </c>
      <c r="BJ271" s="6" t="s">
        <v>2251</v>
      </c>
      <c r="BK271" s="5" t="s">
        <v>2</v>
      </c>
      <c r="BL271" s="7">
        <v>598385.40970763995</v>
      </c>
      <c r="BM271" s="5" t="s">
        <v>70</v>
      </c>
      <c r="BN271" s="7"/>
      <c r="BO271" s="10">
        <v>38828</v>
      </c>
      <c r="BP271" s="10">
        <v>47959</v>
      </c>
      <c r="BQ271" s="10" t="s">
        <v>1331</v>
      </c>
      <c r="BR271" s="10" t="s">
        <v>2661</v>
      </c>
      <c r="BS271" s="10">
        <v>38828</v>
      </c>
      <c r="BT271" s="10">
        <v>38828</v>
      </c>
      <c r="BU271" s="7">
        <v>25329.63</v>
      </c>
      <c r="BV271" s="7">
        <v>16.5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45352</v>
      </c>
      <c r="E272" s="13" t="s">
        <v>774</v>
      </c>
      <c r="F272" s="23">
        <v>149</v>
      </c>
      <c r="G272" s="23">
        <v>148</v>
      </c>
      <c r="H272" s="15">
        <v>62719.86</v>
      </c>
      <c r="I272" s="15">
        <v>44517.3</v>
      </c>
      <c r="J272" s="15">
        <v>0</v>
      </c>
      <c r="K272" s="15">
        <v>107237.16</v>
      </c>
      <c r="L272" s="15">
        <v>511.72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107237.16</v>
      </c>
      <c r="S272" s="15">
        <v>104657.93</v>
      </c>
      <c r="T272" s="15">
        <v>496.53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105154.46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45029.02</v>
      </c>
      <c r="AV272" s="15">
        <v>105154.46</v>
      </c>
      <c r="AW272" s="16">
        <v>85</v>
      </c>
      <c r="AX272" s="16">
        <v>300</v>
      </c>
      <c r="AY272" s="15">
        <v>471999.99</v>
      </c>
      <c r="AZ272" s="15">
        <v>115401.01</v>
      </c>
      <c r="BA272" s="14">
        <v>90.000003000000007</v>
      </c>
      <c r="BB272" s="14">
        <v>83.633104439133405</v>
      </c>
      <c r="BC272" s="14">
        <v>9.5</v>
      </c>
      <c r="BD272" s="14"/>
      <c r="BE272" s="13" t="s">
        <v>2250</v>
      </c>
      <c r="BF272" s="11"/>
      <c r="BG272" s="13" t="s">
        <v>67</v>
      </c>
      <c r="BH272" s="13" t="s">
        <v>68</v>
      </c>
      <c r="BI272" s="13" t="s">
        <v>284</v>
      </c>
      <c r="BJ272" s="13" t="s">
        <v>2251</v>
      </c>
      <c r="BK272" s="12" t="s">
        <v>2</v>
      </c>
      <c r="BL272" s="14">
        <v>869526.50657903997</v>
      </c>
      <c r="BM272" s="12" t="s">
        <v>70</v>
      </c>
      <c r="BN272" s="14"/>
      <c r="BO272" s="17">
        <v>38812</v>
      </c>
      <c r="BP272" s="17">
        <v>47943</v>
      </c>
      <c r="BQ272" s="10" t="s">
        <v>1344</v>
      </c>
      <c r="BR272" s="10" t="s">
        <v>2670</v>
      </c>
      <c r="BS272" s="10">
        <v>38812</v>
      </c>
      <c r="BT272" s="10">
        <v>38812</v>
      </c>
      <c r="BU272" s="14">
        <v>40997.15</v>
      </c>
      <c r="BV272" s="14">
        <v>80.14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45352</v>
      </c>
      <c r="E273" s="6" t="s">
        <v>775</v>
      </c>
      <c r="F273" s="22">
        <v>134</v>
      </c>
      <c r="G273" s="22">
        <v>133</v>
      </c>
      <c r="H273" s="8">
        <v>74085.39</v>
      </c>
      <c r="I273" s="8">
        <v>50026.53</v>
      </c>
      <c r="J273" s="8">
        <v>0</v>
      </c>
      <c r="K273" s="8">
        <v>124111.92</v>
      </c>
      <c r="L273" s="8">
        <v>606.84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124111.92</v>
      </c>
      <c r="S273" s="8">
        <v>107265.57</v>
      </c>
      <c r="T273" s="8">
        <v>580.34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107845.91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50633.37</v>
      </c>
      <c r="AV273" s="8">
        <v>107845.91</v>
      </c>
      <c r="AW273" s="9">
        <v>85</v>
      </c>
      <c r="AX273" s="9">
        <v>300</v>
      </c>
      <c r="AY273" s="8">
        <v>734999.98</v>
      </c>
      <c r="AZ273" s="8">
        <v>136968.60999999999</v>
      </c>
      <c r="BA273" s="7">
        <v>68.597553000000005</v>
      </c>
      <c r="BB273" s="7">
        <v>62.158577867817797</v>
      </c>
      <c r="BC273" s="7">
        <v>9.4</v>
      </c>
      <c r="BD273" s="7"/>
      <c r="BE273" s="6" t="s">
        <v>2250</v>
      </c>
      <c r="BF273" s="4"/>
      <c r="BG273" s="6" t="s">
        <v>67</v>
      </c>
      <c r="BH273" s="6" t="s">
        <v>68</v>
      </c>
      <c r="BI273" s="6" t="s">
        <v>284</v>
      </c>
      <c r="BJ273" s="6" t="s">
        <v>2251</v>
      </c>
      <c r="BK273" s="5" t="s">
        <v>2</v>
      </c>
      <c r="BL273" s="7">
        <v>1006354.55305248</v>
      </c>
      <c r="BM273" s="5" t="s">
        <v>70</v>
      </c>
      <c r="BN273" s="7"/>
      <c r="BO273" s="10">
        <v>38812</v>
      </c>
      <c r="BP273" s="10">
        <v>47943</v>
      </c>
      <c r="BQ273" s="10" t="s">
        <v>1336</v>
      </c>
      <c r="BR273" s="10" t="s">
        <v>2660</v>
      </c>
      <c r="BS273" s="10">
        <v>38812</v>
      </c>
      <c r="BT273" s="10">
        <v>38812</v>
      </c>
      <c r="BU273" s="7">
        <v>38639.160000000003</v>
      </c>
      <c r="BV273" s="7">
        <v>52.45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45352</v>
      </c>
      <c r="E274" s="13" t="s">
        <v>776</v>
      </c>
      <c r="F274" s="23">
        <v>159</v>
      </c>
      <c r="G274" s="23">
        <v>158</v>
      </c>
      <c r="H274" s="15">
        <v>24721.39</v>
      </c>
      <c r="I274" s="15">
        <v>77393.919999999998</v>
      </c>
      <c r="J274" s="15">
        <v>0</v>
      </c>
      <c r="K274" s="15">
        <v>102115.31</v>
      </c>
      <c r="L274" s="15">
        <v>860.15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102115.31</v>
      </c>
      <c r="S274" s="15">
        <v>89327.54</v>
      </c>
      <c r="T274" s="15">
        <v>195.71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89523.25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78254.070000000007</v>
      </c>
      <c r="AV274" s="15">
        <v>89523.25</v>
      </c>
      <c r="AW274" s="16">
        <v>25</v>
      </c>
      <c r="AX274" s="16">
        <v>240</v>
      </c>
      <c r="AY274" s="15">
        <v>465000.02</v>
      </c>
      <c r="AZ274" s="15">
        <v>113273.36</v>
      </c>
      <c r="BA274" s="14">
        <v>89.677419</v>
      </c>
      <c r="BB274" s="14">
        <v>80.843699182092706</v>
      </c>
      <c r="BC274" s="14">
        <v>9.5</v>
      </c>
      <c r="BD274" s="14"/>
      <c r="BE274" s="13" t="s">
        <v>2250</v>
      </c>
      <c r="BF274" s="11"/>
      <c r="BG274" s="13" t="s">
        <v>71</v>
      </c>
      <c r="BH274" s="13" t="s">
        <v>296</v>
      </c>
      <c r="BI274" s="13" t="s">
        <v>297</v>
      </c>
      <c r="BJ274" s="13" t="s">
        <v>2251</v>
      </c>
      <c r="BK274" s="12" t="s">
        <v>2</v>
      </c>
      <c r="BL274" s="14">
        <v>827996.27267763996</v>
      </c>
      <c r="BM274" s="12" t="s">
        <v>70</v>
      </c>
      <c r="BN274" s="14"/>
      <c r="BO274" s="17">
        <v>38815</v>
      </c>
      <c r="BP274" s="17">
        <v>46120</v>
      </c>
      <c r="BQ274" s="10" t="s">
        <v>2320</v>
      </c>
      <c r="BR274" s="10" t="s">
        <v>2646</v>
      </c>
      <c r="BS274" s="10">
        <v>38815</v>
      </c>
      <c r="BT274" s="10">
        <v>38815</v>
      </c>
      <c r="BU274" s="14">
        <v>41719.67</v>
      </c>
      <c r="BV274" s="14">
        <v>74.98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45352</v>
      </c>
      <c r="E275" s="6" t="s">
        <v>1459</v>
      </c>
      <c r="F275" s="22">
        <v>0</v>
      </c>
      <c r="G275" s="22">
        <v>0</v>
      </c>
      <c r="H275" s="8">
        <v>33527.42</v>
      </c>
      <c r="I275" s="8">
        <v>0</v>
      </c>
      <c r="J275" s="8">
        <v>0</v>
      </c>
      <c r="K275" s="8">
        <v>33527.42</v>
      </c>
      <c r="L275" s="8">
        <v>1167.7</v>
      </c>
      <c r="M275" s="8">
        <v>0</v>
      </c>
      <c r="N275" s="8">
        <v>0</v>
      </c>
      <c r="O275" s="8">
        <v>1167.7</v>
      </c>
      <c r="P275" s="8">
        <v>0</v>
      </c>
      <c r="Q275" s="8">
        <v>0</v>
      </c>
      <c r="R275" s="8">
        <v>32359.72</v>
      </c>
      <c r="S275" s="8">
        <v>0</v>
      </c>
      <c r="T275" s="8">
        <v>262.63</v>
      </c>
      <c r="U275" s="8">
        <v>0</v>
      </c>
      <c r="V275" s="8">
        <v>0</v>
      </c>
      <c r="W275" s="8">
        <v>262.63</v>
      </c>
      <c r="X275" s="8">
        <v>0</v>
      </c>
      <c r="Y275" s="8">
        <v>0</v>
      </c>
      <c r="Z275" s="8">
        <v>0</v>
      </c>
      <c r="AA275" s="8">
        <v>56.68</v>
      </c>
      <c r="AB275" s="8">
        <v>0</v>
      </c>
      <c r="AC275" s="8">
        <v>0</v>
      </c>
      <c r="AD275" s="8">
        <v>0</v>
      </c>
      <c r="AE275" s="8">
        <v>0</v>
      </c>
      <c r="AF275" s="8">
        <v>-57.99</v>
      </c>
      <c r="AG275" s="8">
        <v>64.680000000000007</v>
      </c>
      <c r="AH275" s="8">
        <v>195.36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1.2333E-2</v>
      </c>
      <c r="AT275" s="8">
        <f t="shared" si="4"/>
        <v>1689.047667</v>
      </c>
      <c r="AU275" s="8">
        <v>0</v>
      </c>
      <c r="AV275" s="8">
        <v>0</v>
      </c>
      <c r="AW275" s="9">
        <v>25</v>
      </c>
      <c r="AX275" s="9">
        <v>240</v>
      </c>
      <c r="AY275" s="8">
        <v>748000.01</v>
      </c>
      <c r="AZ275" s="8">
        <v>154528.16</v>
      </c>
      <c r="BA275" s="7">
        <v>76.203205999999994</v>
      </c>
      <c r="BB275" s="7">
        <v>15.9577025265966</v>
      </c>
      <c r="BC275" s="7">
        <v>9.4</v>
      </c>
      <c r="BD275" s="7"/>
      <c r="BE275" s="6" t="s">
        <v>2250</v>
      </c>
      <c r="BF275" s="4"/>
      <c r="BG275" s="6" t="s">
        <v>142</v>
      </c>
      <c r="BH275" s="6" t="s">
        <v>143</v>
      </c>
      <c r="BI275" s="6" t="s">
        <v>298</v>
      </c>
      <c r="BJ275" s="6" t="s">
        <v>0</v>
      </c>
      <c r="BK275" s="5" t="s">
        <v>2</v>
      </c>
      <c r="BL275" s="7">
        <v>262386.97747568</v>
      </c>
      <c r="BM275" s="5" t="s">
        <v>70</v>
      </c>
      <c r="BN275" s="7"/>
      <c r="BO275" s="10">
        <v>38835</v>
      </c>
      <c r="BP275" s="10">
        <v>46140</v>
      </c>
      <c r="BQ275" s="10" t="s">
        <v>2641</v>
      </c>
      <c r="BR275" s="10" t="s">
        <v>2642</v>
      </c>
      <c r="BS275" s="10">
        <v>38835</v>
      </c>
      <c r="BT275" s="10">
        <v>38835</v>
      </c>
      <c r="BU275" s="7">
        <v>0</v>
      </c>
      <c r="BV275" s="7">
        <v>56.68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45352</v>
      </c>
      <c r="E276" s="13" t="s">
        <v>777</v>
      </c>
      <c r="F276" s="23">
        <v>171</v>
      </c>
      <c r="G276" s="23">
        <v>170</v>
      </c>
      <c r="H276" s="15">
        <v>86441.99</v>
      </c>
      <c r="I276" s="15">
        <v>66401.08</v>
      </c>
      <c r="J276" s="15">
        <v>0</v>
      </c>
      <c r="K276" s="15">
        <v>152843.07</v>
      </c>
      <c r="L276" s="15">
        <v>708.07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152843.07</v>
      </c>
      <c r="S276" s="15">
        <v>169082.91</v>
      </c>
      <c r="T276" s="15">
        <v>677.13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169760.04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67109.149999999994</v>
      </c>
      <c r="AV276" s="15">
        <v>169760.04</v>
      </c>
      <c r="AW276" s="16">
        <v>85</v>
      </c>
      <c r="AX276" s="16">
        <v>300</v>
      </c>
      <c r="AY276" s="15">
        <v>655000.01</v>
      </c>
      <c r="AZ276" s="15">
        <v>159814.65</v>
      </c>
      <c r="BA276" s="14">
        <v>89.999996999999993</v>
      </c>
      <c r="BB276" s="14">
        <v>86.073935283597507</v>
      </c>
      <c r="BC276" s="14">
        <v>9.4</v>
      </c>
      <c r="BD276" s="14"/>
      <c r="BE276" s="13" t="s">
        <v>2250</v>
      </c>
      <c r="BF276" s="11"/>
      <c r="BG276" s="13" t="s">
        <v>67</v>
      </c>
      <c r="BH276" s="13" t="s">
        <v>73</v>
      </c>
      <c r="BI276" s="13" t="s">
        <v>126</v>
      </c>
      <c r="BJ276" s="13" t="s">
        <v>2251</v>
      </c>
      <c r="BK276" s="12" t="s">
        <v>2</v>
      </c>
      <c r="BL276" s="14">
        <v>1239319.4738830801</v>
      </c>
      <c r="BM276" s="12" t="s">
        <v>70</v>
      </c>
      <c r="BN276" s="14"/>
      <c r="BO276" s="17">
        <v>38835</v>
      </c>
      <c r="BP276" s="17">
        <v>47966</v>
      </c>
      <c r="BQ276" s="10" t="s">
        <v>1322</v>
      </c>
      <c r="BR276" s="10" t="s">
        <v>2653</v>
      </c>
      <c r="BS276" s="10">
        <v>38835</v>
      </c>
      <c r="BT276" s="10">
        <v>38835</v>
      </c>
      <c r="BU276" s="14">
        <v>56521</v>
      </c>
      <c r="BV276" s="14">
        <v>61.2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45352</v>
      </c>
      <c r="E277" s="6" t="s">
        <v>778</v>
      </c>
      <c r="F277" s="22">
        <v>173</v>
      </c>
      <c r="G277" s="22">
        <v>172</v>
      </c>
      <c r="H277" s="8">
        <v>45440.7</v>
      </c>
      <c r="I277" s="8">
        <v>34220.660000000003</v>
      </c>
      <c r="J277" s="8">
        <v>0</v>
      </c>
      <c r="K277" s="8">
        <v>79661.36</v>
      </c>
      <c r="L277" s="8">
        <v>364.92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79661.36</v>
      </c>
      <c r="S277" s="8">
        <v>90420.86</v>
      </c>
      <c r="T277" s="8">
        <v>359.74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90780.6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34585.58</v>
      </c>
      <c r="AV277" s="8">
        <v>90780.6</v>
      </c>
      <c r="AW277" s="9">
        <v>86</v>
      </c>
      <c r="AX277" s="9">
        <v>300</v>
      </c>
      <c r="AY277" s="8">
        <v>340000</v>
      </c>
      <c r="AZ277" s="8">
        <v>82941.69</v>
      </c>
      <c r="BA277" s="7">
        <v>90.000003000000007</v>
      </c>
      <c r="BB277" s="7">
        <v>86.440517898587302</v>
      </c>
      <c r="BC277" s="7">
        <v>9.5</v>
      </c>
      <c r="BD277" s="7"/>
      <c r="BE277" s="6" t="s">
        <v>2250</v>
      </c>
      <c r="BF277" s="4"/>
      <c r="BG277" s="6" t="s">
        <v>299</v>
      </c>
      <c r="BH277" s="6" t="s">
        <v>300</v>
      </c>
      <c r="BI277" s="6" t="s">
        <v>301</v>
      </c>
      <c r="BJ277" s="6" t="s">
        <v>2251</v>
      </c>
      <c r="BK277" s="5" t="s">
        <v>2</v>
      </c>
      <c r="BL277" s="7">
        <v>645929.67652384005</v>
      </c>
      <c r="BM277" s="5" t="s">
        <v>70</v>
      </c>
      <c r="BN277" s="7"/>
      <c r="BO277" s="10">
        <v>38846</v>
      </c>
      <c r="BP277" s="10">
        <v>47977</v>
      </c>
      <c r="BQ277" s="10" t="s">
        <v>1322</v>
      </c>
      <c r="BR277" s="10" t="s">
        <v>2653</v>
      </c>
      <c r="BS277" s="10" t="s">
        <v>2487</v>
      </c>
      <c r="BT277" s="10" t="s">
        <v>2487</v>
      </c>
      <c r="BU277" s="7">
        <v>34428.49</v>
      </c>
      <c r="BV277" s="7">
        <v>57.6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45352</v>
      </c>
      <c r="E278" s="13" t="s">
        <v>779</v>
      </c>
      <c r="F278" s="23">
        <v>120</v>
      </c>
      <c r="G278" s="23">
        <v>119</v>
      </c>
      <c r="H278" s="15">
        <v>15985</v>
      </c>
      <c r="I278" s="15">
        <v>41017.22</v>
      </c>
      <c r="J278" s="15">
        <v>0</v>
      </c>
      <c r="K278" s="15">
        <v>57002.22</v>
      </c>
      <c r="L278" s="15">
        <v>533.42999999999995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57002.22</v>
      </c>
      <c r="S278" s="15">
        <v>37520.400000000001</v>
      </c>
      <c r="T278" s="15">
        <v>126.55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37646.949999999997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41550.65</v>
      </c>
      <c r="AV278" s="15">
        <v>37646.949999999997</v>
      </c>
      <c r="AW278" s="16">
        <v>26</v>
      </c>
      <c r="AX278" s="16">
        <v>240</v>
      </c>
      <c r="AY278" s="15">
        <v>320000</v>
      </c>
      <c r="AZ278" s="15">
        <v>70802.98</v>
      </c>
      <c r="BA278" s="14">
        <v>81.651876999999999</v>
      </c>
      <c r="BB278" s="14">
        <v>65.736474032123198</v>
      </c>
      <c r="BC278" s="14">
        <v>9.5</v>
      </c>
      <c r="BD278" s="14"/>
      <c r="BE278" s="13" t="s">
        <v>2250</v>
      </c>
      <c r="BF278" s="11"/>
      <c r="BG278" s="13" t="s">
        <v>67</v>
      </c>
      <c r="BH278" s="13" t="s">
        <v>68</v>
      </c>
      <c r="BI278" s="13" t="s">
        <v>302</v>
      </c>
      <c r="BJ278" s="13" t="s">
        <v>2251</v>
      </c>
      <c r="BK278" s="12" t="s">
        <v>2</v>
      </c>
      <c r="BL278" s="14">
        <v>462199.30874568003</v>
      </c>
      <c r="BM278" s="12" t="s">
        <v>70</v>
      </c>
      <c r="BN278" s="14"/>
      <c r="BO278" s="17">
        <v>38854</v>
      </c>
      <c r="BP278" s="17">
        <v>46159</v>
      </c>
      <c r="BQ278" s="10" t="s">
        <v>1335</v>
      </c>
      <c r="BR278" s="10" t="s">
        <v>2654</v>
      </c>
      <c r="BS278" s="10">
        <v>38854</v>
      </c>
      <c r="BT278" s="10">
        <v>38854</v>
      </c>
      <c r="BU278" s="14">
        <v>19917.400000000001</v>
      </c>
      <c r="BV278" s="14">
        <v>46.87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45352</v>
      </c>
      <c r="E279" s="6" t="s">
        <v>780</v>
      </c>
      <c r="F279" s="22">
        <v>149</v>
      </c>
      <c r="G279" s="22">
        <v>148</v>
      </c>
      <c r="H279" s="8">
        <v>26572.01</v>
      </c>
      <c r="I279" s="8">
        <v>18408.810000000001</v>
      </c>
      <c r="J279" s="8">
        <v>0</v>
      </c>
      <c r="K279" s="8">
        <v>44980.82</v>
      </c>
      <c r="L279" s="8">
        <v>212.66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44980.82</v>
      </c>
      <c r="S279" s="8">
        <v>44363.5</v>
      </c>
      <c r="T279" s="8">
        <v>212.58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44576.08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18621.47</v>
      </c>
      <c r="AV279" s="8">
        <v>44576.08</v>
      </c>
      <c r="AW279" s="9">
        <v>86</v>
      </c>
      <c r="AX279" s="9">
        <v>300</v>
      </c>
      <c r="AY279" s="8">
        <v>197999.99</v>
      </c>
      <c r="AZ279" s="8">
        <v>48286.7</v>
      </c>
      <c r="BA279" s="7">
        <v>89.999998000000005</v>
      </c>
      <c r="BB279" s="7">
        <v>83.8382765862724</v>
      </c>
      <c r="BC279" s="7">
        <v>9.6</v>
      </c>
      <c r="BD279" s="7"/>
      <c r="BE279" s="6" t="s">
        <v>2250</v>
      </c>
      <c r="BF279" s="4"/>
      <c r="BG279" s="6" t="s">
        <v>224</v>
      </c>
      <c r="BH279" s="6" t="s">
        <v>225</v>
      </c>
      <c r="BI279" s="6" t="s">
        <v>226</v>
      </c>
      <c r="BJ279" s="6" t="s">
        <v>2251</v>
      </c>
      <c r="BK279" s="5" t="s">
        <v>2</v>
      </c>
      <c r="BL279" s="7">
        <v>364724.46004407998</v>
      </c>
      <c r="BM279" s="5" t="s">
        <v>70</v>
      </c>
      <c r="BN279" s="7"/>
      <c r="BO279" s="10">
        <v>38855</v>
      </c>
      <c r="BP279" s="10">
        <v>47986</v>
      </c>
      <c r="BQ279" s="10" t="s">
        <v>2466</v>
      </c>
      <c r="BR279" s="10" t="s">
        <v>2688</v>
      </c>
      <c r="BS279" s="10">
        <v>38855</v>
      </c>
      <c r="BT279" s="10">
        <v>38855</v>
      </c>
      <c r="BU279" s="7">
        <v>18769.47</v>
      </c>
      <c r="BV279" s="7">
        <v>43.77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45352</v>
      </c>
      <c r="E280" s="13" t="s">
        <v>1460</v>
      </c>
      <c r="F280" s="23">
        <v>0</v>
      </c>
      <c r="G280" s="23">
        <v>0</v>
      </c>
      <c r="H280" s="15">
        <v>37273.19</v>
      </c>
      <c r="I280" s="15">
        <v>0</v>
      </c>
      <c r="J280" s="15">
        <v>0</v>
      </c>
      <c r="K280" s="15">
        <v>37273.19</v>
      </c>
      <c r="L280" s="15">
        <v>299.37</v>
      </c>
      <c r="M280" s="15">
        <v>0</v>
      </c>
      <c r="N280" s="15">
        <v>0</v>
      </c>
      <c r="O280" s="15">
        <v>299.37</v>
      </c>
      <c r="P280" s="15">
        <v>0</v>
      </c>
      <c r="Q280" s="15">
        <v>0</v>
      </c>
      <c r="R280" s="15">
        <v>36973.82</v>
      </c>
      <c r="S280" s="15">
        <v>0</v>
      </c>
      <c r="T280" s="15">
        <v>295.08</v>
      </c>
      <c r="U280" s="15">
        <v>0</v>
      </c>
      <c r="V280" s="15">
        <v>0</v>
      </c>
      <c r="W280" s="15">
        <v>295.08</v>
      </c>
      <c r="X280" s="15">
        <v>0</v>
      </c>
      <c r="Y280" s="15">
        <v>0</v>
      </c>
      <c r="Z280" s="15">
        <v>0</v>
      </c>
      <c r="AA280" s="15">
        <v>47.25</v>
      </c>
      <c r="AB280" s="15">
        <v>0</v>
      </c>
      <c r="AC280" s="15">
        <v>0</v>
      </c>
      <c r="AD280" s="15">
        <v>0</v>
      </c>
      <c r="AE280" s="15">
        <v>0</v>
      </c>
      <c r="AF280" s="15">
        <v>-24.67</v>
      </c>
      <c r="AG280" s="15">
        <v>32.090000000000003</v>
      </c>
      <c r="AH280" s="15">
        <v>85.15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0.01</v>
      </c>
      <c r="AS280" s="15">
        <v>0</v>
      </c>
      <c r="AT280" s="8">
        <f t="shared" si="4"/>
        <v>734.26</v>
      </c>
      <c r="AU280" s="15">
        <v>0</v>
      </c>
      <c r="AV280" s="15">
        <v>0</v>
      </c>
      <c r="AW280" s="16">
        <v>86</v>
      </c>
      <c r="AX280" s="16">
        <v>300</v>
      </c>
      <c r="AY280" s="15">
        <v>307999.99</v>
      </c>
      <c r="AZ280" s="15">
        <v>68037.919999999998</v>
      </c>
      <c r="BA280" s="14">
        <v>81.525976999999997</v>
      </c>
      <c r="BB280" s="14">
        <v>44.303629489586697</v>
      </c>
      <c r="BC280" s="14">
        <v>9.5</v>
      </c>
      <c r="BD280" s="14"/>
      <c r="BE280" s="13" t="s">
        <v>2250</v>
      </c>
      <c r="BF280" s="11"/>
      <c r="BG280" s="13" t="s">
        <v>75</v>
      </c>
      <c r="BH280" s="13" t="s">
        <v>82</v>
      </c>
      <c r="BI280" s="13" t="s">
        <v>210</v>
      </c>
      <c r="BJ280" s="13" t="s">
        <v>0</v>
      </c>
      <c r="BK280" s="12" t="s">
        <v>2</v>
      </c>
      <c r="BL280" s="14">
        <v>299800.14893607999</v>
      </c>
      <c r="BM280" s="12" t="s">
        <v>70</v>
      </c>
      <c r="BN280" s="14"/>
      <c r="BO280" s="17">
        <v>38856</v>
      </c>
      <c r="BP280" s="17">
        <v>47987</v>
      </c>
      <c r="BQ280" s="10" t="s">
        <v>2641</v>
      </c>
      <c r="BR280" s="10" t="s">
        <v>2642</v>
      </c>
      <c r="BS280" s="10">
        <v>38856</v>
      </c>
      <c r="BT280" s="10">
        <v>38856</v>
      </c>
      <c r="BU280" s="14">
        <v>0</v>
      </c>
      <c r="BV280" s="14">
        <v>47.25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45352</v>
      </c>
      <c r="E281" s="6" t="s">
        <v>1461</v>
      </c>
      <c r="F281" s="22">
        <v>9</v>
      </c>
      <c r="G281" s="22">
        <v>8</v>
      </c>
      <c r="H281" s="8">
        <v>45198.29</v>
      </c>
      <c r="I281" s="8">
        <v>2802.6</v>
      </c>
      <c r="J281" s="8">
        <v>0</v>
      </c>
      <c r="K281" s="8">
        <v>48000.89</v>
      </c>
      <c r="L281" s="8">
        <v>362.92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48000.89</v>
      </c>
      <c r="S281" s="8">
        <v>2963.32</v>
      </c>
      <c r="T281" s="8">
        <v>357.82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3321.14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3165.52</v>
      </c>
      <c r="AV281" s="8">
        <v>3321.14</v>
      </c>
      <c r="AW281" s="9">
        <v>86</v>
      </c>
      <c r="AX281" s="9">
        <v>300</v>
      </c>
      <c r="AY281" s="8">
        <v>364499.99</v>
      </c>
      <c r="AZ281" s="8">
        <v>82493.61</v>
      </c>
      <c r="BA281" s="7">
        <v>83.525381999999993</v>
      </c>
      <c r="BB281" s="7">
        <v>48.601251340436903</v>
      </c>
      <c r="BC281" s="7">
        <v>9.5</v>
      </c>
      <c r="BD281" s="7"/>
      <c r="BE281" s="6" t="s">
        <v>2250</v>
      </c>
      <c r="BF281" s="4"/>
      <c r="BG281" s="6" t="s">
        <v>86</v>
      </c>
      <c r="BH281" s="6" t="s">
        <v>176</v>
      </c>
      <c r="BI281" s="6" t="s">
        <v>177</v>
      </c>
      <c r="BJ281" s="6" t="s">
        <v>2251</v>
      </c>
      <c r="BK281" s="5" t="s">
        <v>2</v>
      </c>
      <c r="BL281" s="7">
        <v>389212.52851516003</v>
      </c>
      <c r="BM281" s="5" t="s">
        <v>70</v>
      </c>
      <c r="BN281" s="7"/>
      <c r="BO281" s="10">
        <v>38856</v>
      </c>
      <c r="BP281" s="10">
        <v>47987</v>
      </c>
      <c r="BQ281" s="10" t="s">
        <v>1324</v>
      </c>
      <c r="BR281" s="10" t="s">
        <v>2675</v>
      </c>
      <c r="BS281" s="10">
        <v>38856</v>
      </c>
      <c r="BT281" s="10">
        <v>38856</v>
      </c>
      <c r="BU281" s="7">
        <v>1791.54</v>
      </c>
      <c r="BV281" s="7">
        <v>57.29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45352</v>
      </c>
      <c r="E282" s="13" t="s">
        <v>1462</v>
      </c>
      <c r="F282" s="23">
        <v>0</v>
      </c>
      <c r="G282" s="23">
        <v>0</v>
      </c>
      <c r="H282" s="15">
        <v>45198.29</v>
      </c>
      <c r="I282" s="15">
        <v>0</v>
      </c>
      <c r="J282" s="15">
        <v>0</v>
      </c>
      <c r="K282" s="15">
        <v>45198.29</v>
      </c>
      <c r="L282" s="15">
        <v>362.92</v>
      </c>
      <c r="M282" s="15">
        <v>0</v>
      </c>
      <c r="N282" s="15">
        <v>0</v>
      </c>
      <c r="O282" s="15">
        <v>362.92</v>
      </c>
      <c r="P282" s="15">
        <v>0</v>
      </c>
      <c r="Q282" s="15">
        <v>0</v>
      </c>
      <c r="R282" s="15">
        <v>44835.37</v>
      </c>
      <c r="S282" s="15">
        <v>0</v>
      </c>
      <c r="T282" s="15">
        <v>357.82</v>
      </c>
      <c r="U282" s="15">
        <v>0</v>
      </c>
      <c r="V282" s="15">
        <v>0</v>
      </c>
      <c r="W282" s="15">
        <v>357.82</v>
      </c>
      <c r="X282" s="15">
        <v>0</v>
      </c>
      <c r="Y282" s="15">
        <v>0</v>
      </c>
      <c r="Z282" s="15">
        <v>0</v>
      </c>
      <c r="AA282" s="15">
        <v>57.29</v>
      </c>
      <c r="AB282" s="15">
        <v>0</v>
      </c>
      <c r="AC282" s="15">
        <v>0</v>
      </c>
      <c r="AD282" s="15">
        <v>0</v>
      </c>
      <c r="AE282" s="15">
        <v>0</v>
      </c>
      <c r="AF282" s="15">
        <v>-29.8</v>
      </c>
      <c r="AG282" s="15">
        <v>38.9</v>
      </c>
      <c r="AH282" s="15">
        <v>102.87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1.2329999999999999E-3</v>
      </c>
      <c r="AT282" s="8">
        <f t="shared" si="4"/>
        <v>889.99876700000004</v>
      </c>
      <c r="AU282" s="15">
        <v>0</v>
      </c>
      <c r="AV282" s="15">
        <v>0</v>
      </c>
      <c r="AW282" s="16">
        <v>86</v>
      </c>
      <c r="AX282" s="16">
        <v>300</v>
      </c>
      <c r="AY282" s="15">
        <v>364499.99</v>
      </c>
      <c r="AZ282" s="15">
        <v>82493.61</v>
      </c>
      <c r="BA282" s="14">
        <v>83.525381999999993</v>
      </c>
      <c r="BB282" s="14">
        <v>45.396139244740802</v>
      </c>
      <c r="BC282" s="14">
        <v>9.5</v>
      </c>
      <c r="BD282" s="14"/>
      <c r="BE282" s="13" t="s">
        <v>2250</v>
      </c>
      <c r="BF282" s="11"/>
      <c r="BG282" s="13" t="s">
        <v>86</v>
      </c>
      <c r="BH282" s="13" t="s">
        <v>176</v>
      </c>
      <c r="BI282" s="13" t="s">
        <v>177</v>
      </c>
      <c r="BJ282" s="13" t="s">
        <v>0</v>
      </c>
      <c r="BK282" s="12" t="s">
        <v>2</v>
      </c>
      <c r="BL282" s="14">
        <v>363545.08686427999</v>
      </c>
      <c r="BM282" s="12" t="s">
        <v>70</v>
      </c>
      <c r="BN282" s="14"/>
      <c r="BO282" s="17">
        <v>38856</v>
      </c>
      <c r="BP282" s="17">
        <v>47987</v>
      </c>
      <c r="BQ282" s="10" t="s">
        <v>2641</v>
      </c>
      <c r="BR282" s="10" t="s">
        <v>2642</v>
      </c>
      <c r="BS282" s="10">
        <v>38856</v>
      </c>
      <c r="BT282" s="10">
        <v>38856</v>
      </c>
      <c r="BU282" s="14">
        <v>0</v>
      </c>
      <c r="BV282" s="14">
        <v>57.29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45352</v>
      </c>
      <c r="E283" s="6" t="s">
        <v>781</v>
      </c>
      <c r="F283" s="22">
        <v>166</v>
      </c>
      <c r="G283" s="22">
        <v>165</v>
      </c>
      <c r="H283" s="8">
        <v>46697.74</v>
      </c>
      <c r="I283" s="8">
        <v>34469.550000000003</v>
      </c>
      <c r="J283" s="8">
        <v>0</v>
      </c>
      <c r="K283" s="8">
        <v>81167.289999999994</v>
      </c>
      <c r="L283" s="8">
        <v>374.96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81167.289999999994</v>
      </c>
      <c r="S283" s="8">
        <v>88040.2</v>
      </c>
      <c r="T283" s="8">
        <v>369.69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88409.89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34844.51</v>
      </c>
      <c r="AV283" s="8">
        <v>88409.89</v>
      </c>
      <c r="AW283" s="9">
        <v>86</v>
      </c>
      <c r="AX283" s="9">
        <v>300</v>
      </c>
      <c r="AY283" s="8">
        <v>364499.99</v>
      </c>
      <c r="AZ283" s="8">
        <v>85230.3</v>
      </c>
      <c r="BA283" s="7">
        <v>86.296301</v>
      </c>
      <c r="BB283" s="7">
        <v>82.182473711746795</v>
      </c>
      <c r="BC283" s="7">
        <v>9.5</v>
      </c>
      <c r="BD283" s="7"/>
      <c r="BE283" s="6" t="s">
        <v>2250</v>
      </c>
      <c r="BF283" s="4"/>
      <c r="BG283" s="6" t="s">
        <v>86</v>
      </c>
      <c r="BH283" s="6" t="s">
        <v>176</v>
      </c>
      <c r="BI283" s="6" t="s">
        <v>177</v>
      </c>
      <c r="BJ283" s="6" t="s">
        <v>2251</v>
      </c>
      <c r="BK283" s="5" t="s">
        <v>2</v>
      </c>
      <c r="BL283" s="7">
        <v>658140.42559676</v>
      </c>
      <c r="BM283" s="5" t="s">
        <v>70</v>
      </c>
      <c r="BN283" s="7"/>
      <c r="BO283" s="10">
        <v>38856</v>
      </c>
      <c r="BP283" s="10">
        <v>47987</v>
      </c>
      <c r="BQ283" s="10" t="s">
        <v>2518</v>
      </c>
      <c r="BR283" s="10" t="s">
        <v>2690</v>
      </c>
      <c r="BS283" s="10">
        <v>38856</v>
      </c>
      <c r="BT283" s="10">
        <v>38856</v>
      </c>
      <c r="BU283" s="7">
        <v>33854.92</v>
      </c>
      <c r="BV283" s="7">
        <v>59.19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45352</v>
      </c>
      <c r="E284" s="13" t="s">
        <v>782</v>
      </c>
      <c r="F284" s="23">
        <v>128</v>
      </c>
      <c r="G284" s="23">
        <v>127</v>
      </c>
      <c r="H284" s="15">
        <v>4518.01</v>
      </c>
      <c r="I284" s="15">
        <v>61673.37</v>
      </c>
      <c r="J284" s="15">
        <v>0</v>
      </c>
      <c r="K284" s="15">
        <v>66191.38</v>
      </c>
      <c r="L284" s="15">
        <v>771.74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66191.38</v>
      </c>
      <c r="S284" s="15">
        <v>40880.400000000001</v>
      </c>
      <c r="T284" s="15">
        <v>35.770000000000003</v>
      </c>
      <c r="U284" s="15">
        <v>0</v>
      </c>
      <c r="V284" s="15">
        <v>349.82</v>
      </c>
      <c r="W284" s="15">
        <v>0</v>
      </c>
      <c r="X284" s="15">
        <v>0</v>
      </c>
      <c r="Y284" s="15">
        <v>0</v>
      </c>
      <c r="Z284" s="15">
        <v>40566.35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-230.77</v>
      </c>
      <c r="AG284" s="15">
        <v>0</v>
      </c>
      <c r="AH284" s="15">
        <v>0</v>
      </c>
      <c r="AI284" s="15">
        <v>64.180000000000007</v>
      </c>
      <c r="AJ284" s="15">
        <v>0</v>
      </c>
      <c r="AK284" s="15">
        <v>0</v>
      </c>
      <c r="AL284" s="15">
        <v>0</v>
      </c>
      <c r="AM284" s="15">
        <v>0</v>
      </c>
      <c r="AN284" s="15">
        <v>43.58</v>
      </c>
      <c r="AO284" s="15">
        <v>100.55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327.36</v>
      </c>
      <c r="AU284" s="15">
        <v>62445.11</v>
      </c>
      <c r="AV284" s="15">
        <v>40566.35</v>
      </c>
      <c r="AW284" s="16">
        <v>86</v>
      </c>
      <c r="AX284" s="16">
        <v>300</v>
      </c>
      <c r="AY284" s="15">
        <v>379000.02</v>
      </c>
      <c r="AZ284" s="15">
        <v>92424.27</v>
      </c>
      <c r="BA284" s="14">
        <v>89.999994000000001</v>
      </c>
      <c r="BB284" s="14">
        <v>64.455189127831105</v>
      </c>
      <c r="BC284" s="14">
        <v>9.5</v>
      </c>
      <c r="BD284" s="14"/>
      <c r="BE284" s="13" t="s">
        <v>2250</v>
      </c>
      <c r="BF284" s="11"/>
      <c r="BG284" s="13" t="s">
        <v>67</v>
      </c>
      <c r="BH284" s="13" t="s">
        <v>73</v>
      </c>
      <c r="BI284" s="13" t="s">
        <v>261</v>
      </c>
      <c r="BJ284" s="13" t="s">
        <v>2251</v>
      </c>
      <c r="BK284" s="12" t="s">
        <v>2</v>
      </c>
      <c r="BL284" s="14">
        <v>536709.09801272</v>
      </c>
      <c r="BM284" s="12" t="s">
        <v>70</v>
      </c>
      <c r="BN284" s="14"/>
      <c r="BO284" s="17">
        <v>38856</v>
      </c>
      <c r="BP284" s="17">
        <v>47987</v>
      </c>
      <c r="BQ284" s="10" t="s">
        <v>1327</v>
      </c>
      <c r="BR284" s="10" t="s">
        <v>2657</v>
      </c>
      <c r="BS284" s="10">
        <v>38856</v>
      </c>
      <c r="BT284" s="10">
        <v>38856</v>
      </c>
      <c r="BU284" s="14">
        <v>28172.41</v>
      </c>
      <c r="BV284" s="14">
        <v>64.180000000000007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45352</v>
      </c>
      <c r="E285" s="6" t="s">
        <v>783</v>
      </c>
      <c r="F285" s="22">
        <v>158</v>
      </c>
      <c r="G285" s="22">
        <v>157</v>
      </c>
      <c r="H285" s="8">
        <v>49293.21</v>
      </c>
      <c r="I285" s="8">
        <v>35503.800000000003</v>
      </c>
      <c r="J285" s="8">
        <v>0</v>
      </c>
      <c r="K285" s="8">
        <v>84797.01</v>
      </c>
      <c r="L285" s="8">
        <v>395.85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84797.01</v>
      </c>
      <c r="S285" s="8">
        <v>87912.320000000007</v>
      </c>
      <c r="T285" s="8">
        <v>390.24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88302.56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35899.65</v>
      </c>
      <c r="AV285" s="8">
        <v>88302.56</v>
      </c>
      <c r="AW285" s="9">
        <v>86</v>
      </c>
      <c r="AX285" s="9">
        <v>300</v>
      </c>
      <c r="AY285" s="8">
        <v>391700.01</v>
      </c>
      <c r="AZ285" s="8">
        <v>89972.76</v>
      </c>
      <c r="BA285" s="7">
        <v>84.784267999999997</v>
      </c>
      <c r="BB285" s="7">
        <v>79.906989864917804</v>
      </c>
      <c r="BC285" s="7">
        <v>9.5</v>
      </c>
      <c r="BD285" s="7"/>
      <c r="BE285" s="6" t="s">
        <v>2250</v>
      </c>
      <c r="BF285" s="4"/>
      <c r="BG285" s="6" t="s">
        <v>188</v>
      </c>
      <c r="BH285" s="6" t="s">
        <v>189</v>
      </c>
      <c r="BI285" s="6" t="s">
        <v>190</v>
      </c>
      <c r="BJ285" s="6" t="s">
        <v>2251</v>
      </c>
      <c r="BK285" s="5" t="s">
        <v>2</v>
      </c>
      <c r="BL285" s="7">
        <v>687571.80695243995</v>
      </c>
      <c r="BM285" s="5" t="s">
        <v>70</v>
      </c>
      <c r="BN285" s="7"/>
      <c r="BO285" s="10">
        <v>38860</v>
      </c>
      <c r="BP285" s="10">
        <v>47991</v>
      </c>
      <c r="BQ285" s="10" t="s">
        <v>1340</v>
      </c>
      <c r="BR285" s="10" t="s">
        <v>2674</v>
      </c>
      <c r="BS285" s="10">
        <v>38860</v>
      </c>
      <c r="BT285" s="10">
        <v>38860</v>
      </c>
      <c r="BU285" s="7">
        <v>34265.879999999997</v>
      </c>
      <c r="BV285" s="7">
        <v>62.48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45352</v>
      </c>
      <c r="E286" s="13" t="s">
        <v>784</v>
      </c>
      <c r="F286" s="23">
        <v>107</v>
      </c>
      <c r="G286" s="23">
        <v>106</v>
      </c>
      <c r="H286" s="15">
        <v>43001.67</v>
      </c>
      <c r="I286" s="15">
        <v>24725.38</v>
      </c>
      <c r="J286" s="15">
        <v>0</v>
      </c>
      <c r="K286" s="15">
        <v>67727.05</v>
      </c>
      <c r="L286" s="15">
        <v>345.53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67727.05</v>
      </c>
      <c r="S286" s="15">
        <v>47986.38</v>
      </c>
      <c r="T286" s="15">
        <v>340.43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48326.81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25070.91</v>
      </c>
      <c r="AV286" s="15">
        <v>48326.81</v>
      </c>
      <c r="AW286" s="16">
        <v>86</v>
      </c>
      <c r="AX286" s="16">
        <v>300</v>
      </c>
      <c r="AY286" s="15">
        <v>322000.02</v>
      </c>
      <c r="AZ286" s="15">
        <v>78512.820000000007</v>
      </c>
      <c r="BA286" s="14">
        <v>89.999996999999993</v>
      </c>
      <c r="BB286" s="14">
        <v>77.636165620071296</v>
      </c>
      <c r="BC286" s="14">
        <v>9.5</v>
      </c>
      <c r="BD286" s="14"/>
      <c r="BE286" s="13" t="s">
        <v>2250</v>
      </c>
      <c r="BF286" s="11"/>
      <c r="BG286" s="13" t="s">
        <v>81</v>
      </c>
      <c r="BH286" s="13" t="s">
        <v>100</v>
      </c>
      <c r="BI286" s="13" t="s">
        <v>240</v>
      </c>
      <c r="BJ286" s="13" t="s">
        <v>2251</v>
      </c>
      <c r="BK286" s="12" t="s">
        <v>2</v>
      </c>
      <c r="BL286" s="14">
        <v>549160.99221020006</v>
      </c>
      <c r="BM286" s="12" t="s">
        <v>70</v>
      </c>
      <c r="BN286" s="14"/>
      <c r="BO286" s="17">
        <v>38860</v>
      </c>
      <c r="BP286" s="17">
        <v>47991</v>
      </c>
      <c r="BQ286" s="10" t="s">
        <v>1325</v>
      </c>
      <c r="BR286" s="10" t="s">
        <v>2664</v>
      </c>
      <c r="BS286" s="10" t="s">
        <v>2487</v>
      </c>
      <c r="BT286" s="10" t="s">
        <v>2487</v>
      </c>
      <c r="BU286" s="14">
        <v>20151.34</v>
      </c>
      <c r="BV286" s="14">
        <v>54.52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45352</v>
      </c>
      <c r="E287" s="6" t="s">
        <v>1463</v>
      </c>
      <c r="F287" s="22">
        <v>0</v>
      </c>
      <c r="G287" s="22">
        <v>0</v>
      </c>
      <c r="H287" s="8">
        <v>40326.080000000002</v>
      </c>
      <c r="I287" s="8">
        <v>0</v>
      </c>
      <c r="J287" s="8">
        <v>0</v>
      </c>
      <c r="K287" s="8">
        <v>40326.080000000002</v>
      </c>
      <c r="L287" s="8">
        <v>323.85000000000002</v>
      </c>
      <c r="M287" s="8">
        <v>0</v>
      </c>
      <c r="N287" s="8">
        <v>0</v>
      </c>
      <c r="O287" s="8">
        <v>323.85000000000002</v>
      </c>
      <c r="P287" s="8">
        <v>0</v>
      </c>
      <c r="Q287" s="8">
        <v>0</v>
      </c>
      <c r="R287" s="8">
        <v>40002.230000000003</v>
      </c>
      <c r="S287" s="8">
        <v>0</v>
      </c>
      <c r="T287" s="8">
        <v>319.25</v>
      </c>
      <c r="U287" s="8">
        <v>0</v>
      </c>
      <c r="V287" s="8">
        <v>0</v>
      </c>
      <c r="W287" s="8">
        <v>319.25</v>
      </c>
      <c r="X287" s="8">
        <v>0</v>
      </c>
      <c r="Y287" s="8">
        <v>0</v>
      </c>
      <c r="Z287" s="8">
        <v>0</v>
      </c>
      <c r="AA287" s="8">
        <v>51.12</v>
      </c>
      <c r="AB287" s="8">
        <v>0</v>
      </c>
      <c r="AC287" s="8">
        <v>0</v>
      </c>
      <c r="AD287" s="8">
        <v>0</v>
      </c>
      <c r="AE287" s="8">
        <v>0</v>
      </c>
      <c r="AF287" s="8">
        <v>-26.8</v>
      </c>
      <c r="AG287" s="8">
        <v>34.71</v>
      </c>
      <c r="AH287" s="8">
        <v>92.24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0.18</v>
      </c>
      <c r="AQ287" s="8">
        <v>0</v>
      </c>
      <c r="AR287" s="8">
        <v>7.0000000000000007E-2</v>
      </c>
      <c r="AS287" s="8">
        <v>0</v>
      </c>
      <c r="AT287" s="8">
        <f t="shared" si="4"/>
        <v>794.48</v>
      </c>
      <c r="AU287" s="8">
        <v>0</v>
      </c>
      <c r="AV287" s="8">
        <v>0</v>
      </c>
      <c r="AW287" s="9">
        <v>86</v>
      </c>
      <c r="AX287" s="9">
        <v>300</v>
      </c>
      <c r="AY287" s="8">
        <v>336200.02</v>
      </c>
      <c r="AZ287" s="8">
        <v>73606.600000000006</v>
      </c>
      <c r="BA287" s="7">
        <v>80.817963000000006</v>
      </c>
      <c r="BB287" s="7">
        <v>43.921316078415401</v>
      </c>
      <c r="BC287" s="7">
        <v>9.5</v>
      </c>
      <c r="BD287" s="7"/>
      <c r="BE287" s="6" t="s">
        <v>2250</v>
      </c>
      <c r="BF287" s="4"/>
      <c r="BG287" s="6" t="s">
        <v>71</v>
      </c>
      <c r="BH287" s="6" t="s">
        <v>72</v>
      </c>
      <c r="BI287" s="6" t="s">
        <v>199</v>
      </c>
      <c r="BJ287" s="6" t="s">
        <v>0</v>
      </c>
      <c r="BK287" s="5" t="s">
        <v>2</v>
      </c>
      <c r="BL287" s="7">
        <v>324355.84183012001</v>
      </c>
      <c r="BM287" s="5" t="s">
        <v>70</v>
      </c>
      <c r="BN287" s="7"/>
      <c r="BO287" s="10">
        <v>38862</v>
      </c>
      <c r="BP287" s="10">
        <v>47993</v>
      </c>
      <c r="BQ287" s="10" t="s">
        <v>2641</v>
      </c>
      <c r="BR287" s="10" t="s">
        <v>2642</v>
      </c>
      <c r="BS287" s="10">
        <v>38862</v>
      </c>
      <c r="BT287" s="10">
        <v>38862</v>
      </c>
      <c r="BU287" s="7">
        <v>0</v>
      </c>
      <c r="BV287" s="7">
        <v>51.12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45352</v>
      </c>
      <c r="E288" s="13" t="s">
        <v>785</v>
      </c>
      <c r="F288" s="23">
        <v>164</v>
      </c>
      <c r="G288" s="23">
        <v>163</v>
      </c>
      <c r="H288" s="15">
        <v>51377.21</v>
      </c>
      <c r="I288" s="15">
        <v>37700.97</v>
      </c>
      <c r="J288" s="15">
        <v>0</v>
      </c>
      <c r="K288" s="15">
        <v>89078.18</v>
      </c>
      <c r="L288" s="15">
        <v>412.56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89078.18</v>
      </c>
      <c r="S288" s="15">
        <v>95844.92</v>
      </c>
      <c r="T288" s="15">
        <v>406.74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96251.66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38113.53</v>
      </c>
      <c r="AV288" s="15">
        <v>96251.66</v>
      </c>
      <c r="AW288" s="16">
        <v>86</v>
      </c>
      <c r="AX288" s="16">
        <v>300</v>
      </c>
      <c r="AY288" s="15">
        <v>405800</v>
      </c>
      <c r="AZ288" s="15">
        <v>93774.16</v>
      </c>
      <c r="BA288" s="14">
        <v>85.275998000000001</v>
      </c>
      <c r="BB288" s="14">
        <v>81.005585115597299</v>
      </c>
      <c r="BC288" s="14">
        <v>9.5</v>
      </c>
      <c r="BD288" s="14"/>
      <c r="BE288" s="13" t="s">
        <v>2250</v>
      </c>
      <c r="BF288" s="11"/>
      <c r="BG288" s="13" t="s">
        <v>188</v>
      </c>
      <c r="BH288" s="13" t="s">
        <v>189</v>
      </c>
      <c r="BI288" s="13" t="s">
        <v>190</v>
      </c>
      <c r="BJ288" s="13" t="s">
        <v>2251</v>
      </c>
      <c r="BK288" s="12" t="s">
        <v>2</v>
      </c>
      <c r="BL288" s="14">
        <v>722285.43415192002</v>
      </c>
      <c r="BM288" s="12" t="s">
        <v>70</v>
      </c>
      <c r="BN288" s="14"/>
      <c r="BO288" s="17">
        <v>38863</v>
      </c>
      <c r="BP288" s="17">
        <v>47994</v>
      </c>
      <c r="BQ288" s="10" t="s">
        <v>1334</v>
      </c>
      <c r="BR288" s="10" t="s">
        <v>2672</v>
      </c>
      <c r="BS288" s="10">
        <v>38863</v>
      </c>
      <c r="BT288" s="10">
        <v>38863</v>
      </c>
      <c r="BU288" s="14">
        <v>37041.11</v>
      </c>
      <c r="BV288" s="14">
        <v>65.12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45352</v>
      </c>
      <c r="E289" s="6" t="s">
        <v>786</v>
      </c>
      <c r="F289" s="22">
        <v>150</v>
      </c>
      <c r="G289" s="22">
        <v>149</v>
      </c>
      <c r="H289" s="8">
        <v>92423.42</v>
      </c>
      <c r="I289" s="8">
        <v>65385.34</v>
      </c>
      <c r="J289" s="8">
        <v>0</v>
      </c>
      <c r="K289" s="8">
        <v>157808.76</v>
      </c>
      <c r="L289" s="8">
        <v>745.18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157808.76</v>
      </c>
      <c r="S289" s="8">
        <v>153519.5</v>
      </c>
      <c r="T289" s="8">
        <v>723.98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154243.48000000001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66130.52</v>
      </c>
      <c r="AV289" s="8">
        <v>154243.48000000001</v>
      </c>
      <c r="AW289" s="9">
        <v>86</v>
      </c>
      <c r="AX289" s="9">
        <v>300</v>
      </c>
      <c r="AY289" s="8">
        <v>694999.98</v>
      </c>
      <c r="AZ289" s="8">
        <v>169500.76</v>
      </c>
      <c r="BA289" s="7">
        <v>90.000004000000004</v>
      </c>
      <c r="BB289" s="7">
        <v>83.791889966953804</v>
      </c>
      <c r="BC289" s="7">
        <v>9.4</v>
      </c>
      <c r="BD289" s="7"/>
      <c r="BE289" s="6" t="s">
        <v>2250</v>
      </c>
      <c r="BF289" s="4"/>
      <c r="BG289" s="6" t="s">
        <v>183</v>
      </c>
      <c r="BH289" s="6" t="s">
        <v>306</v>
      </c>
      <c r="BI289" s="6" t="s">
        <v>307</v>
      </c>
      <c r="BJ289" s="6" t="s">
        <v>2251</v>
      </c>
      <c r="BK289" s="5" t="s">
        <v>2</v>
      </c>
      <c r="BL289" s="7">
        <v>1279583.49316944</v>
      </c>
      <c r="BM289" s="5" t="s">
        <v>70</v>
      </c>
      <c r="BN289" s="7"/>
      <c r="BO289" s="10">
        <v>38863</v>
      </c>
      <c r="BP289" s="10">
        <v>47994</v>
      </c>
      <c r="BQ289" s="10" t="s">
        <v>2466</v>
      </c>
      <c r="BR289" s="10" t="s">
        <v>2688</v>
      </c>
      <c r="BS289" s="10">
        <v>38863</v>
      </c>
      <c r="BT289" s="10">
        <v>38863</v>
      </c>
      <c r="BU289" s="7">
        <v>52578.78</v>
      </c>
      <c r="BV289" s="7">
        <v>64.91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45352</v>
      </c>
      <c r="E290" s="13" t="s">
        <v>787</v>
      </c>
      <c r="F290" s="23">
        <v>183</v>
      </c>
      <c r="G290" s="23">
        <v>182</v>
      </c>
      <c r="H290" s="15">
        <v>83783.240000000005</v>
      </c>
      <c r="I290" s="15">
        <v>65387.31</v>
      </c>
      <c r="J290" s="15">
        <v>0</v>
      </c>
      <c r="K290" s="15">
        <v>149170.54999999999</v>
      </c>
      <c r="L290" s="15">
        <v>675.45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149170.54999999999</v>
      </c>
      <c r="S290" s="15">
        <v>176991.19</v>
      </c>
      <c r="T290" s="15">
        <v>656.3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177647.49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66062.759999999995</v>
      </c>
      <c r="AV290" s="15">
        <v>177647.49</v>
      </c>
      <c r="AW290" s="16">
        <v>86</v>
      </c>
      <c r="AX290" s="16">
        <v>300</v>
      </c>
      <c r="AY290" s="15">
        <v>630000.01</v>
      </c>
      <c r="AZ290" s="15">
        <v>153648.17000000001</v>
      </c>
      <c r="BA290" s="14">
        <v>89.999999000000003</v>
      </c>
      <c r="BB290" s="14">
        <v>87.377216082882398</v>
      </c>
      <c r="BC290" s="14">
        <v>9.4</v>
      </c>
      <c r="BD290" s="14"/>
      <c r="BE290" s="13" t="s">
        <v>2250</v>
      </c>
      <c r="BF290" s="11"/>
      <c r="BG290" s="13" t="s">
        <v>183</v>
      </c>
      <c r="BH290" s="13" t="s">
        <v>306</v>
      </c>
      <c r="BI290" s="13" t="s">
        <v>307</v>
      </c>
      <c r="BJ290" s="13" t="s">
        <v>2251</v>
      </c>
      <c r="BK290" s="12" t="s">
        <v>2</v>
      </c>
      <c r="BL290" s="14">
        <v>1209541.0511242</v>
      </c>
      <c r="BM290" s="12" t="s">
        <v>70</v>
      </c>
      <c r="BN290" s="14"/>
      <c r="BO290" s="17">
        <v>38863</v>
      </c>
      <c r="BP290" s="17">
        <v>47994</v>
      </c>
      <c r="BQ290" s="10" t="s">
        <v>1341</v>
      </c>
      <c r="BR290" s="10" t="s">
        <v>2648</v>
      </c>
      <c r="BS290" s="10">
        <v>38863</v>
      </c>
      <c r="BT290" s="10">
        <v>38863</v>
      </c>
      <c r="BU290" s="14">
        <v>57755.28</v>
      </c>
      <c r="BV290" s="14">
        <v>58.84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45352</v>
      </c>
      <c r="E291" s="6" t="s">
        <v>788</v>
      </c>
      <c r="F291" s="22">
        <v>199</v>
      </c>
      <c r="G291" s="22">
        <v>198</v>
      </c>
      <c r="H291" s="8">
        <v>71594.929999999993</v>
      </c>
      <c r="I291" s="8">
        <v>57384.02</v>
      </c>
      <c r="J291" s="8">
        <v>0</v>
      </c>
      <c r="K291" s="8">
        <v>128978.95</v>
      </c>
      <c r="L291" s="8">
        <v>574.95000000000005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128978.95</v>
      </c>
      <c r="S291" s="8">
        <v>168680.51</v>
      </c>
      <c r="T291" s="8">
        <v>566.79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169247.3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57958.97</v>
      </c>
      <c r="AV291" s="8">
        <v>169247.3</v>
      </c>
      <c r="AW291" s="9">
        <v>86</v>
      </c>
      <c r="AX291" s="9">
        <v>300</v>
      </c>
      <c r="AY291" s="8">
        <v>534999.98</v>
      </c>
      <c r="AZ291" s="8">
        <v>130679.15</v>
      </c>
      <c r="BA291" s="7">
        <v>90.000003000000007</v>
      </c>
      <c r="BB291" s="7">
        <v>88.829058705515394</v>
      </c>
      <c r="BC291" s="7">
        <v>9.5</v>
      </c>
      <c r="BD291" s="7"/>
      <c r="BE291" s="6" t="s">
        <v>2250</v>
      </c>
      <c r="BF291" s="4"/>
      <c r="BG291" s="6" t="s">
        <v>67</v>
      </c>
      <c r="BH291" s="6" t="s">
        <v>73</v>
      </c>
      <c r="BI291" s="6" t="s">
        <v>126</v>
      </c>
      <c r="BJ291" s="6" t="s">
        <v>2251</v>
      </c>
      <c r="BK291" s="5" t="s">
        <v>2</v>
      </c>
      <c r="BL291" s="7">
        <v>1045818.5932537999</v>
      </c>
      <c r="BM291" s="5" t="s">
        <v>70</v>
      </c>
      <c r="BN291" s="7"/>
      <c r="BO291" s="10">
        <v>38868</v>
      </c>
      <c r="BP291" s="10">
        <v>47999</v>
      </c>
      <c r="BQ291" s="10" t="s">
        <v>1333</v>
      </c>
      <c r="BR291" s="10" t="s">
        <v>2655</v>
      </c>
      <c r="BS291" s="10">
        <v>38868</v>
      </c>
      <c r="BT291" s="10">
        <v>38868</v>
      </c>
      <c r="BU291" s="7">
        <v>60414.42</v>
      </c>
      <c r="BV291" s="7">
        <v>90.75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45352</v>
      </c>
      <c r="E292" s="13" t="s">
        <v>789</v>
      </c>
      <c r="F292" s="23">
        <v>136</v>
      </c>
      <c r="G292" s="23">
        <v>135</v>
      </c>
      <c r="H292" s="15">
        <v>57978.93</v>
      </c>
      <c r="I292" s="15">
        <v>41638.99</v>
      </c>
      <c r="J292" s="15">
        <v>0</v>
      </c>
      <c r="K292" s="15">
        <v>99617.919999999998</v>
      </c>
      <c r="L292" s="15">
        <v>529.03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99617.919999999998</v>
      </c>
      <c r="S292" s="15">
        <v>98235.25</v>
      </c>
      <c r="T292" s="15">
        <v>511.66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98746.91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42168.02</v>
      </c>
      <c r="AV292" s="15">
        <v>98746.91</v>
      </c>
      <c r="AW292" s="16">
        <v>76</v>
      </c>
      <c r="AX292" s="16">
        <v>300</v>
      </c>
      <c r="AY292" s="15">
        <v>711000.02</v>
      </c>
      <c r="AZ292" s="15">
        <v>109475.73</v>
      </c>
      <c r="BA292" s="14">
        <v>54.838254999999997</v>
      </c>
      <c r="BB292" s="14">
        <v>49.900310320192403</v>
      </c>
      <c r="BC292" s="14">
        <v>10.59</v>
      </c>
      <c r="BD292" s="14"/>
      <c r="BE292" s="13" t="s">
        <v>2250</v>
      </c>
      <c r="BF292" s="11"/>
      <c r="BG292" s="13" t="s">
        <v>166</v>
      </c>
      <c r="BH292" s="13" t="s">
        <v>167</v>
      </c>
      <c r="BI292" s="13" t="s">
        <v>308</v>
      </c>
      <c r="BJ292" s="13" t="s">
        <v>2251</v>
      </c>
      <c r="BK292" s="12" t="s">
        <v>2</v>
      </c>
      <c r="BL292" s="14">
        <v>807746.32571648003</v>
      </c>
      <c r="BM292" s="12" t="s">
        <v>70</v>
      </c>
      <c r="BN292" s="14"/>
      <c r="BO292" s="17">
        <v>38541</v>
      </c>
      <c r="BP292" s="17">
        <v>47672</v>
      </c>
      <c r="BQ292" s="10" t="s">
        <v>2136</v>
      </c>
      <c r="BR292" s="10" t="s">
        <v>2676</v>
      </c>
      <c r="BS292" s="10">
        <v>38541</v>
      </c>
      <c r="BT292" s="10">
        <v>38541</v>
      </c>
      <c r="BU292" s="14">
        <v>30052.35</v>
      </c>
      <c r="BV292" s="14">
        <v>22.78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45352</v>
      </c>
      <c r="E293" s="6" t="s">
        <v>1354</v>
      </c>
      <c r="F293" s="22">
        <v>2</v>
      </c>
      <c r="G293" s="22">
        <v>2</v>
      </c>
      <c r="H293" s="8">
        <v>36118.9</v>
      </c>
      <c r="I293" s="8">
        <v>650.64</v>
      </c>
      <c r="J293" s="8">
        <v>0</v>
      </c>
      <c r="K293" s="8">
        <v>36769.54</v>
      </c>
      <c r="L293" s="8">
        <v>329.63</v>
      </c>
      <c r="M293" s="8">
        <v>0</v>
      </c>
      <c r="N293" s="8">
        <v>323.89</v>
      </c>
      <c r="O293" s="8">
        <v>0</v>
      </c>
      <c r="P293" s="8">
        <v>0</v>
      </c>
      <c r="Q293" s="8">
        <v>0</v>
      </c>
      <c r="R293" s="8">
        <v>36445.65</v>
      </c>
      <c r="S293" s="8">
        <v>634.25</v>
      </c>
      <c r="T293" s="8">
        <v>318.75</v>
      </c>
      <c r="U293" s="8">
        <v>0</v>
      </c>
      <c r="V293" s="8">
        <v>312.62</v>
      </c>
      <c r="W293" s="8">
        <v>0</v>
      </c>
      <c r="X293" s="8">
        <v>0</v>
      </c>
      <c r="Y293" s="8">
        <v>0</v>
      </c>
      <c r="Z293" s="8">
        <v>640.38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-7.51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24.64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653.64</v>
      </c>
      <c r="AU293" s="8">
        <v>656.38</v>
      </c>
      <c r="AV293" s="8">
        <v>640.38</v>
      </c>
      <c r="AW293" s="9">
        <v>76</v>
      </c>
      <c r="AX293" s="9">
        <v>300</v>
      </c>
      <c r="AY293" s="8">
        <v>292999.99</v>
      </c>
      <c r="AZ293" s="8">
        <v>68206.05</v>
      </c>
      <c r="BA293" s="7">
        <v>82.935159999999996</v>
      </c>
      <c r="BB293" s="7">
        <v>44.316095332510798</v>
      </c>
      <c r="BC293" s="7">
        <v>10.59</v>
      </c>
      <c r="BD293" s="7"/>
      <c r="BE293" s="6" t="s">
        <v>2250</v>
      </c>
      <c r="BF293" s="4"/>
      <c r="BG293" s="6" t="s">
        <v>83</v>
      </c>
      <c r="BH293" s="6" t="s">
        <v>310</v>
      </c>
      <c r="BI293" s="6" t="s">
        <v>311</v>
      </c>
      <c r="BJ293" s="6" t="s">
        <v>5</v>
      </c>
      <c r="BK293" s="5" t="s">
        <v>2</v>
      </c>
      <c r="BL293" s="7">
        <v>295517.51206859999</v>
      </c>
      <c r="BM293" s="5" t="s">
        <v>70</v>
      </c>
      <c r="BN293" s="7"/>
      <c r="BO293" s="10">
        <v>38548</v>
      </c>
      <c r="BP293" s="10">
        <v>47679</v>
      </c>
      <c r="BQ293" s="10" t="s">
        <v>1324</v>
      </c>
      <c r="BR293" s="10" t="s">
        <v>2675</v>
      </c>
      <c r="BS293" s="10">
        <v>38548</v>
      </c>
      <c r="BT293" s="10">
        <v>38548</v>
      </c>
      <c r="BU293" s="7">
        <v>264.92</v>
      </c>
      <c r="BV293" s="7">
        <v>14.19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45352</v>
      </c>
      <c r="E294" s="13" t="s">
        <v>790</v>
      </c>
      <c r="F294" s="23">
        <v>24</v>
      </c>
      <c r="G294" s="23">
        <v>24</v>
      </c>
      <c r="H294" s="15">
        <v>0</v>
      </c>
      <c r="I294" s="15">
        <v>12037.12</v>
      </c>
      <c r="J294" s="15">
        <v>0</v>
      </c>
      <c r="K294" s="15">
        <v>12037.12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12037.12</v>
      </c>
      <c r="S294" s="15">
        <v>1255.3800000000001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1255.3800000000001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12037.12</v>
      </c>
      <c r="AV294" s="15">
        <v>1255.3800000000001</v>
      </c>
      <c r="AW294" s="16">
        <v>106</v>
      </c>
      <c r="AX294" s="16">
        <v>240</v>
      </c>
      <c r="AY294" s="15">
        <v>225000.01</v>
      </c>
      <c r="AZ294" s="15">
        <v>56838.37</v>
      </c>
      <c r="BA294" s="14">
        <v>89.999992000000006</v>
      </c>
      <c r="BB294" s="14">
        <v>19.060024129879899</v>
      </c>
      <c r="BC294" s="14">
        <v>10.59</v>
      </c>
      <c r="BD294" s="14"/>
      <c r="BE294" s="13" t="s">
        <v>2250</v>
      </c>
      <c r="BF294" s="11"/>
      <c r="BG294" s="13" t="s">
        <v>166</v>
      </c>
      <c r="BH294" s="13" t="s">
        <v>230</v>
      </c>
      <c r="BI294" s="13" t="s">
        <v>312</v>
      </c>
      <c r="BJ294" s="13" t="s">
        <v>2251</v>
      </c>
      <c r="BK294" s="12" t="s">
        <v>2</v>
      </c>
      <c r="BL294" s="14">
        <v>97602.313441279999</v>
      </c>
      <c r="BM294" s="12" t="s">
        <v>70</v>
      </c>
      <c r="BN294" s="14"/>
      <c r="BO294" s="17">
        <v>38548</v>
      </c>
      <c r="BP294" s="17">
        <v>45853</v>
      </c>
      <c r="BQ294" s="10" t="s">
        <v>1331</v>
      </c>
      <c r="BR294" s="10" t="s">
        <v>2661</v>
      </c>
      <c r="BS294" s="10">
        <v>38548</v>
      </c>
      <c r="BT294" s="10">
        <v>38548</v>
      </c>
      <c r="BU294" s="14">
        <v>2470.89</v>
      </c>
      <c r="BV294" s="14">
        <v>0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45352</v>
      </c>
      <c r="E295" s="6" t="s">
        <v>791</v>
      </c>
      <c r="F295" s="22">
        <v>128</v>
      </c>
      <c r="G295" s="22">
        <v>127</v>
      </c>
      <c r="H295" s="8">
        <v>85970</v>
      </c>
      <c r="I295" s="8">
        <v>70158.05</v>
      </c>
      <c r="J295" s="8">
        <v>0</v>
      </c>
      <c r="K295" s="8">
        <v>156128.04999999999</v>
      </c>
      <c r="L295" s="8">
        <v>920.84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156128.04999999999</v>
      </c>
      <c r="S295" s="8">
        <v>143142.26</v>
      </c>
      <c r="T295" s="8">
        <v>758.69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143900.95000000001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71078.89</v>
      </c>
      <c r="AV295" s="8">
        <v>143900.95000000001</v>
      </c>
      <c r="AW295" s="9">
        <v>76</v>
      </c>
      <c r="AX295" s="9">
        <v>300</v>
      </c>
      <c r="AY295" s="8">
        <v>702000</v>
      </c>
      <c r="AZ295" s="8">
        <v>176678</v>
      </c>
      <c r="BA295" s="7">
        <v>89.666199000000006</v>
      </c>
      <c r="BB295" s="7">
        <v>79.236853489296607</v>
      </c>
      <c r="BC295" s="7">
        <v>10.59</v>
      </c>
      <c r="BD295" s="7"/>
      <c r="BE295" s="6" t="s">
        <v>2250</v>
      </c>
      <c r="BF295" s="4"/>
      <c r="BG295" s="6" t="s">
        <v>88</v>
      </c>
      <c r="BH295" s="6" t="s">
        <v>89</v>
      </c>
      <c r="BI295" s="6" t="s">
        <v>313</v>
      </c>
      <c r="BJ295" s="6" t="s">
        <v>2251</v>
      </c>
      <c r="BK295" s="5" t="s">
        <v>2</v>
      </c>
      <c r="BL295" s="7">
        <v>1265955.5502541999</v>
      </c>
      <c r="BM295" s="5" t="s">
        <v>70</v>
      </c>
      <c r="BN295" s="7"/>
      <c r="BO295" s="10">
        <v>38548</v>
      </c>
      <c r="BP295" s="10">
        <v>47679</v>
      </c>
      <c r="BQ295" s="10" t="s">
        <v>1326</v>
      </c>
      <c r="BR295" s="10" t="s">
        <v>2678</v>
      </c>
      <c r="BS295" s="10">
        <v>38548</v>
      </c>
      <c r="BT295" s="10">
        <v>38548</v>
      </c>
      <c r="BU295" s="7">
        <v>43345.07</v>
      </c>
      <c r="BV295" s="7">
        <v>36.76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45352</v>
      </c>
      <c r="E296" s="13" t="s">
        <v>792</v>
      </c>
      <c r="F296" s="23">
        <v>165</v>
      </c>
      <c r="G296" s="23">
        <v>164</v>
      </c>
      <c r="H296" s="15">
        <v>60183.96</v>
      </c>
      <c r="I296" s="15">
        <v>47461.19</v>
      </c>
      <c r="J296" s="15">
        <v>0</v>
      </c>
      <c r="K296" s="15">
        <v>107645.15</v>
      </c>
      <c r="L296" s="15">
        <v>549.16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107645.15</v>
      </c>
      <c r="S296" s="15">
        <v>129667.93</v>
      </c>
      <c r="T296" s="15">
        <v>531.12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130199.05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48010.35</v>
      </c>
      <c r="AV296" s="15">
        <v>130199.05</v>
      </c>
      <c r="AW296" s="16">
        <v>76</v>
      </c>
      <c r="AX296" s="16">
        <v>300</v>
      </c>
      <c r="AY296" s="15">
        <v>449999.99</v>
      </c>
      <c r="AZ296" s="15">
        <v>113640.29</v>
      </c>
      <c r="BA296" s="14">
        <v>90.000005999999999</v>
      </c>
      <c r="BB296" s="14">
        <v>85.252018855908403</v>
      </c>
      <c r="BC296" s="14">
        <v>10.59</v>
      </c>
      <c r="BD296" s="14"/>
      <c r="BE296" s="13" t="s">
        <v>2250</v>
      </c>
      <c r="BF296" s="11"/>
      <c r="BG296" s="13" t="s">
        <v>314</v>
      </c>
      <c r="BH296" s="13" t="s">
        <v>315</v>
      </c>
      <c r="BI296" s="13" t="s">
        <v>316</v>
      </c>
      <c r="BJ296" s="13" t="s">
        <v>2251</v>
      </c>
      <c r="BK296" s="12" t="s">
        <v>2</v>
      </c>
      <c r="BL296" s="14">
        <v>872834.67064659996</v>
      </c>
      <c r="BM296" s="12" t="s">
        <v>70</v>
      </c>
      <c r="BN296" s="14"/>
      <c r="BO296" s="17">
        <v>38551</v>
      </c>
      <c r="BP296" s="17">
        <v>47682</v>
      </c>
      <c r="BQ296" s="10" t="s">
        <v>1341</v>
      </c>
      <c r="BR296" s="10" t="s">
        <v>2648</v>
      </c>
      <c r="BS296" s="10">
        <v>38551</v>
      </c>
      <c r="BT296" s="10">
        <v>38551</v>
      </c>
      <c r="BU296" s="14">
        <v>36155.74</v>
      </c>
      <c r="BV296" s="14">
        <v>23.65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45352</v>
      </c>
      <c r="E297" s="6" t="s">
        <v>793</v>
      </c>
      <c r="F297" s="22">
        <v>187</v>
      </c>
      <c r="G297" s="22">
        <v>186</v>
      </c>
      <c r="H297" s="8">
        <v>43179.63</v>
      </c>
      <c r="I297" s="8">
        <v>35936.39</v>
      </c>
      <c r="J297" s="8">
        <v>0</v>
      </c>
      <c r="K297" s="8">
        <v>79116.02</v>
      </c>
      <c r="L297" s="8">
        <v>394.01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79116.02</v>
      </c>
      <c r="S297" s="8">
        <v>108226.61</v>
      </c>
      <c r="T297" s="8">
        <v>381.06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108607.67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36330.400000000001</v>
      </c>
      <c r="AV297" s="8">
        <v>108607.67</v>
      </c>
      <c r="AW297" s="9">
        <v>76</v>
      </c>
      <c r="AX297" s="9">
        <v>300</v>
      </c>
      <c r="AY297" s="8">
        <v>323999.99</v>
      </c>
      <c r="AZ297" s="8">
        <v>81533.58</v>
      </c>
      <c r="BA297" s="7">
        <v>89.722222000000002</v>
      </c>
      <c r="BB297" s="7">
        <v>87.0618597907321</v>
      </c>
      <c r="BC297" s="7">
        <v>10.59</v>
      </c>
      <c r="BD297" s="7"/>
      <c r="BE297" s="6" t="s">
        <v>2250</v>
      </c>
      <c r="BF297" s="4"/>
      <c r="BG297" s="6" t="s">
        <v>224</v>
      </c>
      <c r="BH297" s="6" t="s">
        <v>317</v>
      </c>
      <c r="BI297" s="6" t="s">
        <v>318</v>
      </c>
      <c r="BJ297" s="6" t="s">
        <v>2251</v>
      </c>
      <c r="BK297" s="5" t="s">
        <v>2</v>
      </c>
      <c r="BL297" s="7">
        <v>641507.81767288002</v>
      </c>
      <c r="BM297" s="5" t="s">
        <v>70</v>
      </c>
      <c r="BN297" s="7"/>
      <c r="BO297" s="10">
        <v>38555</v>
      </c>
      <c r="BP297" s="10">
        <v>47686</v>
      </c>
      <c r="BQ297" s="10" t="s">
        <v>1327</v>
      </c>
      <c r="BR297" s="10" t="s">
        <v>2657</v>
      </c>
      <c r="BS297" s="10">
        <v>38555</v>
      </c>
      <c r="BT297" s="10">
        <v>38555</v>
      </c>
      <c r="BU297" s="7">
        <v>29140.06</v>
      </c>
      <c r="BV297" s="7">
        <v>16.97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45352</v>
      </c>
      <c r="E298" s="13" t="s">
        <v>794</v>
      </c>
      <c r="F298" s="23">
        <v>121</v>
      </c>
      <c r="G298" s="23">
        <v>121</v>
      </c>
      <c r="H298" s="15">
        <v>0</v>
      </c>
      <c r="I298" s="15">
        <v>40545.53</v>
      </c>
      <c r="J298" s="15">
        <v>0</v>
      </c>
      <c r="K298" s="15">
        <v>40545.53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40545.53</v>
      </c>
      <c r="S298" s="15">
        <v>25319.01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25319.01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40545.53</v>
      </c>
      <c r="AV298" s="15">
        <v>25319.01</v>
      </c>
      <c r="AW298" s="16">
        <v>0</v>
      </c>
      <c r="AX298" s="16">
        <v>180</v>
      </c>
      <c r="AY298" s="15">
        <v>194999.99</v>
      </c>
      <c r="AZ298" s="15">
        <v>49198.66</v>
      </c>
      <c r="BA298" s="14">
        <v>89.999995999999996</v>
      </c>
      <c r="BB298" s="14">
        <v>74.170669238102803</v>
      </c>
      <c r="BC298" s="14">
        <v>10.59</v>
      </c>
      <c r="BD298" s="14"/>
      <c r="BE298" s="13" t="s">
        <v>2250</v>
      </c>
      <c r="BF298" s="11"/>
      <c r="BG298" s="13" t="s">
        <v>166</v>
      </c>
      <c r="BH298" s="13" t="s">
        <v>167</v>
      </c>
      <c r="BI298" s="13" t="s">
        <v>320</v>
      </c>
      <c r="BJ298" s="13" t="s">
        <v>2251</v>
      </c>
      <c r="BK298" s="12" t="s">
        <v>2</v>
      </c>
      <c r="BL298" s="14">
        <v>328761.15945531998</v>
      </c>
      <c r="BM298" s="12" t="s">
        <v>70</v>
      </c>
      <c r="BN298" s="14"/>
      <c r="BO298" s="17">
        <v>38559</v>
      </c>
      <c r="BP298" s="17">
        <v>44038</v>
      </c>
      <c r="BQ298" s="10" t="s">
        <v>2623</v>
      </c>
      <c r="BR298" s="10" t="s">
        <v>2689</v>
      </c>
      <c r="BS298" s="10">
        <v>38559</v>
      </c>
      <c r="BT298" s="10">
        <v>38559</v>
      </c>
      <c r="BU298" s="14">
        <v>10830.25</v>
      </c>
      <c r="BV298" s="14">
        <v>0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45352</v>
      </c>
      <c r="E299" s="6" t="s">
        <v>1464</v>
      </c>
      <c r="F299" s="22">
        <v>0</v>
      </c>
      <c r="G299" s="22">
        <v>0</v>
      </c>
      <c r="H299" s="8">
        <v>39661.18</v>
      </c>
      <c r="I299" s="8">
        <v>0</v>
      </c>
      <c r="J299" s="8">
        <v>0</v>
      </c>
      <c r="K299" s="8">
        <v>39661.18</v>
      </c>
      <c r="L299" s="8">
        <v>510.45</v>
      </c>
      <c r="M299" s="8">
        <v>0</v>
      </c>
      <c r="N299" s="8">
        <v>0</v>
      </c>
      <c r="O299" s="8">
        <v>510.45</v>
      </c>
      <c r="P299" s="8">
        <v>78.19</v>
      </c>
      <c r="Q299" s="8">
        <v>0</v>
      </c>
      <c r="R299" s="8">
        <v>39072.54</v>
      </c>
      <c r="S299" s="8">
        <v>0</v>
      </c>
      <c r="T299" s="8">
        <v>350.01</v>
      </c>
      <c r="U299" s="8">
        <v>0</v>
      </c>
      <c r="V299" s="8">
        <v>0</v>
      </c>
      <c r="W299" s="8">
        <v>350.01</v>
      </c>
      <c r="X299" s="8">
        <v>0</v>
      </c>
      <c r="Y299" s="8">
        <v>0</v>
      </c>
      <c r="Z299" s="8">
        <v>0</v>
      </c>
      <c r="AA299" s="8">
        <v>18.84</v>
      </c>
      <c r="AB299" s="8">
        <v>0</v>
      </c>
      <c r="AC299" s="8">
        <v>0</v>
      </c>
      <c r="AD299" s="8">
        <v>0</v>
      </c>
      <c r="AE299" s="8">
        <v>0</v>
      </c>
      <c r="AF299" s="8">
        <v>-29.66</v>
      </c>
      <c r="AG299" s="8">
        <v>43.97</v>
      </c>
      <c r="AH299" s="8">
        <v>112.3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0.28999999999999998</v>
      </c>
      <c r="AQ299" s="8">
        <v>0</v>
      </c>
      <c r="AR299" s="8">
        <v>0.45</v>
      </c>
      <c r="AS299" s="8">
        <v>0</v>
      </c>
      <c r="AT299" s="8">
        <f t="shared" si="4"/>
        <v>1083.94</v>
      </c>
      <c r="AU299" s="8">
        <v>0</v>
      </c>
      <c r="AV299" s="8">
        <v>0</v>
      </c>
      <c r="AW299" s="9">
        <v>76</v>
      </c>
      <c r="AX299" s="9">
        <v>300</v>
      </c>
      <c r="AY299" s="8">
        <v>372999.99</v>
      </c>
      <c r="AZ299" s="8">
        <v>90516.33</v>
      </c>
      <c r="BA299" s="7">
        <v>86.595179000000002</v>
      </c>
      <c r="BB299" s="7">
        <v>37.379924653205201</v>
      </c>
      <c r="BC299" s="7">
        <v>10.59</v>
      </c>
      <c r="BD299" s="7"/>
      <c r="BE299" s="6" t="s">
        <v>2250</v>
      </c>
      <c r="BF299" s="4"/>
      <c r="BG299" s="6" t="s">
        <v>75</v>
      </c>
      <c r="BH299" s="6" t="s">
        <v>134</v>
      </c>
      <c r="BI299" s="6" t="s">
        <v>145</v>
      </c>
      <c r="BJ299" s="6" t="s">
        <v>0</v>
      </c>
      <c r="BK299" s="5" t="s">
        <v>2</v>
      </c>
      <c r="BL299" s="7">
        <v>316817.50252775999</v>
      </c>
      <c r="BM299" s="5" t="s">
        <v>70</v>
      </c>
      <c r="BN299" s="7"/>
      <c r="BO299" s="10">
        <v>38561</v>
      </c>
      <c r="BP299" s="10">
        <v>47692</v>
      </c>
      <c r="BQ299" s="10" t="s">
        <v>2641</v>
      </c>
      <c r="BR299" s="10" t="s">
        <v>2642</v>
      </c>
      <c r="BS299" s="10">
        <v>38561</v>
      </c>
      <c r="BT299" s="10">
        <v>38561</v>
      </c>
      <c r="BU299" s="7">
        <v>0</v>
      </c>
      <c r="BV299" s="7">
        <v>18.84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45352</v>
      </c>
      <c r="E300" s="13" t="s">
        <v>795</v>
      </c>
      <c r="F300" s="23">
        <v>144</v>
      </c>
      <c r="G300" s="23">
        <v>143</v>
      </c>
      <c r="H300" s="15">
        <v>40987.46</v>
      </c>
      <c r="I300" s="15">
        <v>30320.91</v>
      </c>
      <c r="J300" s="15">
        <v>0</v>
      </c>
      <c r="K300" s="15">
        <v>71308.37</v>
      </c>
      <c r="L300" s="15">
        <v>374.07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71308.37</v>
      </c>
      <c r="S300" s="15">
        <v>74895.63</v>
      </c>
      <c r="T300" s="15">
        <v>361.71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75257.34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30694.98</v>
      </c>
      <c r="AV300" s="15">
        <v>75257.34</v>
      </c>
      <c r="AW300" s="16">
        <v>76</v>
      </c>
      <c r="AX300" s="16">
        <v>300</v>
      </c>
      <c r="AY300" s="15">
        <v>338000</v>
      </c>
      <c r="AZ300" s="15">
        <v>77400</v>
      </c>
      <c r="BA300" s="14">
        <v>81.728927999999996</v>
      </c>
      <c r="BB300" s="14">
        <v>75.296597384074403</v>
      </c>
      <c r="BC300" s="14">
        <v>10.59</v>
      </c>
      <c r="BD300" s="14"/>
      <c r="BE300" s="13" t="s">
        <v>2250</v>
      </c>
      <c r="BF300" s="11"/>
      <c r="BG300" s="13" t="s">
        <v>75</v>
      </c>
      <c r="BH300" s="13" t="s">
        <v>134</v>
      </c>
      <c r="BI300" s="13" t="s">
        <v>207</v>
      </c>
      <c r="BJ300" s="13" t="s">
        <v>2251</v>
      </c>
      <c r="BK300" s="12" t="s">
        <v>2</v>
      </c>
      <c r="BL300" s="14">
        <v>578199.92487628001</v>
      </c>
      <c r="BM300" s="12" t="s">
        <v>70</v>
      </c>
      <c r="BN300" s="14"/>
      <c r="BO300" s="17">
        <v>38562</v>
      </c>
      <c r="BP300" s="17">
        <v>47693</v>
      </c>
      <c r="BQ300" s="10" t="s">
        <v>1326</v>
      </c>
      <c r="BR300" s="10" t="s">
        <v>2678</v>
      </c>
      <c r="BS300" s="10" t="s">
        <v>2487</v>
      </c>
      <c r="BT300" s="10" t="s">
        <v>2487</v>
      </c>
      <c r="BU300" s="14">
        <v>21524.29</v>
      </c>
      <c r="BV300" s="14">
        <v>16.11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45352</v>
      </c>
      <c r="E301" s="6" t="s">
        <v>1465</v>
      </c>
      <c r="F301" s="22">
        <v>0</v>
      </c>
      <c r="G301" s="22">
        <v>1</v>
      </c>
      <c r="H301" s="8">
        <v>35706.26</v>
      </c>
      <c r="I301" s="8">
        <v>323.01</v>
      </c>
      <c r="J301" s="8">
        <v>0</v>
      </c>
      <c r="K301" s="8">
        <v>36029.269999999997</v>
      </c>
      <c r="L301" s="8">
        <v>325.86</v>
      </c>
      <c r="M301" s="8">
        <v>0</v>
      </c>
      <c r="N301" s="8">
        <v>323.01</v>
      </c>
      <c r="O301" s="8">
        <v>325.86</v>
      </c>
      <c r="P301" s="8">
        <v>0</v>
      </c>
      <c r="Q301" s="8">
        <v>0</v>
      </c>
      <c r="R301" s="8">
        <v>35380.400000000001</v>
      </c>
      <c r="S301" s="8">
        <v>317.95999999999998</v>
      </c>
      <c r="T301" s="8">
        <v>315.11</v>
      </c>
      <c r="U301" s="8">
        <v>0</v>
      </c>
      <c r="V301" s="8">
        <v>317.95999999999998</v>
      </c>
      <c r="W301" s="8">
        <v>315.11</v>
      </c>
      <c r="X301" s="8">
        <v>0</v>
      </c>
      <c r="Y301" s="8">
        <v>0</v>
      </c>
      <c r="Z301" s="8">
        <v>0</v>
      </c>
      <c r="AA301" s="8">
        <v>14.03</v>
      </c>
      <c r="AB301" s="8">
        <v>0</v>
      </c>
      <c r="AC301" s="8">
        <v>0</v>
      </c>
      <c r="AD301" s="8">
        <v>0</v>
      </c>
      <c r="AE301" s="8">
        <v>0</v>
      </c>
      <c r="AF301" s="8">
        <v>-77.959999999999994</v>
      </c>
      <c r="AG301" s="8">
        <v>32.75</v>
      </c>
      <c r="AH301" s="8">
        <v>83.22</v>
      </c>
      <c r="AI301" s="8">
        <v>14.03</v>
      </c>
      <c r="AJ301" s="8">
        <v>0</v>
      </c>
      <c r="AK301" s="8">
        <v>0</v>
      </c>
      <c r="AL301" s="8">
        <v>43.66</v>
      </c>
      <c r="AM301" s="8">
        <v>0</v>
      </c>
      <c r="AN301" s="8">
        <v>32.75</v>
      </c>
      <c r="AO301" s="8">
        <v>83.22</v>
      </c>
      <c r="AP301" s="8">
        <v>3.13</v>
      </c>
      <c r="AQ301" s="8">
        <v>0</v>
      </c>
      <c r="AR301" s="8">
        <v>0</v>
      </c>
      <c r="AS301" s="8">
        <v>0</v>
      </c>
      <c r="AT301" s="8">
        <f t="shared" si="4"/>
        <v>1510.7700000000002</v>
      </c>
      <c r="AU301" s="8">
        <v>0</v>
      </c>
      <c r="AV301" s="8">
        <v>0</v>
      </c>
      <c r="AW301" s="9">
        <v>76</v>
      </c>
      <c r="AX301" s="9">
        <v>300</v>
      </c>
      <c r="AY301" s="8">
        <v>267000</v>
      </c>
      <c r="AZ301" s="8">
        <v>67426.570000000007</v>
      </c>
      <c r="BA301" s="7">
        <v>90.000000999999997</v>
      </c>
      <c r="BB301" s="7">
        <v>47.225241256976297</v>
      </c>
      <c r="BC301" s="7">
        <v>10.59</v>
      </c>
      <c r="BD301" s="7"/>
      <c r="BE301" s="6" t="s">
        <v>2250</v>
      </c>
      <c r="BF301" s="4"/>
      <c r="BG301" s="6" t="s">
        <v>242</v>
      </c>
      <c r="BH301" s="6" t="s">
        <v>321</v>
      </c>
      <c r="BI301" s="6" t="s">
        <v>322</v>
      </c>
      <c r="BJ301" s="6" t="s">
        <v>0</v>
      </c>
      <c r="BK301" s="5" t="s">
        <v>2</v>
      </c>
      <c r="BL301" s="7">
        <v>286879.99209760001</v>
      </c>
      <c r="BM301" s="5" t="s">
        <v>70</v>
      </c>
      <c r="BN301" s="7"/>
      <c r="BO301" s="10">
        <v>38551</v>
      </c>
      <c r="BP301" s="10">
        <v>47682</v>
      </c>
      <c r="BQ301" s="10" t="s">
        <v>2171</v>
      </c>
      <c r="BR301" s="10" t="s">
        <v>2643</v>
      </c>
      <c r="BS301" s="10">
        <v>38551</v>
      </c>
      <c r="BT301" s="10">
        <v>38551</v>
      </c>
      <c r="BU301" s="7">
        <v>0</v>
      </c>
      <c r="BV301" s="7">
        <v>14.03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45352</v>
      </c>
      <c r="E302" s="13" t="s">
        <v>796</v>
      </c>
      <c r="F302" s="23">
        <v>187</v>
      </c>
      <c r="G302" s="23">
        <v>186</v>
      </c>
      <c r="H302" s="15">
        <v>12961.82</v>
      </c>
      <c r="I302" s="15">
        <v>60804.09</v>
      </c>
      <c r="J302" s="15">
        <v>0</v>
      </c>
      <c r="K302" s="15">
        <v>73765.91</v>
      </c>
      <c r="L302" s="15">
        <v>667.56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73765.91</v>
      </c>
      <c r="S302" s="15">
        <v>83904.7</v>
      </c>
      <c r="T302" s="15">
        <v>114.39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84019.09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61471.65</v>
      </c>
      <c r="AV302" s="15">
        <v>84019.09</v>
      </c>
      <c r="AW302" s="16">
        <v>17</v>
      </c>
      <c r="AX302" s="16">
        <v>240</v>
      </c>
      <c r="AY302" s="15">
        <v>309154.11</v>
      </c>
      <c r="AZ302" s="15">
        <v>77850</v>
      </c>
      <c r="BA302" s="14">
        <v>90</v>
      </c>
      <c r="BB302" s="14">
        <v>85.278508670520196</v>
      </c>
      <c r="BC302" s="14">
        <v>10.59</v>
      </c>
      <c r="BD302" s="14"/>
      <c r="BE302" s="13" t="s">
        <v>2250</v>
      </c>
      <c r="BF302" s="11"/>
      <c r="BG302" s="13" t="s">
        <v>86</v>
      </c>
      <c r="BH302" s="13" t="s">
        <v>328</v>
      </c>
      <c r="BI302" s="13" t="s">
        <v>329</v>
      </c>
      <c r="BJ302" s="13" t="s">
        <v>2251</v>
      </c>
      <c r="BK302" s="12" t="s">
        <v>2</v>
      </c>
      <c r="BL302" s="14">
        <v>598126.75034403999</v>
      </c>
      <c r="BM302" s="12" t="s">
        <v>70</v>
      </c>
      <c r="BN302" s="14"/>
      <c r="BO302" s="17">
        <v>38570</v>
      </c>
      <c r="BP302" s="17">
        <v>45875</v>
      </c>
      <c r="BQ302" s="10" t="s">
        <v>1341</v>
      </c>
      <c r="BR302" s="10" t="s">
        <v>2648</v>
      </c>
      <c r="BS302" s="10">
        <v>38570</v>
      </c>
      <c r="BT302" s="10">
        <v>38570</v>
      </c>
      <c r="BU302" s="14">
        <v>27132.560000000001</v>
      </c>
      <c r="BV302" s="14">
        <v>16.32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45352</v>
      </c>
      <c r="E303" s="6" t="s">
        <v>797</v>
      </c>
      <c r="F303" s="22">
        <v>144</v>
      </c>
      <c r="G303" s="22">
        <v>143</v>
      </c>
      <c r="H303" s="8">
        <v>15658.08</v>
      </c>
      <c r="I303" s="8">
        <v>65372.01</v>
      </c>
      <c r="J303" s="8">
        <v>0</v>
      </c>
      <c r="K303" s="8">
        <v>81030.09</v>
      </c>
      <c r="L303" s="8">
        <v>806.49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81030.09</v>
      </c>
      <c r="S303" s="8">
        <v>69715.8</v>
      </c>
      <c r="T303" s="8">
        <v>138.18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69853.98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66178.5</v>
      </c>
      <c r="AV303" s="8">
        <v>69853.98</v>
      </c>
      <c r="AW303" s="9">
        <v>17</v>
      </c>
      <c r="AX303" s="9">
        <v>240</v>
      </c>
      <c r="AY303" s="8">
        <v>373486.76</v>
      </c>
      <c r="AZ303" s="8">
        <v>94050</v>
      </c>
      <c r="BA303" s="7">
        <v>90</v>
      </c>
      <c r="BB303" s="7">
        <v>77.540755980861206</v>
      </c>
      <c r="BC303" s="7">
        <v>10.59</v>
      </c>
      <c r="BD303" s="7"/>
      <c r="BE303" s="6" t="s">
        <v>2250</v>
      </c>
      <c r="BF303" s="4"/>
      <c r="BG303" s="6" t="s">
        <v>86</v>
      </c>
      <c r="BH303" s="6" t="s">
        <v>328</v>
      </c>
      <c r="BI303" s="6" t="s">
        <v>329</v>
      </c>
      <c r="BJ303" s="6" t="s">
        <v>2251</v>
      </c>
      <c r="BK303" s="5" t="s">
        <v>2</v>
      </c>
      <c r="BL303" s="7">
        <v>657027.94707996002</v>
      </c>
      <c r="BM303" s="5" t="s">
        <v>70</v>
      </c>
      <c r="BN303" s="7"/>
      <c r="BO303" s="10">
        <v>38570</v>
      </c>
      <c r="BP303" s="10">
        <v>45875</v>
      </c>
      <c r="BQ303" s="10" t="s">
        <v>1334</v>
      </c>
      <c r="BR303" s="10" t="s">
        <v>2672</v>
      </c>
      <c r="BS303" s="10">
        <v>38570</v>
      </c>
      <c r="BT303" s="10">
        <v>38570</v>
      </c>
      <c r="BU303" s="7">
        <v>25525.54</v>
      </c>
      <c r="BV303" s="7">
        <v>19.72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45352</v>
      </c>
      <c r="E304" s="13" t="s">
        <v>798</v>
      </c>
      <c r="F304" s="23">
        <v>126</v>
      </c>
      <c r="G304" s="23">
        <v>125</v>
      </c>
      <c r="H304" s="15">
        <v>31633.57</v>
      </c>
      <c r="I304" s="15">
        <v>123057.83</v>
      </c>
      <c r="J304" s="15">
        <v>0</v>
      </c>
      <c r="K304" s="15">
        <v>154691.4</v>
      </c>
      <c r="L304" s="15">
        <v>1629.24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154691.4</v>
      </c>
      <c r="S304" s="15">
        <v>115438.04</v>
      </c>
      <c r="T304" s="15">
        <v>279.17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115717.21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124687.07</v>
      </c>
      <c r="AV304" s="15">
        <v>115717.21</v>
      </c>
      <c r="AW304" s="16">
        <v>17</v>
      </c>
      <c r="AX304" s="16">
        <v>240</v>
      </c>
      <c r="AY304" s="15">
        <v>863000.01</v>
      </c>
      <c r="AZ304" s="15">
        <v>189998.84</v>
      </c>
      <c r="BA304" s="14">
        <v>78.713789000000006</v>
      </c>
      <c r="BB304" s="14">
        <v>64.086423999823396</v>
      </c>
      <c r="BC304" s="14">
        <v>10.59</v>
      </c>
      <c r="BD304" s="14"/>
      <c r="BE304" s="13" t="s">
        <v>2250</v>
      </c>
      <c r="BF304" s="11"/>
      <c r="BG304" s="13" t="s">
        <v>183</v>
      </c>
      <c r="BH304" s="13" t="s">
        <v>206</v>
      </c>
      <c r="BI304" s="13" t="s">
        <v>330</v>
      </c>
      <c r="BJ304" s="13" t="s">
        <v>2251</v>
      </c>
      <c r="BK304" s="12" t="s">
        <v>2</v>
      </c>
      <c r="BL304" s="14">
        <v>1254306.5541816</v>
      </c>
      <c r="BM304" s="12" t="s">
        <v>70</v>
      </c>
      <c r="BN304" s="14"/>
      <c r="BO304" s="17">
        <v>38572</v>
      </c>
      <c r="BP304" s="17">
        <v>45877</v>
      </c>
      <c r="BQ304" s="10" t="s">
        <v>1347</v>
      </c>
      <c r="BR304" s="10" t="s">
        <v>2650</v>
      </c>
      <c r="BS304" s="10">
        <v>38572</v>
      </c>
      <c r="BT304" s="10">
        <v>38572</v>
      </c>
      <c r="BU304" s="14">
        <v>45447.5</v>
      </c>
      <c r="BV304" s="14">
        <v>39.83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45352</v>
      </c>
      <c r="E305" s="6" t="s">
        <v>799</v>
      </c>
      <c r="F305" s="22">
        <v>125</v>
      </c>
      <c r="G305" s="22">
        <v>124</v>
      </c>
      <c r="H305" s="8">
        <v>36067.129999999997</v>
      </c>
      <c r="I305" s="8">
        <v>24317.11</v>
      </c>
      <c r="J305" s="8">
        <v>0</v>
      </c>
      <c r="K305" s="8">
        <v>60384.24</v>
      </c>
      <c r="L305" s="8">
        <v>323.38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60384.24</v>
      </c>
      <c r="S305" s="8">
        <v>55249.97</v>
      </c>
      <c r="T305" s="8">
        <v>318.29000000000002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55568.26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24640.49</v>
      </c>
      <c r="AV305" s="8">
        <v>55568.26</v>
      </c>
      <c r="AW305" s="9">
        <v>77</v>
      </c>
      <c r="AX305" s="9">
        <v>300</v>
      </c>
      <c r="AY305" s="8">
        <v>268251.3</v>
      </c>
      <c r="AZ305" s="8">
        <v>67500</v>
      </c>
      <c r="BA305" s="7">
        <v>90</v>
      </c>
      <c r="BB305" s="7">
        <v>80.512320000000003</v>
      </c>
      <c r="BC305" s="7">
        <v>10.59</v>
      </c>
      <c r="BD305" s="7"/>
      <c r="BE305" s="6" t="s">
        <v>2250</v>
      </c>
      <c r="BF305" s="4"/>
      <c r="BG305" s="6" t="s">
        <v>195</v>
      </c>
      <c r="BH305" s="6" t="s">
        <v>170</v>
      </c>
      <c r="BI305" s="6" t="s">
        <v>285</v>
      </c>
      <c r="BJ305" s="6" t="s">
        <v>2251</v>
      </c>
      <c r="BK305" s="5" t="s">
        <v>2</v>
      </c>
      <c r="BL305" s="7">
        <v>489622.22852255998</v>
      </c>
      <c r="BM305" s="5" t="s">
        <v>70</v>
      </c>
      <c r="BN305" s="7"/>
      <c r="BO305" s="10">
        <v>38575</v>
      </c>
      <c r="BP305" s="10">
        <v>47706</v>
      </c>
      <c r="BQ305" s="10" t="s">
        <v>1336</v>
      </c>
      <c r="BR305" s="10" t="s">
        <v>2660</v>
      </c>
      <c r="BS305" s="10">
        <v>38575</v>
      </c>
      <c r="BT305" s="10">
        <v>38575</v>
      </c>
      <c r="BU305" s="7">
        <v>16265.43</v>
      </c>
      <c r="BV305" s="7">
        <v>14.05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45352</v>
      </c>
      <c r="E306" s="13" t="s">
        <v>1466</v>
      </c>
      <c r="F306" s="23">
        <v>0</v>
      </c>
      <c r="G306" s="23">
        <v>3</v>
      </c>
      <c r="H306" s="15">
        <v>20948.53</v>
      </c>
      <c r="I306" s="15">
        <v>2561.38</v>
      </c>
      <c r="J306" s="15">
        <v>0</v>
      </c>
      <c r="K306" s="15">
        <v>23509.91</v>
      </c>
      <c r="L306" s="15">
        <v>1078.8</v>
      </c>
      <c r="M306" s="15">
        <v>0</v>
      </c>
      <c r="N306" s="15">
        <v>2561.38</v>
      </c>
      <c r="O306" s="15">
        <v>1078.8</v>
      </c>
      <c r="P306" s="15">
        <v>0</v>
      </c>
      <c r="Q306" s="15">
        <v>0</v>
      </c>
      <c r="R306" s="15">
        <v>19869.73</v>
      </c>
      <c r="S306" s="15">
        <v>397.97</v>
      </c>
      <c r="T306" s="15">
        <v>184.87</v>
      </c>
      <c r="U306" s="15">
        <v>0</v>
      </c>
      <c r="V306" s="15">
        <v>397.97</v>
      </c>
      <c r="W306" s="15">
        <v>184.87</v>
      </c>
      <c r="X306" s="15">
        <v>0</v>
      </c>
      <c r="Y306" s="15">
        <v>0</v>
      </c>
      <c r="Z306" s="15">
        <v>0</v>
      </c>
      <c r="AA306" s="15">
        <v>26.38</v>
      </c>
      <c r="AB306" s="15">
        <v>0</v>
      </c>
      <c r="AC306" s="15">
        <v>0</v>
      </c>
      <c r="AD306" s="15">
        <v>0</v>
      </c>
      <c r="AE306" s="15">
        <v>0</v>
      </c>
      <c r="AF306" s="15">
        <v>-247.11</v>
      </c>
      <c r="AG306" s="15">
        <v>56.12</v>
      </c>
      <c r="AH306" s="15">
        <v>162.83000000000001</v>
      </c>
      <c r="AI306" s="15">
        <v>52.76</v>
      </c>
      <c r="AJ306" s="15">
        <v>0</v>
      </c>
      <c r="AK306" s="15">
        <v>0</v>
      </c>
      <c r="AL306" s="15">
        <v>87.02</v>
      </c>
      <c r="AM306" s="15">
        <v>0</v>
      </c>
      <c r="AN306" s="15">
        <v>112.24</v>
      </c>
      <c r="AO306" s="15">
        <v>325.66000000000003</v>
      </c>
      <c r="AP306" s="15">
        <v>10.88</v>
      </c>
      <c r="AQ306" s="15">
        <v>0</v>
      </c>
      <c r="AR306" s="15">
        <v>0</v>
      </c>
      <c r="AS306" s="15">
        <v>0</v>
      </c>
      <c r="AT306" s="8">
        <f t="shared" si="4"/>
        <v>4809.8</v>
      </c>
      <c r="AU306" s="15">
        <v>0</v>
      </c>
      <c r="AV306" s="15">
        <v>0</v>
      </c>
      <c r="AW306" s="16">
        <v>17</v>
      </c>
      <c r="AX306" s="16">
        <v>240</v>
      </c>
      <c r="AY306" s="15">
        <v>682400</v>
      </c>
      <c r="AZ306" s="15">
        <v>125809.62</v>
      </c>
      <c r="BA306" s="14">
        <v>65.943727999999993</v>
      </c>
      <c r="BB306" s="14">
        <v>10.414816216386599</v>
      </c>
      <c r="BC306" s="14">
        <v>10.59</v>
      </c>
      <c r="BD306" s="14"/>
      <c r="BE306" s="13" t="s">
        <v>2250</v>
      </c>
      <c r="BF306" s="11"/>
      <c r="BG306" s="13" t="s">
        <v>324</v>
      </c>
      <c r="BH306" s="13" t="s">
        <v>325</v>
      </c>
      <c r="BI306" s="13" t="s">
        <v>332</v>
      </c>
      <c r="BJ306" s="13" t="s">
        <v>0</v>
      </c>
      <c r="BK306" s="12" t="s">
        <v>2</v>
      </c>
      <c r="BL306" s="14">
        <v>161112.59300011999</v>
      </c>
      <c r="BM306" s="12" t="s">
        <v>70</v>
      </c>
      <c r="BN306" s="14"/>
      <c r="BO306" s="17">
        <v>38576</v>
      </c>
      <c r="BP306" s="17">
        <v>45881</v>
      </c>
      <c r="BQ306" s="10" t="s">
        <v>2320</v>
      </c>
      <c r="BR306" s="10" t="s">
        <v>2646</v>
      </c>
      <c r="BS306" s="10">
        <v>38576</v>
      </c>
      <c r="BT306" s="10">
        <v>38576</v>
      </c>
      <c r="BU306" s="14">
        <v>0</v>
      </c>
      <c r="BV306" s="14">
        <v>26.38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45352</v>
      </c>
      <c r="E307" s="6" t="s">
        <v>800</v>
      </c>
      <c r="F307" s="22">
        <v>143</v>
      </c>
      <c r="G307" s="22">
        <v>142</v>
      </c>
      <c r="H307" s="8">
        <v>75276.679999999993</v>
      </c>
      <c r="I307" s="8">
        <v>54371.73</v>
      </c>
      <c r="J307" s="8">
        <v>0</v>
      </c>
      <c r="K307" s="8">
        <v>129648.41</v>
      </c>
      <c r="L307" s="8">
        <v>674.83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129648.41</v>
      </c>
      <c r="S307" s="8">
        <v>134505.62</v>
      </c>
      <c r="T307" s="8">
        <v>664.32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135169.94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55046.559999999998</v>
      </c>
      <c r="AV307" s="8">
        <v>135169.94</v>
      </c>
      <c r="AW307" s="9">
        <v>77</v>
      </c>
      <c r="AX307" s="9">
        <v>300</v>
      </c>
      <c r="AY307" s="8">
        <v>559999.97</v>
      </c>
      <c r="AZ307" s="8">
        <v>140871.63</v>
      </c>
      <c r="BA307" s="7">
        <v>89.999995999999996</v>
      </c>
      <c r="BB307" s="7">
        <v>82.829710860918993</v>
      </c>
      <c r="BC307" s="7">
        <v>10.59</v>
      </c>
      <c r="BD307" s="7"/>
      <c r="BE307" s="6" t="s">
        <v>2250</v>
      </c>
      <c r="BF307" s="4"/>
      <c r="BG307" s="6" t="s">
        <v>98</v>
      </c>
      <c r="BH307" s="6" t="s">
        <v>333</v>
      </c>
      <c r="BI307" s="6" t="s">
        <v>334</v>
      </c>
      <c r="BJ307" s="6" t="s">
        <v>2251</v>
      </c>
      <c r="BK307" s="5" t="s">
        <v>2</v>
      </c>
      <c r="BL307" s="7">
        <v>1051246.8721740399</v>
      </c>
      <c r="BM307" s="5" t="s">
        <v>70</v>
      </c>
      <c r="BN307" s="7"/>
      <c r="BO307" s="10">
        <v>38582</v>
      </c>
      <c r="BP307" s="10">
        <v>47713</v>
      </c>
      <c r="BQ307" s="10" t="s">
        <v>1341</v>
      </c>
      <c r="BR307" s="10" t="s">
        <v>2648</v>
      </c>
      <c r="BS307" s="10">
        <v>38582</v>
      </c>
      <c r="BT307" s="10">
        <v>38582</v>
      </c>
      <c r="BU307" s="7">
        <v>38575.72</v>
      </c>
      <c r="BV307" s="7">
        <v>29.31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45352</v>
      </c>
      <c r="E308" s="13" t="s">
        <v>1467</v>
      </c>
      <c r="F308" s="23">
        <v>0</v>
      </c>
      <c r="G308" s="23">
        <v>0</v>
      </c>
      <c r="H308" s="15">
        <v>19477.25</v>
      </c>
      <c r="I308" s="15">
        <v>0</v>
      </c>
      <c r="J308" s="15">
        <v>0</v>
      </c>
      <c r="K308" s="15">
        <v>19477.25</v>
      </c>
      <c r="L308" s="15">
        <v>523.96</v>
      </c>
      <c r="M308" s="15">
        <v>0</v>
      </c>
      <c r="N308" s="15">
        <v>0</v>
      </c>
      <c r="O308" s="15">
        <v>523.96</v>
      </c>
      <c r="P308" s="15">
        <v>0</v>
      </c>
      <c r="Q308" s="15">
        <v>0</v>
      </c>
      <c r="R308" s="15">
        <v>18953.29</v>
      </c>
      <c r="S308" s="15">
        <v>0</v>
      </c>
      <c r="T308" s="15">
        <v>171.89</v>
      </c>
      <c r="U308" s="15">
        <v>0</v>
      </c>
      <c r="V308" s="15">
        <v>0</v>
      </c>
      <c r="W308" s="15">
        <v>171.89</v>
      </c>
      <c r="X308" s="15">
        <v>0</v>
      </c>
      <c r="Y308" s="15">
        <v>0</v>
      </c>
      <c r="Z308" s="15">
        <v>0</v>
      </c>
      <c r="AA308" s="15">
        <v>15.23</v>
      </c>
      <c r="AB308" s="15">
        <v>0</v>
      </c>
      <c r="AC308" s="15">
        <v>0</v>
      </c>
      <c r="AD308" s="15">
        <v>0</v>
      </c>
      <c r="AE308" s="15">
        <v>0</v>
      </c>
      <c r="AF308" s="15">
        <v>-21.55</v>
      </c>
      <c r="AG308" s="15">
        <v>35.549999999999997</v>
      </c>
      <c r="AH308" s="15">
        <v>90.35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0.01</v>
      </c>
      <c r="AQ308" s="15">
        <v>0</v>
      </c>
      <c r="AR308" s="15">
        <v>0</v>
      </c>
      <c r="AS308" s="15">
        <v>0</v>
      </c>
      <c r="AT308" s="8">
        <f t="shared" si="4"/>
        <v>815.44</v>
      </c>
      <c r="AU308" s="15">
        <v>0</v>
      </c>
      <c r="AV308" s="15">
        <v>0</v>
      </c>
      <c r="AW308" s="16">
        <v>77</v>
      </c>
      <c r="AX308" s="16">
        <v>300</v>
      </c>
      <c r="AY308" s="15">
        <v>291000.01</v>
      </c>
      <c r="AZ308" s="15">
        <v>73199.89</v>
      </c>
      <c r="BA308" s="14">
        <v>89.999989999999997</v>
      </c>
      <c r="BB308" s="14">
        <v>23.303257839145701</v>
      </c>
      <c r="BC308" s="14">
        <v>10.59</v>
      </c>
      <c r="BD308" s="14"/>
      <c r="BE308" s="13" t="s">
        <v>2250</v>
      </c>
      <c r="BF308" s="11"/>
      <c r="BG308" s="13" t="s">
        <v>88</v>
      </c>
      <c r="BH308" s="13" t="s">
        <v>178</v>
      </c>
      <c r="BI308" s="13" t="s">
        <v>335</v>
      </c>
      <c r="BJ308" s="13" t="s">
        <v>0</v>
      </c>
      <c r="BK308" s="12" t="s">
        <v>2</v>
      </c>
      <c r="BL308" s="14">
        <v>153681.69058076001</v>
      </c>
      <c r="BM308" s="12" t="s">
        <v>70</v>
      </c>
      <c r="BN308" s="14"/>
      <c r="BO308" s="17">
        <v>38583</v>
      </c>
      <c r="BP308" s="17">
        <v>47714</v>
      </c>
      <c r="BQ308" s="10" t="s">
        <v>2641</v>
      </c>
      <c r="BR308" s="10" t="s">
        <v>2642</v>
      </c>
      <c r="BS308" s="10">
        <v>38583</v>
      </c>
      <c r="BT308" s="10">
        <v>38583</v>
      </c>
      <c r="BU308" s="14">
        <v>0</v>
      </c>
      <c r="BV308" s="14">
        <v>15.23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45352</v>
      </c>
      <c r="E309" s="6" t="s">
        <v>1468</v>
      </c>
      <c r="F309" s="22">
        <v>0</v>
      </c>
      <c r="G309" s="22">
        <v>0</v>
      </c>
      <c r="H309" s="8">
        <v>68957.289999999994</v>
      </c>
      <c r="I309" s="8">
        <v>0</v>
      </c>
      <c r="J309" s="8">
        <v>0</v>
      </c>
      <c r="K309" s="8">
        <v>68957.289999999994</v>
      </c>
      <c r="L309" s="8">
        <v>618.17999999999995</v>
      </c>
      <c r="M309" s="8">
        <v>0</v>
      </c>
      <c r="N309" s="8">
        <v>0</v>
      </c>
      <c r="O309" s="8">
        <v>618.17999999999995</v>
      </c>
      <c r="P309" s="8">
        <v>0</v>
      </c>
      <c r="Q309" s="8">
        <v>0</v>
      </c>
      <c r="R309" s="8">
        <v>68339.11</v>
      </c>
      <c r="S309" s="8">
        <v>0</v>
      </c>
      <c r="T309" s="8">
        <v>608.54999999999995</v>
      </c>
      <c r="U309" s="8">
        <v>0</v>
      </c>
      <c r="V309" s="8">
        <v>0</v>
      </c>
      <c r="W309" s="8">
        <v>608.54999999999995</v>
      </c>
      <c r="X309" s="8">
        <v>0</v>
      </c>
      <c r="Y309" s="8">
        <v>0</v>
      </c>
      <c r="Z309" s="8">
        <v>0</v>
      </c>
      <c r="AA309" s="8">
        <v>26.85</v>
      </c>
      <c r="AB309" s="8">
        <v>0</v>
      </c>
      <c r="AC309" s="8">
        <v>0</v>
      </c>
      <c r="AD309" s="8">
        <v>0</v>
      </c>
      <c r="AE309" s="8">
        <v>0</v>
      </c>
      <c r="AF309" s="8">
        <v>-38.21</v>
      </c>
      <c r="AG309" s="8">
        <v>62.68</v>
      </c>
      <c r="AH309" s="8">
        <v>159.28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63.62</v>
      </c>
      <c r="AQ309" s="8">
        <v>0</v>
      </c>
      <c r="AR309" s="8">
        <v>82.67</v>
      </c>
      <c r="AS309" s="8">
        <v>0</v>
      </c>
      <c r="AT309" s="8">
        <f t="shared" si="4"/>
        <v>1418.2799999999997</v>
      </c>
      <c r="AU309" s="8">
        <v>0</v>
      </c>
      <c r="AV309" s="8">
        <v>0</v>
      </c>
      <c r="AW309" s="9">
        <v>77</v>
      </c>
      <c r="AX309" s="9">
        <v>300</v>
      </c>
      <c r="AY309" s="8">
        <v>513010.1</v>
      </c>
      <c r="AZ309" s="8">
        <v>129045.65</v>
      </c>
      <c r="BA309" s="7">
        <v>89.999996999999993</v>
      </c>
      <c r="BB309" s="7">
        <v>47.661580959781801</v>
      </c>
      <c r="BC309" s="7">
        <v>10.59</v>
      </c>
      <c r="BD309" s="7"/>
      <c r="BE309" s="6" t="s">
        <v>2250</v>
      </c>
      <c r="BF309" s="4"/>
      <c r="BG309" s="6" t="s">
        <v>67</v>
      </c>
      <c r="BH309" s="6" t="s">
        <v>68</v>
      </c>
      <c r="BI309" s="6" t="s">
        <v>249</v>
      </c>
      <c r="BJ309" s="6" t="s">
        <v>0</v>
      </c>
      <c r="BK309" s="5" t="s">
        <v>2</v>
      </c>
      <c r="BL309" s="7">
        <v>554123.84644483996</v>
      </c>
      <c r="BM309" s="5" t="s">
        <v>70</v>
      </c>
      <c r="BN309" s="7"/>
      <c r="BO309" s="10">
        <v>38583</v>
      </c>
      <c r="BP309" s="10">
        <v>47714</v>
      </c>
      <c r="BQ309" s="10" t="s">
        <v>2641</v>
      </c>
      <c r="BR309" s="10" t="s">
        <v>2642</v>
      </c>
      <c r="BS309" s="10">
        <v>38583</v>
      </c>
      <c r="BT309" s="10">
        <v>38583</v>
      </c>
      <c r="BU309" s="7">
        <v>0</v>
      </c>
      <c r="BV309" s="7">
        <v>26.85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45352</v>
      </c>
      <c r="E310" s="13" t="s">
        <v>801</v>
      </c>
      <c r="F310" s="23">
        <v>157</v>
      </c>
      <c r="G310" s="23">
        <v>156</v>
      </c>
      <c r="H310" s="15">
        <v>49951.63</v>
      </c>
      <c r="I310" s="15">
        <v>37861.58</v>
      </c>
      <c r="J310" s="15">
        <v>0</v>
      </c>
      <c r="K310" s="15">
        <v>87813.21</v>
      </c>
      <c r="L310" s="15">
        <v>447.86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87813.21</v>
      </c>
      <c r="S310" s="15">
        <v>100747.46</v>
      </c>
      <c r="T310" s="15">
        <v>440.82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101188.28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38309.440000000002</v>
      </c>
      <c r="AV310" s="15">
        <v>101188.28</v>
      </c>
      <c r="AW310" s="16">
        <v>77</v>
      </c>
      <c r="AX310" s="16">
        <v>300</v>
      </c>
      <c r="AY310" s="15">
        <v>371637.99</v>
      </c>
      <c r="AZ310" s="15">
        <v>93484.06</v>
      </c>
      <c r="BA310" s="14">
        <v>89.999998000000005</v>
      </c>
      <c r="BB310" s="14">
        <v>84.540495185741605</v>
      </c>
      <c r="BC310" s="14">
        <v>10.59</v>
      </c>
      <c r="BD310" s="14"/>
      <c r="BE310" s="13" t="s">
        <v>2250</v>
      </c>
      <c r="BF310" s="11"/>
      <c r="BG310" s="13" t="s">
        <v>67</v>
      </c>
      <c r="BH310" s="13" t="s">
        <v>68</v>
      </c>
      <c r="BI310" s="13" t="s">
        <v>215</v>
      </c>
      <c r="BJ310" s="13" t="s">
        <v>2251</v>
      </c>
      <c r="BK310" s="12" t="s">
        <v>2</v>
      </c>
      <c r="BL310" s="14">
        <v>712028.49574524001</v>
      </c>
      <c r="BM310" s="12" t="s">
        <v>70</v>
      </c>
      <c r="BN310" s="14"/>
      <c r="BO310" s="17">
        <v>38583</v>
      </c>
      <c r="BP310" s="17">
        <v>47714</v>
      </c>
      <c r="BQ310" s="10" t="s">
        <v>1333</v>
      </c>
      <c r="BR310" s="10" t="s">
        <v>2655</v>
      </c>
      <c r="BS310" s="10">
        <v>38583</v>
      </c>
      <c r="BT310" s="10">
        <v>38583</v>
      </c>
      <c r="BU310" s="14">
        <v>28116.639999999999</v>
      </c>
      <c r="BV310" s="14">
        <v>19.45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45352</v>
      </c>
      <c r="E311" s="6" t="s">
        <v>802</v>
      </c>
      <c r="F311" s="22">
        <v>163</v>
      </c>
      <c r="G311" s="22">
        <v>162</v>
      </c>
      <c r="H311" s="8">
        <v>47839.82</v>
      </c>
      <c r="I311" s="8">
        <v>36885.300000000003</v>
      </c>
      <c r="J311" s="8">
        <v>0</v>
      </c>
      <c r="K311" s="8">
        <v>84725.119999999995</v>
      </c>
      <c r="L311" s="8">
        <v>428.81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84725.119999999995</v>
      </c>
      <c r="S311" s="8">
        <v>100255.92</v>
      </c>
      <c r="T311" s="8">
        <v>422.19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100678.11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37314.11</v>
      </c>
      <c r="AV311" s="8">
        <v>100678.11</v>
      </c>
      <c r="AW311" s="9">
        <v>77</v>
      </c>
      <c r="AX311" s="9">
        <v>300</v>
      </c>
      <c r="AY311" s="8">
        <v>355884.01</v>
      </c>
      <c r="AZ311" s="8">
        <v>89521.21</v>
      </c>
      <c r="BA311" s="7">
        <v>90.000000999999997</v>
      </c>
      <c r="BB311" s="7">
        <v>85.178259819378198</v>
      </c>
      <c r="BC311" s="7">
        <v>10.59</v>
      </c>
      <c r="BD311" s="7"/>
      <c r="BE311" s="6" t="s">
        <v>2250</v>
      </c>
      <c r="BF311" s="4"/>
      <c r="BG311" s="6" t="s">
        <v>67</v>
      </c>
      <c r="BH311" s="6" t="s">
        <v>68</v>
      </c>
      <c r="BI311" s="6" t="s">
        <v>215</v>
      </c>
      <c r="BJ311" s="6" t="s">
        <v>2251</v>
      </c>
      <c r="BK311" s="5" t="s">
        <v>2</v>
      </c>
      <c r="BL311" s="7">
        <v>686988.89091327996</v>
      </c>
      <c r="BM311" s="5" t="s">
        <v>70</v>
      </c>
      <c r="BN311" s="7"/>
      <c r="BO311" s="10">
        <v>38583</v>
      </c>
      <c r="BP311" s="10">
        <v>47714</v>
      </c>
      <c r="BQ311" s="10" t="s">
        <v>2291</v>
      </c>
      <c r="BR311" s="10" t="s">
        <v>2644</v>
      </c>
      <c r="BS311" s="10">
        <v>38583</v>
      </c>
      <c r="BT311" s="10">
        <v>38583</v>
      </c>
      <c r="BU311" s="7">
        <v>27963.48</v>
      </c>
      <c r="BV311" s="7">
        <v>18.63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45352</v>
      </c>
      <c r="E312" s="13" t="s">
        <v>803</v>
      </c>
      <c r="F312" s="23">
        <v>187</v>
      </c>
      <c r="G312" s="23">
        <v>186</v>
      </c>
      <c r="H312" s="15">
        <v>15433.17</v>
      </c>
      <c r="I312" s="15">
        <v>72501.53</v>
      </c>
      <c r="J312" s="15">
        <v>0</v>
      </c>
      <c r="K312" s="15">
        <v>87934.7</v>
      </c>
      <c r="L312" s="15">
        <v>794.91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87934.7</v>
      </c>
      <c r="S312" s="15">
        <v>100675.49</v>
      </c>
      <c r="T312" s="15">
        <v>136.19999999999999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100811.69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73296.44</v>
      </c>
      <c r="AV312" s="15">
        <v>100811.69</v>
      </c>
      <c r="AW312" s="16">
        <v>17</v>
      </c>
      <c r="AX312" s="16">
        <v>240</v>
      </c>
      <c r="AY312" s="15">
        <v>368521.02</v>
      </c>
      <c r="AZ312" s="15">
        <v>92700</v>
      </c>
      <c r="BA312" s="14">
        <v>90</v>
      </c>
      <c r="BB312" s="14">
        <v>85.373495145631097</v>
      </c>
      <c r="BC312" s="14">
        <v>10.59</v>
      </c>
      <c r="BD312" s="14"/>
      <c r="BE312" s="13" t="s">
        <v>2250</v>
      </c>
      <c r="BF312" s="11"/>
      <c r="BG312" s="13" t="s">
        <v>86</v>
      </c>
      <c r="BH312" s="13" t="s">
        <v>328</v>
      </c>
      <c r="BI312" s="13" t="s">
        <v>329</v>
      </c>
      <c r="BJ312" s="13" t="s">
        <v>2251</v>
      </c>
      <c r="BK312" s="12" t="s">
        <v>2</v>
      </c>
      <c r="BL312" s="14">
        <v>713013.59060680005</v>
      </c>
      <c r="BM312" s="12" t="s">
        <v>70</v>
      </c>
      <c r="BN312" s="14"/>
      <c r="BO312" s="17">
        <v>38583</v>
      </c>
      <c r="BP312" s="17">
        <v>45888</v>
      </c>
      <c r="BQ312" s="10" t="s">
        <v>2339</v>
      </c>
      <c r="BR312" s="10" t="s">
        <v>2647</v>
      </c>
      <c r="BS312" s="10">
        <v>38583</v>
      </c>
      <c r="BT312" s="10">
        <v>38583</v>
      </c>
      <c r="BU312" s="14">
        <v>32308.9</v>
      </c>
      <c r="BV312" s="14">
        <v>19.43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45352</v>
      </c>
      <c r="E313" s="6" t="s">
        <v>804</v>
      </c>
      <c r="F313" s="22">
        <v>164</v>
      </c>
      <c r="G313" s="22">
        <v>163</v>
      </c>
      <c r="H313" s="8">
        <v>97783.78</v>
      </c>
      <c r="I313" s="8">
        <v>75461.11</v>
      </c>
      <c r="J313" s="8">
        <v>0</v>
      </c>
      <c r="K313" s="8">
        <v>173244.89</v>
      </c>
      <c r="L313" s="8">
        <v>876.55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173244.89</v>
      </c>
      <c r="S313" s="8">
        <v>206399.23</v>
      </c>
      <c r="T313" s="8">
        <v>862.94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207262.17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76337.66</v>
      </c>
      <c r="AV313" s="8">
        <v>207262.17</v>
      </c>
      <c r="AW313" s="9">
        <v>77</v>
      </c>
      <c r="AX313" s="9">
        <v>300</v>
      </c>
      <c r="AY313" s="8">
        <v>831000.02</v>
      </c>
      <c r="AZ313" s="8">
        <v>182985.76</v>
      </c>
      <c r="BA313" s="7">
        <v>78.784593999999998</v>
      </c>
      <c r="BB313" s="7">
        <v>74.590658427326005</v>
      </c>
      <c r="BC313" s="7">
        <v>10.59</v>
      </c>
      <c r="BD313" s="7"/>
      <c r="BE313" s="6" t="s">
        <v>2250</v>
      </c>
      <c r="BF313" s="4"/>
      <c r="BG313" s="6" t="s">
        <v>183</v>
      </c>
      <c r="BH313" s="6" t="s">
        <v>206</v>
      </c>
      <c r="BI313" s="6" t="s">
        <v>330</v>
      </c>
      <c r="BJ313" s="6" t="s">
        <v>2251</v>
      </c>
      <c r="BK313" s="5" t="s">
        <v>2</v>
      </c>
      <c r="BL313" s="7">
        <v>1404746.48885116</v>
      </c>
      <c r="BM313" s="5" t="s">
        <v>70</v>
      </c>
      <c r="BN313" s="7"/>
      <c r="BO313" s="10">
        <v>38583</v>
      </c>
      <c r="BP313" s="10">
        <v>47714</v>
      </c>
      <c r="BQ313" s="10" t="s">
        <v>2623</v>
      </c>
      <c r="BR313" s="10" t="s">
        <v>2689</v>
      </c>
      <c r="BS313" s="10">
        <v>38583</v>
      </c>
      <c r="BT313" s="10">
        <v>38583</v>
      </c>
      <c r="BU313" s="7">
        <v>58209.77</v>
      </c>
      <c r="BV313" s="7">
        <v>38.08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45352</v>
      </c>
      <c r="E314" s="13" t="s">
        <v>805</v>
      </c>
      <c r="F314" s="23">
        <v>14</v>
      </c>
      <c r="G314" s="23">
        <v>14</v>
      </c>
      <c r="H314" s="15">
        <v>0</v>
      </c>
      <c r="I314" s="15">
        <v>20606.21</v>
      </c>
      <c r="J314" s="15">
        <v>0</v>
      </c>
      <c r="K314" s="15">
        <v>20606.21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20606.21</v>
      </c>
      <c r="S314" s="15">
        <v>1329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1329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20606.21</v>
      </c>
      <c r="AV314" s="15">
        <v>1329</v>
      </c>
      <c r="AW314" s="16">
        <v>192</v>
      </c>
      <c r="AX314" s="16">
        <v>300</v>
      </c>
      <c r="AY314" s="15">
        <v>710999.99</v>
      </c>
      <c r="AZ314" s="15">
        <v>164874.45000000001</v>
      </c>
      <c r="BA314" s="14">
        <v>82.967653999999996</v>
      </c>
      <c r="BB314" s="14">
        <v>10.369398663839901</v>
      </c>
      <c r="BC314" s="14">
        <v>10.59</v>
      </c>
      <c r="BD314" s="14"/>
      <c r="BE314" s="13" t="s">
        <v>2250</v>
      </c>
      <c r="BF314" s="11"/>
      <c r="BG314" s="13" t="s">
        <v>166</v>
      </c>
      <c r="BH314" s="13" t="s">
        <v>167</v>
      </c>
      <c r="BI314" s="13" t="s">
        <v>308</v>
      </c>
      <c r="BJ314" s="13" t="s">
        <v>2251</v>
      </c>
      <c r="BK314" s="12" t="s">
        <v>2</v>
      </c>
      <c r="BL314" s="14">
        <v>167084.29983723999</v>
      </c>
      <c r="BM314" s="12" t="s">
        <v>70</v>
      </c>
      <c r="BN314" s="14"/>
      <c r="BO314" s="17">
        <v>38583</v>
      </c>
      <c r="BP314" s="17">
        <v>47714</v>
      </c>
      <c r="BQ314" s="10" t="s">
        <v>2718</v>
      </c>
      <c r="BR314" s="10" t="s">
        <v>2719</v>
      </c>
      <c r="BS314" s="10">
        <v>38583</v>
      </c>
      <c r="BT314" s="10">
        <v>38583</v>
      </c>
      <c r="BU314" s="14">
        <v>5090.92</v>
      </c>
      <c r="BV314" s="14">
        <v>0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45352</v>
      </c>
      <c r="E315" s="6" t="s">
        <v>806</v>
      </c>
      <c r="F315" s="22">
        <v>147</v>
      </c>
      <c r="G315" s="22">
        <v>146</v>
      </c>
      <c r="H315" s="8">
        <v>64188.26</v>
      </c>
      <c r="I315" s="8">
        <v>72242.7</v>
      </c>
      <c r="J315" s="8">
        <v>0</v>
      </c>
      <c r="K315" s="8">
        <v>136430.96</v>
      </c>
      <c r="L315" s="8">
        <v>882.12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136430.96</v>
      </c>
      <c r="S315" s="8">
        <v>138678.37</v>
      </c>
      <c r="T315" s="8">
        <v>566.46</v>
      </c>
      <c r="U315" s="8">
        <v>0</v>
      </c>
      <c r="V315" s="8">
        <v>267.19</v>
      </c>
      <c r="W315" s="8">
        <v>0</v>
      </c>
      <c r="X315" s="8">
        <v>0</v>
      </c>
      <c r="Y315" s="8">
        <v>0</v>
      </c>
      <c r="Z315" s="8">
        <v>138977.64000000001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-116.47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150.72</v>
      </c>
      <c r="AU315" s="8">
        <v>73124.820000000007</v>
      </c>
      <c r="AV315" s="8">
        <v>138977.64000000001</v>
      </c>
      <c r="AW315" s="9">
        <v>77</v>
      </c>
      <c r="AX315" s="9">
        <v>300</v>
      </c>
      <c r="AY315" s="8">
        <v>573999.99</v>
      </c>
      <c r="AZ315" s="8">
        <v>152383.6</v>
      </c>
      <c r="BA315" s="7">
        <v>95</v>
      </c>
      <c r="BB315" s="7">
        <v>85.054698799608403</v>
      </c>
      <c r="BC315" s="7">
        <v>10.59</v>
      </c>
      <c r="BD315" s="7"/>
      <c r="BE315" s="6" t="s">
        <v>2250</v>
      </c>
      <c r="BF315" s="4"/>
      <c r="BG315" s="6" t="s">
        <v>314</v>
      </c>
      <c r="BH315" s="6" t="s">
        <v>315</v>
      </c>
      <c r="BI315" s="6" t="s">
        <v>337</v>
      </c>
      <c r="BJ315" s="6" t="s">
        <v>2251</v>
      </c>
      <c r="BK315" s="5" t="s">
        <v>2</v>
      </c>
      <c r="BL315" s="7">
        <v>1106242.7990262399</v>
      </c>
      <c r="BM315" s="5" t="s">
        <v>70</v>
      </c>
      <c r="BN315" s="7"/>
      <c r="BO315" s="10">
        <v>38587</v>
      </c>
      <c r="BP315" s="10">
        <v>47718</v>
      </c>
      <c r="BQ315" s="10" t="s">
        <v>1333</v>
      </c>
      <c r="BR315" s="10" t="s">
        <v>2655</v>
      </c>
      <c r="BS315" s="10">
        <v>38587</v>
      </c>
      <c r="BT315" s="10">
        <v>38587</v>
      </c>
      <c r="BU315" s="7">
        <v>42703.54</v>
      </c>
      <c r="BV315" s="7">
        <v>31.71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45352</v>
      </c>
      <c r="E316" s="13" t="s">
        <v>807</v>
      </c>
      <c r="F316" s="23">
        <v>131</v>
      </c>
      <c r="G316" s="23">
        <v>130</v>
      </c>
      <c r="H316" s="15">
        <v>37992.49</v>
      </c>
      <c r="I316" s="15">
        <v>26279.34</v>
      </c>
      <c r="J316" s="15">
        <v>0</v>
      </c>
      <c r="K316" s="15">
        <v>64271.83</v>
      </c>
      <c r="L316" s="15">
        <v>340.61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64271.83</v>
      </c>
      <c r="S316" s="15">
        <v>61586.36</v>
      </c>
      <c r="T316" s="15">
        <v>335.28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61921.64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26619.95</v>
      </c>
      <c r="AV316" s="15">
        <v>61921.64</v>
      </c>
      <c r="AW316" s="16">
        <v>77</v>
      </c>
      <c r="AX316" s="16">
        <v>300</v>
      </c>
      <c r="AY316" s="15">
        <v>282699.05</v>
      </c>
      <c r="AZ316" s="15">
        <v>71100</v>
      </c>
      <c r="BA316" s="14">
        <v>90</v>
      </c>
      <c r="BB316" s="14">
        <v>81.356746835443005</v>
      </c>
      <c r="BC316" s="14">
        <v>10.59</v>
      </c>
      <c r="BD316" s="14"/>
      <c r="BE316" s="13" t="s">
        <v>2250</v>
      </c>
      <c r="BF316" s="11"/>
      <c r="BG316" s="13" t="s">
        <v>67</v>
      </c>
      <c r="BH316" s="13" t="s">
        <v>73</v>
      </c>
      <c r="BI316" s="13" t="s">
        <v>128</v>
      </c>
      <c r="BJ316" s="13" t="s">
        <v>2251</v>
      </c>
      <c r="BK316" s="12" t="s">
        <v>2</v>
      </c>
      <c r="BL316" s="14">
        <v>521144.53433251998</v>
      </c>
      <c r="BM316" s="12" t="s">
        <v>70</v>
      </c>
      <c r="BN316" s="14"/>
      <c r="BO316" s="17">
        <v>38587</v>
      </c>
      <c r="BP316" s="17">
        <v>47718</v>
      </c>
      <c r="BQ316" s="10" t="s">
        <v>1331</v>
      </c>
      <c r="BR316" s="10" t="s">
        <v>2661</v>
      </c>
      <c r="BS316" s="10">
        <v>38587</v>
      </c>
      <c r="BT316" s="10">
        <v>38587</v>
      </c>
      <c r="BU316" s="14">
        <v>17958.61</v>
      </c>
      <c r="BV316" s="14">
        <v>14.8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45352</v>
      </c>
      <c r="E317" s="6" t="s">
        <v>808</v>
      </c>
      <c r="F317" s="22">
        <v>17</v>
      </c>
      <c r="G317" s="22">
        <v>17</v>
      </c>
      <c r="H317" s="8">
        <v>0</v>
      </c>
      <c r="I317" s="8">
        <v>12281.44</v>
      </c>
      <c r="J317" s="8">
        <v>0</v>
      </c>
      <c r="K317" s="8">
        <v>12281.44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12281.44</v>
      </c>
      <c r="S317" s="8">
        <v>988.5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988.5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12281.44</v>
      </c>
      <c r="AV317" s="8">
        <v>988.5</v>
      </c>
      <c r="AW317" s="9">
        <v>154</v>
      </c>
      <c r="AX317" s="9">
        <v>300</v>
      </c>
      <c r="AY317" s="8">
        <v>330000.01</v>
      </c>
      <c r="AZ317" s="8">
        <v>82996.39</v>
      </c>
      <c r="BA317" s="7">
        <v>90.000000999999997</v>
      </c>
      <c r="BB317" s="7">
        <v>13.317803488578701</v>
      </c>
      <c r="BC317" s="7">
        <v>10.59</v>
      </c>
      <c r="BD317" s="7"/>
      <c r="BE317" s="6" t="s">
        <v>2250</v>
      </c>
      <c r="BF317" s="4"/>
      <c r="BG317" s="6" t="s">
        <v>164</v>
      </c>
      <c r="BH317" s="6" t="s">
        <v>254</v>
      </c>
      <c r="BI317" s="6" t="s">
        <v>331</v>
      </c>
      <c r="BJ317" s="6" t="s">
        <v>2251</v>
      </c>
      <c r="BK317" s="5" t="s">
        <v>2</v>
      </c>
      <c r="BL317" s="7">
        <v>99583.368479359997</v>
      </c>
      <c r="BM317" s="5" t="s">
        <v>70</v>
      </c>
      <c r="BN317" s="7"/>
      <c r="BO317" s="10">
        <v>38587</v>
      </c>
      <c r="BP317" s="10">
        <v>47718</v>
      </c>
      <c r="BQ317" s="10" t="s">
        <v>1324</v>
      </c>
      <c r="BR317" s="10" t="s">
        <v>2675</v>
      </c>
      <c r="BS317" s="10">
        <v>38587</v>
      </c>
      <c r="BT317" s="10">
        <v>38587</v>
      </c>
      <c r="BU317" s="7">
        <v>2720.5</v>
      </c>
      <c r="BV317" s="7">
        <v>0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45352</v>
      </c>
      <c r="E318" s="13" t="s">
        <v>809</v>
      </c>
      <c r="F318" s="23">
        <v>126</v>
      </c>
      <c r="G318" s="23">
        <v>126</v>
      </c>
      <c r="H318" s="15">
        <v>0</v>
      </c>
      <c r="I318" s="15">
        <v>94579.11</v>
      </c>
      <c r="J318" s="15">
        <v>0</v>
      </c>
      <c r="K318" s="15">
        <v>94579.11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94579.11</v>
      </c>
      <c r="S318" s="15">
        <v>62259.57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62259.57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94579.11</v>
      </c>
      <c r="AV318" s="15">
        <v>62259.57</v>
      </c>
      <c r="AW318" s="16">
        <v>81</v>
      </c>
      <c r="AX318" s="16">
        <v>300</v>
      </c>
      <c r="AY318" s="15">
        <v>494999.99</v>
      </c>
      <c r="AZ318" s="15">
        <v>131405.51</v>
      </c>
      <c r="BA318" s="14">
        <v>95</v>
      </c>
      <c r="BB318" s="14">
        <v>68.376245790606504</v>
      </c>
      <c r="BC318" s="14">
        <v>10.59</v>
      </c>
      <c r="BD318" s="14"/>
      <c r="BE318" s="13" t="s">
        <v>2250</v>
      </c>
      <c r="BF318" s="11"/>
      <c r="BG318" s="13" t="s">
        <v>142</v>
      </c>
      <c r="BH318" s="13" t="s">
        <v>238</v>
      </c>
      <c r="BI318" s="13" t="s">
        <v>239</v>
      </c>
      <c r="BJ318" s="13" t="s">
        <v>2251</v>
      </c>
      <c r="BK318" s="12" t="s">
        <v>2</v>
      </c>
      <c r="BL318" s="14">
        <v>766889.41700483998</v>
      </c>
      <c r="BM318" s="12" t="s">
        <v>70</v>
      </c>
      <c r="BN318" s="14"/>
      <c r="BO318" s="17">
        <v>38588</v>
      </c>
      <c r="BP318" s="17">
        <v>47719</v>
      </c>
      <c r="BQ318" s="10" t="s">
        <v>2339</v>
      </c>
      <c r="BR318" s="10" t="s">
        <v>2647</v>
      </c>
      <c r="BS318" s="10">
        <v>38588</v>
      </c>
      <c r="BT318" s="10">
        <v>38588</v>
      </c>
      <c r="BU318" s="14">
        <v>31780.98</v>
      </c>
      <c r="BV318" s="14">
        <v>0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45352</v>
      </c>
      <c r="E319" s="6" t="s">
        <v>810</v>
      </c>
      <c r="F319" s="22">
        <v>173</v>
      </c>
      <c r="G319" s="22">
        <v>172</v>
      </c>
      <c r="H319" s="8">
        <v>44719.96</v>
      </c>
      <c r="I319" s="8">
        <v>35399.160000000003</v>
      </c>
      <c r="J319" s="8">
        <v>0</v>
      </c>
      <c r="K319" s="8">
        <v>80119.12</v>
      </c>
      <c r="L319" s="8">
        <v>400.84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80119.12</v>
      </c>
      <c r="S319" s="8">
        <v>101425.12</v>
      </c>
      <c r="T319" s="8">
        <v>394.65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101819.77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35800</v>
      </c>
      <c r="AV319" s="8">
        <v>101819.77</v>
      </c>
      <c r="AW319" s="9">
        <v>77</v>
      </c>
      <c r="AX319" s="9">
        <v>300</v>
      </c>
      <c r="AY319" s="8">
        <v>332739.67</v>
      </c>
      <c r="AZ319" s="8">
        <v>83681.960000000006</v>
      </c>
      <c r="BA319" s="7">
        <v>89.999995999999996</v>
      </c>
      <c r="BB319" s="7">
        <v>86.168159535502298</v>
      </c>
      <c r="BC319" s="7">
        <v>10.59</v>
      </c>
      <c r="BD319" s="7"/>
      <c r="BE319" s="6" t="s">
        <v>2250</v>
      </c>
      <c r="BF319" s="4"/>
      <c r="BG319" s="6" t="s">
        <v>67</v>
      </c>
      <c r="BH319" s="6" t="s">
        <v>68</v>
      </c>
      <c r="BI319" s="6" t="s">
        <v>215</v>
      </c>
      <c r="BJ319" s="6" t="s">
        <v>2251</v>
      </c>
      <c r="BK319" s="5" t="s">
        <v>2</v>
      </c>
      <c r="BL319" s="7">
        <v>649641.39784928004</v>
      </c>
      <c r="BM319" s="5" t="s">
        <v>70</v>
      </c>
      <c r="BN319" s="7"/>
      <c r="BO319" s="10">
        <v>38588</v>
      </c>
      <c r="BP319" s="10">
        <v>47719</v>
      </c>
      <c r="BQ319" s="10" t="s">
        <v>1327</v>
      </c>
      <c r="BR319" s="10" t="s">
        <v>2657</v>
      </c>
      <c r="BS319" s="10">
        <v>38588</v>
      </c>
      <c r="BT319" s="10">
        <v>38588</v>
      </c>
      <c r="BU319" s="7">
        <v>27838.42</v>
      </c>
      <c r="BV319" s="7">
        <v>17.41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45352</v>
      </c>
      <c r="E320" s="13" t="s">
        <v>811</v>
      </c>
      <c r="F320" s="23">
        <v>152</v>
      </c>
      <c r="G320" s="23">
        <v>151</v>
      </c>
      <c r="H320" s="15">
        <v>81295.83</v>
      </c>
      <c r="I320" s="15">
        <v>60669.25</v>
      </c>
      <c r="J320" s="15">
        <v>0</v>
      </c>
      <c r="K320" s="15">
        <v>141965.07999999999</v>
      </c>
      <c r="L320" s="15">
        <v>728.78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141965.07999999999</v>
      </c>
      <c r="S320" s="15">
        <v>157569.18</v>
      </c>
      <c r="T320" s="15">
        <v>717.44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158286.62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61398.03</v>
      </c>
      <c r="AV320" s="15">
        <v>158286.62</v>
      </c>
      <c r="AW320" s="16">
        <v>77</v>
      </c>
      <c r="AX320" s="16">
        <v>300</v>
      </c>
      <c r="AY320" s="15">
        <v>604977.56000000006</v>
      </c>
      <c r="AZ320" s="15">
        <v>152134.92000000001</v>
      </c>
      <c r="BA320" s="14">
        <v>89.999994999999998</v>
      </c>
      <c r="BB320" s="14">
        <v>83.983719780932603</v>
      </c>
      <c r="BC320" s="14">
        <v>10.59</v>
      </c>
      <c r="BD320" s="14"/>
      <c r="BE320" s="13" t="s">
        <v>2250</v>
      </c>
      <c r="BF320" s="11"/>
      <c r="BG320" s="13" t="s">
        <v>67</v>
      </c>
      <c r="BH320" s="13" t="s">
        <v>68</v>
      </c>
      <c r="BI320" s="13" t="s">
        <v>186</v>
      </c>
      <c r="BJ320" s="13" t="s">
        <v>2251</v>
      </c>
      <c r="BK320" s="12" t="s">
        <v>2</v>
      </c>
      <c r="BL320" s="14">
        <v>1151115.9011355201</v>
      </c>
      <c r="BM320" s="12" t="s">
        <v>70</v>
      </c>
      <c r="BN320" s="14"/>
      <c r="BO320" s="17">
        <v>38590</v>
      </c>
      <c r="BP320" s="17">
        <v>47721</v>
      </c>
      <c r="BQ320" s="10" t="s">
        <v>1336</v>
      </c>
      <c r="BR320" s="10" t="s">
        <v>2660</v>
      </c>
      <c r="BS320" s="10">
        <v>38590</v>
      </c>
      <c r="BT320" s="10">
        <v>38590</v>
      </c>
      <c r="BU320" s="14">
        <v>44293.65</v>
      </c>
      <c r="BV320" s="14">
        <v>31.66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45352</v>
      </c>
      <c r="E321" s="6" t="s">
        <v>1469</v>
      </c>
      <c r="F321" s="22">
        <v>0</v>
      </c>
      <c r="G321" s="22">
        <v>0</v>
      </c>
      <c r="H321" s="8">
        <v>26390.720000000001</v>
      </c>
      <c r="I321" s="8">
        <v>0</v>
      </c>
      <c r="J321" s="8">
        <v>0</v>
      </c>
      <c r="K321" s="8">
        <v>26390.720000000001</v>
      </c>
      <c r="L321" s="8">
        <v>1281.94</v>
      </c>
      <c r="M321" s="8">
        <v>0</v>
      </c>
      <c r="N321" s="8">
        <v>0</v>
      </c>
      <c r="O321" s="8">
        <v>1281.94</v>
      </c>
      <c r="P321" s="8">
        <v>0</v>
      </c>
      <c r="Q321" s="8">
        <v>0</v>
      </c>
      <c r="R321" s="8">
        <v>25108.78</v>
      </c>
      <c r="S321" s="8">
        <v>0</v>
      </c>
      <c r="T321" s="8">
        <v>232.9</v>
      </c>
      <c r="U321" s="8">
        <v>0</v>
      </c>
      <c r="V321" s="8">
        <v>0</v>
      </c>
      <c r="W321" s="8">
        <v>232.9</v>
      </c>
      <c r="X321" s="8">
        <v>0</v>
      </c>
      <c r="Y321" s="8">
        <v>0</v>
      </c>
      <c r="Z321" s="8">
        <v>0</v>
      </c>
      <c r="AA321" s="8">
        <v>31.62</v>
      </c>
      <c r="AB321" s="8">
        <v>0</v>
      </c>
      <c r="AC321" s="8">
        <v>0</v>
      </c>
      <c r="AD321" s="8">
        <v>0</v>
      </c>
      <c r="AE321" s="8">
        <v>0</v>
      </c>
      <c r="AF321" s="8">
        <v>-42.81</v>
      </c>
      <c r="AG321" s="8">
        <v>67.27</v>
      </c>
      <c r="AH321" s="8">
        <v>188.93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10.57</v>
      </c>
      <c r="AQ321" s="8">
        <v>0</v>
      </c>
      <c r="AR321" s="8">
        <v>43.82</v>
      </c>
      <c r="AS321" s="8">
        <v>0</v>
      </c>
      <c r="AT321" s="8">
        <f t="shared" si="4"/>
        <v>1726.6</v>
      </c>
      <c r="AU321" s="8">
        <v>0</v>
      </c>
      <c r="AV321" s="8">
        <v>0</v>
      </c>
      <c r="AW321" s="9">
        <v>18</v>
      </c>
      <c r="AX321" s="9">
        <v>240</v>
      </c>
      <c r="AY321" s="8">
        <v>667000.01</v>
      </c>
      <c r="AZ321" s="8">
        <v>150815.37</v>
      </c>
      <c r="BA321" s="7">
        <v>80.959520999999995</v>
      </c>
      <c r="BB321" s="7">
        <v>13.4786978389164</v>
      </c>
      <c r="BC321" s="7">
        <v>10.59</v>
      </c>
      <c r="BD321" s="7"/>
      <c r="BE321" s="6" t="s">
        <v>2250</v>
      </c>
      <c r="BF321" s="4"/>
      <c r="BG321" s="6" t="s">
        <v>81</v>
      </c>
      <c r="BH321" s="6" t="s">
        <v>82</v>
      </c>
      <c r="BI321" s="6" t="s">
        <v>348</v>
      </c>
      <c r="BJ321" s="6" t="s">
        <v>0</v>
      </c>
      <c r="BK321" s="5" t="s">
        <v>2</v>
      </c>
      <c r="BL321" s="7">
        <v>203593.13653831999</v>
      </c>
      <c r="BM321" s="5" t="s">
        <v>70</v>
      </c>
      <c r="BN321" s="7"/>
      <c r="BO321" s="10">
        <v>38600</v>
      </c>
      <c r="BP321" s="10">
        <v>45905</v>
      </c>
      <c r="BQ321" s="10" t="s">
        <v>2641</v>
      </c>
      <c r="BR321" s="10" t="s">
        <v>2642</v>
      </c>
      <c r="BS321" s="10">
        <v>38600</v>
      </c>
      <c r="BT321" s="10">
        <v>38600</v>
      </c>
      <c r="BU321" s="7">
        <v>0</v>
      </c>
      <c r="BV321" s="7">
        <v>31.62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45352</v>
      </c>
      <c r="E322" s="13" t="s">
        <v>812</v>
      </c>
      <c r="F322" s="23">
        <v>170</v>
      </c>
      <c r="G322" s="23">
        <v>169</v>
      </c>
      <c r="H322" s="15">
        <v>32628.02</v>
      </c>
      <c r="I322" s="15">
        <v>25186.48</v>
      </c>
      <c r="J322" s="15">
        <v>0</v>
      </c>
      <c r="K322" s="15">
        <v>57814.5</v>
      </c>
      <c r="L322" s="15">
        <v>287.37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57814.5</v>
      </c>
      <c r="S322" s="15">
        <v>71752.429999999993</v>
      </c>
      <c r="T322" s="15">
        <v>287.94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72040.37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25473.85</v>
      </c>
      <c r="AV322" s="15">
        <v>72040.37</v>
      </c>
      <c r="AW322" s="16">
        <v>78</v>
      </c>
      <c r="AX322" s="16">
        <v>300</v>
      </c>
      <c r="AY322" s="15">
        <v>240792</v>
      </c>
      <c r="AZ322" s="15">
        <v>60519.78</v>
      </c>
      <c r="BA322" s="14">
        <v>90</v>
      </c>
      <c r="BB322" s="14">
        <v>85.976931839474602</v>
      </c>
      <c r="BC322" s="14">
        <v>10.59</v>
      </c>
      <c r="BD322" s="14"/>
      <c r="BE322" s="13" t="s">
        <v>2250</v>
      </c>
      <c r="BF322" s="11"/>
      <c r="BG322" s="13" t="s">
        <v>67</v>
      </c>
      <c r="BH322" s="13" t="s">
        <v>68</v>
      </c>
      <c r="BI322" s="13" t="s">
        <v>302</v>
      </c>
      <c r="BJ322" s="13" t="s">
        <v>2251</v>
      </c>
      <c r="BK322" s="12" t="s">
        <v>2</v>
      </c>
      <c r="BL322" s="14">
        <v>468785.63563799998</v>
      </c>
      <c r="BM322" s="12" t="s">
        <v>70</v>
      </c>
      <c r="BN322" s="14"/>
      <c r="BO322" s="17">
        <v>38602</v>
      </c>
      <c r="BP322" s="17">
        <v>47733</v>
      </c>
      <c r="BQ322" s="10" t="s">
        <v>1322</v>
      </c>
      <c r="BR322" s="10" t="s">
        <v>2653</v>
      </c>
      <c r="BS322" s="10">
        <v>38602</v>
      </c>
      <c r="BT322" s="10">
        <v>38602</v>
      </c>
      <c r="BU322" s="14">
        <v>19722.2</v>
      </c>
      <c r="BV322" s="14">
        <v>12.59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45352</v>
      </c>
      <c r="E323" s="6" t="s">
        <v>1470</v>
      </c>
      <c r="F323" s="22">
        <v>53</v>
      </c>
      <c r="G323" s="22">
        <v>52</v>
      </c>
      <c r="H323" s="8">
        <v>32647.53</v>
      </c>
      <c r="I323" s="8">
        <v>65903.09</v>
      </c>
      <c r="J323" s="8">
        <v>0</v>
      </c>
      <c r="K323" s="8">
        <v>98550.62</v>
      </c>
      <c r="L323" s="8">
        <v>1585.82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98550.62</v>
      </c>
      <c r="S323" s="8">
        <v>31541.27</v>
      </c>
      <c r="T323" s="8">
        <v>288.11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31829.38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AQ323-AR323+AP323+AO323+AN323+AL323+AI323+AH323+AG323+AE323+AF323+AA323+W323+V323+Q323+P323+O323+N323-J323-AS323+AJ323</f>
        <v>0</v>
      </c>
      <c r="AU323" s="8">
        <v>67488.91</v>
      </c>
      <c r="AV323" s="8">
        <v>31829.38</v>
      </c>
      <c r="AW323" s="9">
        <v>18</v>
      </c>
      <c r="AX323" s="9">
        <v>240</v>
      </c>
      <c r="AY323" s="8">
        <v>786000.01</v>
      </c>
      <c r="AZ323" s="8">
        <v>186566</v>
      </c>
      <c r="BA323" s="7">
        <v>84.999562999999995</v>
      </c>
      <c r="BB323" s="7">
        <v>44.899711809113398</v>
      </c>
      <c r="BC323" s="7">
        <v>10.59</v>
      </c>
      <c r="BD323" s="7"/>
      <c r="BE323" s="6" t="s">
        <v>2250</v>
      </c>
      <c r="BF323" s="4"/>
      <c r="BG323" s="6" t="s">
        <v>88</v>
      </c>
      <c r="BH323" s="6" t="s">
        <v>89</v>
      </c>
      <c r="BI323" s="6" t="s">
        <v>313</v>
      </c>
      <c r="BJ323" s="6" t="s">
        <v>2251</v>
      </c>
      <c r="BK323" s="5" t="s">
        <v>2</v>
      </c>
      <c r="BL323" s="7">
        <v>799092.18343527999</v>
      </c>
      <c r="BM323" s="5" t="s">
        <v>70</v>
      </c>
      <c r="BN323" s="7"/>
      <c r="BO323" s="10">
        <v>38603</v>
      </c>
      <c r="BP323" s="10">
        <v>45908</v>
      </c>
      <c r="BQ323" s="10" t="s">
        <v>2291</v>
      </c>
      <c r="BR323" s="10" t="s">
        <v>2644</v>
      </c>
      <c r="BS323" s="10">
        <v>38603</v>
      </c>
      <c r="BT323" s="10">
        <v>38603</v>
      </c>
      <c r="BU323" s="7">
        <v>18619.36</v>
      </c>
      <c r="BV323" s="7">
        <v>39.11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45352</v>
      </c>
      <c r="E324" s="13" t="s">
        <v>813</v>
      </c>
      <c r="F324" s="23">
        <v>138</v>
      </c>
      <c r="G324" s="23">
        <v>137</v>
      </c>
      <c r="H324" s="15">
        <v>61779.95</v>
      </c>
      <c r="I324" s="15">
        <v>43152.77</v>
      </c>
      <c r="J324" s="15">
        <v>0</v>
      </c>
      <c r="K324" s="15">
        <v>104932.72</v>
      </c>
      <c r="L324" s="15">
        <v>544.09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104932.72</v>
      </c>
      <c r="S324" s="15">
        <v>105802.73</v>
      </c>
      <c r="T324" s="15">
        <v>545.21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106347.94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43696.86</v>
      </c>
      <c r="AV324" s="15">
        <v>106347.94</v>
      </c>
      <c r="AW324" s="16">
        <v>78</v>
      </c>
      <c r="AX324" s="16">
        <v>300</v>
      </c>
      <c r="AY324" s="15">
        <v>455999.99</v>
      </c>
      <c r="AZ324" s="15">
        <v>114589.24</v>
      </c>
      <c r="BA324" s="14">
        <v>89.999998000000005</v>
      </c>
      <c r="BB324" s="14">
        <v>82.415631608470093</v>
      </c>
      <c r="BC324" s="14">
        <v>10.59</v>
      </c>
      <c r="BD324" s="14"/>
      <c r="BE324" s="13" t="s">
        <v>2250</v>
      </c>
      <c r="BF324" s="11"/>
      <c r="BG324" s="13" t="s">
        <v>166</v>
      </c>
      <c r="BH324" s="13" t="s">
        <v>340</v>
      </c>
      <c r="BI324" s="13" t="s">
        <v>341</v>
      </c>
      <c r="BJ324" s="13" t="s">
        <v>2251</v>
      </c>
      <c r="BK324" s="12" t="s">
        <v>2</v>
      </c>
      <c r="BL324" s="14">
        <v>850841.08388767997</v>
      </c>
      <c r="BM324" s="12" t="s">
        <v>70</v>
      </c>
      <c r="BN324" s="14"/>
      <c r="BO324" s="17">
        <v>38607</v>
      </c>
      <c r="BP324" s="17">
        <v>47738</v>
      </c>
      <c r="BQ324" s="10" t="s">
        <v>1331</v>
      </c>
      <c r="BR324" s="10" t="s">
        <v>2661</v>
      </c>
      <c r="BS324" s="10">
        <v>38607</v>
      </c>
      <c r="BT324" s="10">
        <v>38607</v>
      </c>
      <c r="BU324" s="14">
        <v>30268.78</v>
      </c>
      <c r="BV324" s="14">
        <v>23.84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45352</v>
      </c>
      <c r="E325" s="6" t="s">
        <v>1471</v>
      </c>
      <c r="F325" s="22">
        <v>0</v>
      </c>
      <c r="G325" s="22">
        <v>0</v>
      </c>
      <c r="H325" s="8">
        <v>33667.19</v>
      </c>
      <c r="I325" s="8">
        <v>0</v>
      </c>
      <c r="J325" s="8">
        <v>0</v>
      </c>
      <c r="K325" s="8">
        <v>33667.19</v>
      </c>
      <c r="L325" s="8">
        <v>1150.6400000000001</v>
      </c>
      <c r="M325" s="8">
        <v>0</v>
      </c>
      <c r="N325" s="8">
        <v>0</v>
      </c>
      <c r="O325" s="8">
        <v>1150.6400000000001</v>
      </c>
      <c r="P325" s="8">
        <v>0</v>
      </c>
      <c r="Q325" s="8">
        <v>0</v>
      </c>
      <c r="R325" s="8">
        <v>32516.55</v>
      </c>
      <c r="S325" s="8">
        <v>0</v>
      </c>
      <c r="T325" s="8">
        <v>297.11</v>
      </c>
      <c r="U325" s="8">
        <v>0</v>
      </c>
      <c r="V325" s="8">
        <v>0</v>
      </c>
      <c r="W325" s="8">
        <v>297.11</v>
      </c>
      <c r="X325" s="8">
        <v>0</v>
      </c>
      <c r="Y325" s="8">
        <v>0</v>
      </c>
      <c r="Z325" s="8">
        <v>0</v>
      </c>
      <c r="AA325" s="8">
        <v>31.69</v>
      </c>
      <c r="AB325" s="8">
        <v>0</v>
      </c>
      <c r="AC325" s="8">
        <v>0</v>
      </c>
      <c r="AD325" s="8">
        <v>0</v>
      </c>
      <c r="AE325" s="8">
        <v>0</v>
      </c>
      <c r="AF325" s="8">
        <v>-43.6</v>
      </c>
      <c r="AG325" s="8">
        <v>73.97</v>
      </c>
      <c r="AH325" s="8">
        <v>187.99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4.38</v>
      </c>
      <c r="AQ325" s="8">
        <v>0</v>
      </c>
      <c r="AR325" s="8">
        <v>0.24</v>
      </c>
      <c r="AS325" s="8">
        <v>0</v>
      </c>
      <c r="AT325" s="8">
        <f t="shared" si="5"/>
        <v>1701.94</v>
      </c>
      <c r="AU325" s="8">
        <v>0</v>
      </c>
      <c r="AV325" s="8">
        <v>0</v>
      </c>
      <c r="AW325" s="9">
        <v>78</v>
      </c>
      <c r="AX325" s="9">
        <v>300</v>
      </c>
      <c r="AY325" s="8">
        <v>606050.02</v>
      </c>
      <c r="AZ325" s="8">
        <v>152295.64000000001</v>
      </c>
      <c r="BA325" s="7">
        <v>89.999999000000003</v>
      </c>
      <c r="BB325" s="7">
        <v>19.215845361583899</v>
      </c>
      <c r="BC325" s="7">
        <v>10.59</v>
      </c>
      <c r="BD325" s="7"/>
      <c r="BE325" s="6" t="s">
        <v>2250</v>
      </c>
      <c r="BF325" s="4"/>
      <c r="BG325" s="6" t="s">
        <v>98</v>
      </c>
      <c r="BH325" s="6" t="s">
        <v>333</v>
      </c>
      <c r="BI325" s="6" t="s">
        <v>334</v>
      </c>
      <c r="BJ325" s="6" t="s">
        <v>0</v>
      </c>
      <c r="BK325" s="5" t="s">
        <v>2</v>
      </c>
      <c r="BL325" s="7">
        <v>263658.6247482</v>
      </c>
      <c r="BM325" s="5" t="s">
        <v>70</v>
      </c>
      <c r="BN325" s="7"/>
      <c r="BO325" s="10">
        <v>38607</v>
      </c>
      <c r="BP325" s="10">
        <v>47738</v>
      </c>
      <c r="BQ325" s="10" t="s">
        <v>2641</v>
      </c>
      <c r="BR325" s="10" t="s">
        <v>2642</v>
      </c>
      <c r="BS325" s="10">
        <v>38607</v>
      </c>
      <c r="BT325" s="10">
        <v>38607</v>
      </c>
      <c r="BU325" s="7">
        <v>0</v>
      </c>
      <c r="BV325" s="7">
        <v>31.69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45352</v>
      </c>
      <c r="E326" s="13" t="s">
        <v>1472</v>
      </c>
      <c r="F326" s="23">
        <v>0</v>
      </c>
      <c r="G326" s="23">
        <v>0</v>
      </c>
      <c r="H326" s="15">
        <v>19487.400000000001</v>
      </c>
      <c r="I326" s="15">
        <v>0</v>
      </c>
      <c r="J326" s="15">
        <v>0</v>
      </c>
      <c r="K326" s="15">
        <v>19487.400000000001</v>
      </c>
      <c r="L326" s="15">
        <v>946.62</v>
      </c>
      <c r="M326" s="15">
        <v>0</v>
      </c>
      <c r="N326" s="15">
        <v>0</v>
      </c>
      <c r="O326" s="15">
        <v>946.62</v>
      </c>
      <c r="P326" s="15">
        <v>0</v>
      </c>
      <c r="Q326" s="15">
        <v>0</v>
      </c>
      <c r="R326" s="15">
        <v>18540.78</v>
      </c>
      <c r="S326" s="15">
        <v>0</v>
      </c>
      <c r="T326" s="15">
        <v>171.98</v>
      </c>
      <c r="U326" s="15">
        <v>0</v>
      </c>
      <c r="V326" s="15">
        <v>0</v>
      </c>
      <c r="W326" s="15">
        <v>171.98</v>
      </c>
      <c r="X326" s="15">
        <v>0</v>
      </c>
      <c r="Y326" s="15">
        <v>0</v>
      </c>
      <c r="Z326" s="15">
        <v>0</v>
      </c>
      <c r="AA326" s="15">
        <v>23.35</v>
      </c>
      <c r="AB326" s="15">
        <v>0</v>
      </c>
      <c r="AC326" s="15">
        <v>0</v>
      </c>
      <c r="AD326" s="15">
        <v>0</v>
      </c>
      <c r="AE326" s="15">
        <v>0</v>
      </c>
      <c r="AF326" s="15">
        <v>-31.17</v>
      </c>
      <c r="AG326" s="15">
        <v>49.67</v>
      </c>
      <c r="AH326" s="15">
        <v>139.38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33.15</v>
      </c>
      <c r="AQ326" s="15">
        <v>0</v>
      </c>
      <c r="AR326" s="15">
        <v>25.7</v>
      </c>
      <c r="AS326" s="15">
        <v>0</v>
      </c>
      <c r="AT326" s="8">
        <f t="shared" si="5"/>
        <v>1307.28</v>
      </c>
      <c r="AU326" s="15">
        <v>0</v>
      </c>
      <c r="AV326" s="15">
        <v>0</v>
      </c>
      <c r="AW326" s="16">
        <v>18</v>
      </c>
      <c r="AX326" s="16">
        <v>240</v>
      </c>
      <c r="AY326" s="15">
        <v>490000.02</v>
      </c>
      <c r="AZ326" s="15">
        <v>111366.21</v>
      </c>
      <c r="BA326" s="14">
        <v>81.401015000000001</v>
      </c>
      <c r="BB326" s="14">
        <v>13.552030825972301</v>
      </c>
      <c r="BC326" s="14">
        <v>10.59</v>
      </c>
      <c r="BD326" s="14"/>
      <c r="BE326" s="13" t="s">
        <v>2250</v>
      </c>
      <c r="BF326" s="11"/>
      <c r="BG326" s="13" t="s">
        <v>81</v>
      </c>
      <c r="BH326" s="13" t="s">
        <v>100</v>
      </c>
      <c r="BI326" s="13" t="s">
        <v>288</v>
      </c>
      <c r="BJ326" s="13" t="s">
        <v>0</v>
      </c>
      <c r="BK326" s="12" t="s">
        <v>2</v>
      </c>
      <c r="BL326" s="14">
        <v>150336.87634632</v>
      </c>
      <c r="BM326" s="12" t="s">
        <v>70</v>
      </c>
      <c r="BN326" s="14"/>
      <c r="BO326" s="17">
        <v>38608</v>
      </c>
      <c r="BP326" s="17">
        <v>45913</v>
      </c>
      <c r="BQ326" s="10" t="s">
        <v>2641</v>
      </c>
      <c r="BR326" s="10" t="s">
        <v>2642</v>
      </c>
      <c r="BS326" s="10">
        <v>38608</v>
      </c>
      <c r="BT326" s="10">
        <v>38608</v>
      </c>
      <c r="BU326" s="14">
        <v>0</v>
      </c>
      <c r="BV326" s="14">
        <v>23.35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45352</v>
      </c>
      <c r="E327" s="6" t="s">
        <v>814</v>
      </c>
      <c r="F327" s="22">
        <v>150</v>
      </c>
      <c r="G327" s="22">
        <v>149</v>
      </c>
      <c r="H327" s="8">
        <v>83312.490000000005</v>
      </c>
      <c r="I327" s="8">
        <v>60698.7</v>
      </c>
      <c r="J327" s="8">
        <v>0</v>
      </c>
      <c r="K327" s="8">
        <v>144011.19</v>
      </c>
      <c r="L327" s="8">
        <v>733.84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144011.19</v>
      </c>
      <c r="S327" s="8">
        <v>157535.6</v>
      </c>
      <c r="T327" s="8">
        <v>735.23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158270.82999999999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61432.54</v>
      </c>
      <c r="AV327" s="8">
        <v>158270.82999999999</v>
      </c>
      <c r="AW327" s="9">
        <v>78</v>
      </c>
      <c r="AX327" s="9">
        <v>300</v>
      </c>
      <c r="AY327" s="8">
        <v>615000</v>
      </c>
      <c r="AZ327" s="8">
        <v>154538.35999999999</v>
      </c>
      <c r="BA327" s="7">
        <v>89.999999000000003</v>
      </c>
      <c r="BB327" s="7">
        <v>83.869189216119594</v>
      </c>
      <c r="BC327" s="7">
        <v>10.59</v>
      </c>
      <c r="BD327" s="7"/>
      <c r="BE327" s="6" t="s">
        <v>2250</v>
      </c>
      <c r="BF327" s="4"/>
      <c r="BG327" s="6" t="s">
        <v>183</v>
      </c>
      <c r="BH327" s="6" t="s">
        <v>184</v>
      </c>
      <c r="BI327" s="6" t="s">
        <v>349</v>
      </c>
      <c r="BJ327" s="6" t="s">
        <v>2251</v>
      </c>
      <c r="BK327" s="5" t="s">
        <v>2</v>
      </c>
      <c r="BL327" s="7">
        <v>1167706.6694883599</v>
      </c>
      <c r="BM327" s="5" t="s">
        <v>70</v>
      </c>
      <c r="BN327" s="7"/>
      <c r="BO327" s="10">
        <v>38609</v>
      </c>
      <c r="BP327" s="10">
        <v>47740</v>
      </c>
      <c r="BQ327" s="10" t="s">
        <v>1323</v>
      </c>
      <c r="BR327" s="10" t="s">
        <v>2656</v>
      </c>
      <c r="BS327" s="10" t="s">
        <v>2487</v>
      </c>
      <c r="BT327" s="10" t="s">
        <v>2487</v>
      </c>
      <c r="BU327" s="7">
        <v>44396.74</v>
      </c>
      <c r="BV327" s="7">
        <v>32.15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45352</v>
      </c>
      <c r="E328" s="13" t="s">
        <v>815</v>
      </c>
      <c r="F328" s="23">
        <v>160</v>
      </c>
      <c r="G328" s="23">
        <v>159</v>
      </c>
      <c r="H328" s="15">
        <v>57703.33</v>
      </c>
      <c r="I328" s="15">
        <v>43344.93</v>
      </c>
      <c r="J328" s="15">
        <v>0</v>
      </c>
      <c r="K328" s="15">
        <v>101048.26</v>
      </c>
      <c r="L328" s="15">
        <v>508.22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101048.26</v>
      </c>
      <c r="S328" s="15">
        <v>118321.74</v>
      </c>
      <c r="T328" s="15">
        <v>509.23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118830.97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43853.15</v>
      </c>
      <c r="AV328" s="15">
        <v>118830.97</v>
      </c>
      <c r="AW328" s="16">
        <v>78</v>
      </c>
      <c r="AX328" s="16">
        <v>300</v>
      </c>
      <c r="AY328" s="15">
        <v>426000</v>
      </c>
      <c r="AZ328" s="15">
        <v>107030.75</v>
      </c>
      <c r="BA328" s="14">
        <v>89.999996999999993</v>
      </c>
      <c r="BB328" s="14">
        <v>84.969441930054899</v>
      </c>
      <c r="BC328" s="14">
        <v>10.59</v>
      </c>
      <c r="BD328" s="14"/>
      <c r="BE328" s="13" t="s">
        <v>2250</v>
      </c>
      <c r="BF328" s="11"/>
      <c r="BG328" s="13" t="s">
        <v>88</v>
      </c>
      <c r="BH328" s="13" t="s">
        <v>89</v>
      </c>
      <c r="BI328" s="13" t="s">
        <v>350</v>
      </c>
      <c r="BJ328" s="13" t="s">
        <v>2251</v>
      </c>
      <c r="BK328" s="12" t="s">
        <v>2</v>
      </c>
      <c r="BL328" s="14">
        <v>819344.15750743996</v>
      </c>
      <c r="BM328" s="12" t="s">
        <v>70</v>
      </c>
      <c r="BN328" s="14"/>
      <c r="BO328" s="17">
        <v>38616</v>
      </c>
      <c r="BP328" s="17">
        <v>47747</v>
      </c>
      <c r="BQ328" s="10" t="s">
        <v>1337</v>
      </c>
      <c r="BR328" s="10" t="s">
        <v>2658</v>
      </c>
      <c r="BS328" s="10">
        <v>38616</v>
      </c>
      <c r="BT328" s="10">
        <v>38616</v>
      </c>
      <c r="BU328" s="14">
        <v>32813.49</v>
      </c>
      <c r="BV328" s="14">
        <v>22.27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45352</v>
      </c>
      <c r="E329" s="6" t="s">
        <v>816</v>
      </c>
      <c r="F329" s="22">
        <v>102</v>
      </c>
      <c r="G329" s="22">
        <v>102</v>
      </c>
      <c r="H329" s="8">
        <v>0</v>
      </c>
      <c r="I329" s="8">
        <v>47883.63</v>
      </c>
      <c r="J329" s="8">
        <v>0</v>
      </c>
      <c r="K329" s="8">
        <v>47883.63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47883.63</v>
      </c>
      <c r="S329" s="8">
        <v>24804.66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24804.66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47883.63</v>
      </c>
      <c r="AV329" s="8">
        <v>24804.66</v>
      </c>
      <c r="AW329" s="9">
        <v>82</v>
      </c>
      <c r="AX329" s="9">
        <v>300</v>
      </c>
      <c r="AY329" s="8">
        <v>282989.69</v>
      </c>
      <c r="AZ329" s="8">
        <v>75050</v>
      </c>
      <c r="BA329" s="7">
        <v>95</v>
      </c>
      <c r="BB329" s="7">
        <v>60.612189873417698</v>
      </c>
      <c r="BC329" s="7">
        <v>10.59</v>
      </c>
      <c r="BD329" s="7"/>
      <c r="BE329" s="6" t="s">
        <v>2250</v>
      </c>
      <c r="BF329" s="4"/>
      <c r="BG329" s="6" t="s">
        <v>67</v>
      </c>
      <c r="BH329" s="6" t="s">
        <v>73</v>
      </c>
      <c r="BI329" s="6" t="s">
        <v>180</v>
      </c>
      <c r="BJ329" s="6" t="s">
        <v>2251</v>
      </c>
      <c r="BK329" s="5" t="s">
        <v>2</v>
      </c>
      <c r="BL329" s="7">
        <v>388261.73237172002</v>
      </c>
      <c r="BM329" s="5" t="s">
        <v>70</v>
      </c>
      <c r="BN329" s="7"/>
      <c r="BO329" s="10">
        <v>38616</v>
      </c>
      <c r="BP329" s="10">
        <v>47747</v>
      </c>
      <c r="BQ329" s="10" t="s">
        <v>1326</v>
      </c>
      <c r="BR329" s="10" t="s">
        <v>2678</v>
      </c>
      <c r="BS329" s="10">
        <v>38616</v>
      </c>
      <c r="BT329" s="10">
        <v>38616</v>
      </c>
      <c r="BU329" s="7">
        <v>14692.08</v>
      </c>
      <c r="BV329" s="7">
        <v>0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45352</v>
      </c>
      <c r="E330" s="13" t="s">
        <v>1473</v>
      </c>
      <c r="F330" s="23">
        <v>0</v>
      </c>
      <c r="G330" s="23">
        <v>0</v>
      </c>
      <c r="H330" s="15">
        <v>72196.12</v>
      </c>
      <c r="I330" s="15">
        <v>0</v>
      </c>
      <c r="J330" s="15">
        <v>0</v>
      </c>
      <c r="K330" s="15">
        <v>72196.12</v>
      </c>
      <c r="L330" s="15">
        <v>635.85</v>
      </c>
      <c r="M330" s="15">
        <v>0</v>
      </c>
      <c r="N330" s="15">
        <v>0</v>
      </c>
      <c r="O330" s="15">
        <v>635.85</v>
      </c>
      <c r="P330" s="15">
        <v>0</v>
      </c>
      <c r="Q330" s="15">
        <v>0</v>
      </c>
      <c r="R330" s="15">
        <v>71560.27</v>
      </c>
      <c r="S330" s="15">
        <v>0</v>
      </c>
      <c r="T330" s="15">
        <v>637.13</v>
      </c>
      <c r="U330" s="15">
        <v>0</v>
      </c>
      <c r="V330" s="15">
        <v>0</v>
      </c>
      <c r="W330" s="15">
        <v>637.13</v>
      </c>
      <c r="X330" s="15">
        <v>0</v>
      </c>
      <c r="Y330" s="15">
        <v>0</v>
      </c>
      <c r="Z330" s="15">
        <v>0</v>
      </c>
      <c r="AA330" s="15">
        <v>27.87</v>
      </c>
      <c r="AB330" s="15">
        <v>0</v>
      </c>
      <c r="AC330" s="15">
        <v>0</v>
      </c>
      <c r="AD330" s="15">
        <v>0</v>
      </c>
      <c r="AE330" s="15">
        <v>0</v>
      </c>
      <c r="AF330" s="15">
        <v>-37.950000000000003</v>
      </c>
      <c r="AG330" s="15">
        <v>65.040000000000006</v>
      </c>
      <c r="AH330" s="15">
        <v>165.28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0.2</v>
      </c>
      <c r="AQ330" s="15">
        <v>0</v>
      </c>
      <c r="AR330" s="15">
        <v>1.1399999999999999</v>
      </c>
      <c r="AS330" s="15">
        <v>0</v>
      </c>
      <c r="AT330" s="8">
        <f t="shared" si="5"/>
        <v>1492.2800000000002</v>
      </c>
      <c r="AU330" s="15">
        <v>0</v>
      </c>
      <c r="AV330" s="15">
        <v>0</v>
      </c>
      <c r="AW330" s="16">
        <v>78</v>
      </c>
      <c r="AX330" s="16">
        <v>300</v>
      </c>
      <c r="AY330" s="15">
        <v>532999.99</v>
      </c>
      <c r="AZ330" s="15">
        <v>133911.34</v>
      </c>
      <c r="BA330" s="14">
        <v>90.000005000000002</v>
      </c>
      <c r="BB330" s="14">
        <v>48.0946920387874</v>
      </c>
      <c r="BC330" s="14">
        <v>10.59</v>
      </c>
      <c r="BD330" s="14"/>
      <c r="BE330" s="13" t="s">
        <v>2250</v>
      </c>
      <c r="BF330" s="11"/>
      <c r="BG330" s="13" t="s">
        <v>142</v>
      </c>
      <c r="BH330" s="13" t="s">
        <v>238</v>
      </c>
      <c r="BI330" s="13" t="s">
        <v>239</v>
      </c>
      <c r="BJ330" s="13" t="s">
        <v>0</v>
      </c>
      <c r="BK330" s="12" t="s">
        <v>2</v>
      </c>
      <c r="BL330" s="14">
        <v>580242.44191987999</v>
      </c>
      <c r="BM330" s="12" t="s">
        <v>70</v>
      </c>
      <c r="BN330" s="14"/>
      <c r="BO330" s="17">
        <v>38617</v>
      </c>
      <c r="BP330" s="17">
        <v>47748</v>
      </c>
      <c r="BQ330" s="10" t="s">
        <v>2641</v>
      </c>
      <c r="BR330" s="10" t="s">
        <v>2642</v>
      </c>
      <c r="BS330" s="10">
        <v>38617</v>
      </c>
      <c r="BT330" s="10">
        <v>38617</v>
      </c>
      <c r="BU330" s="14">
        <v>0</v>
      </c>
      <c r="BV330" s="14">
        <v>27.87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45352</v>
      </c>
      <c r="E331" s="6" t="s">
        <v>817</v>
      </c>
      <c r="F331" s="22">
        <v>136</v>
      </c>
      <c r="G331" s="22">
        <v>135</v>
      </c>
      <c r="H331" s="8">
        <v>44914.59</v>
      </c>
      <c r="I331" s="8">
        <v>31138.66</v>
      </c>
      <c r="J331" s="8">
        <v>0</v>
      </c>
      <c r="K331" s="8">
        <v>76053.25</v>
      </c>
      <c r="L331" s="8">
        <v>395.62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76053.25</v>
      </c>
      <c r="S331" s="8">
        <v>75779.990000000005</v>
      </c>
      <c r="T331" s="8">
        <v>396.37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76176.36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31534.28</v>
      </c>
      <c r="AV331" s="8">
        <v>76176.36</v>
      </c>
      <c r="AW331" s="9">
        <v>78</v>
      </c>
      <c r="AX331" s="9">
        <v>300</v>
      </c>
      <c r="AY331" s="8">
        <v>331606.77</v>
      </c>
      <c r="AZ331" s="8">
        <v>83313.14</v>
      </c>
      <c r="BA331" s="7">
        <v>89.999995999999996</v>
      </c>
      <c r="BB331" s="7">
        <v>82.157414734182396</v>
      </c>
      <c r="BC331" s="7">
        <v>10.59</v>
      </c>
      <c r="BD331" s="7"/>
      <c r="BE331" s="6" t="s">
        <v>2250</v>
      </c>
      <c r="BF331" s="4"/>
      <c r="BG331" s="6" t="s">
        <v>142</v>
      </c>
      <c r="BH331" s="6" t="s">
        <v>143</v>
      </c>
      <c r="BI331" s="6" t="s">
        <v>223</v>
      </c>
      <c r="BJ331" s="6" t="s">
        <v>2251</v>
      </c>
      <c r="BK331" s="5" t="s">
        <v>2</v>
      </c>
      <c r="BL331" s="7">
        <v>616673.51864300005</v>
      </c>
      <c r="BM331" s="5" t="s">
        <v>70</v>
      </c>
      <c r="BN331" s="7"/>
      <c r="BO331" s="10">
        <v>38617</v>
      </c>
      <c r="BP331" s="10">
        <v>47748</v>
      </c>
      <c r="BQ331" s="10" t="s">
        <v>1338</v>
      </c>
      <c r="BR331" s="10" t="s">
        <v>2662</v>
      </c>
      <c r="BS331" s="10">
        <v>38617</v>
      </c>
      <c r="BT331" s="10">
        <v>38617</v>
      </c>
      <c r="BU331" s="7">
        <v>21848.400000000001</v>
      </c>
      <c r="BV331" s="7">
        <v>17.34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45352</v>
      </c>
      <c r="E332" s="13" t="s">
        <v>818</v>
      </c>
      <c r="F332" s="23">
        <v>142</v>
      </c>
      <c r="G332" s="23">
        <v>142</v>
      </c>
      <c r="H332" s="15">
        <v>0</v>
      </c>
      <c r="I332" s="15">
        <v>63839.8</v>
      </c>
      <c r="J332" s="15">
        <v>0</v>
      </c>
      <c r="K332" s="15">
        <v>63839.8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63839.8</v>
      </c>
      <c r="S332" s="15">
        <v>48167.17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48167.17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63839.8</v>
      </c>
      <c r="AV332" s="15">
        <v>48167.17</v>
      </c>
      <c r="AW332" s="16">
        <v>79</v>
      </c>
      <c r="AX332" s="16">
        <v>300</v>
      </c>
      <c r="AY332" s="15">
        <v>331600</v>
      </c>
      <c r="AZ332" s="15">
        <v>83311.44</v>
      </c>
      <c r="BA332" s="14">
        <v>89.999996999999993</v>
      </c>
      <c r="BB332" s="14">
        <v>68.965100212895095</v>
      </c>
      <c r="BC332" s="14">
        <v>10.59</v>
      </c>
      <c r="BD332" s="14"/>
      <c r="BE332" s="13" t="s">
        <v>2250</v>
      </c>
      <c r="BF332" s="11"/>
      <c r="BG332" s="13" t="s">
        <v>142</v>
      </c>
      <c r="BH332" s="13" t="s">
        <v>143</v>
      </c>
      <c r="BI332" s="13" t="s">
        <v>351</v>
      </c>
      <c r="BJ332" s="13" t="s">
        <v>2251</v>
      </c>
      <c r="BK332" s="12" t="s">
        <v>2</v>
      </c>
      <c r="BL332" s="14">
        <v>517641.4432712</v>
      </c>
      <c r="BM332" s="12" t="s">
        <v>70</v>
      </c>
      <c r="BN332" s="14"/>
      <c r="BO332" s="17">
        <v>38617</v>
      </c>
      <c r="BP332" s="17">
        <v>47748</v>
      </c>
      <c r="BQ332" s="10" t="s">
        <v>2540</v>
      </c>
      <c r="BR332" s="10" t="s">
        <v>2679</v>
      </c>
      <c r="BS332" s="10">
        <v>38617</v>
      </c>
      <c r="BT332" s="10">
        <v>38617</v>
      </c>
      <c r="BU332" s="14">
        <v>22812.36</v>
      </c>
      <c r="BV332" s="14">
        <v>0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45352</v>
      </c>
      <c r="E333" s="6" t="s">
        <v>819</v>
      </c>
      <c r="F333" s="22">
        <v>144</v>
      </c>
      <c r="G333" s="22">
        <v>143</v>
      </c>
      <c r="H333" s="8">
        <v>32506.32</v>
      </c>
      <c r="I333" s="8">
        <v>23208.58</v>
      </c>
      <c r="J333" s="8">
        <v>0</v>
      </c>
      <c r="K333" s="8">
        <v>55714.9</v>
      </c>
      <c r="L333" s="8">
        <v>286.32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55714.9</v>
      </c>
      <c r="S333" s="8">
        <v>58545.07</v>
      </c>
      <c r="T333" s="8">
        <v>286.87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58831.94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23494.9</v>
      </c>
      <c r="AV333" s="8">
        <v>58831.94</v>
      </c>
      <c r="AW333" s="9">
        <v>78</v>
      </c>
      <c r="AX333" s="9">
        <v>300</v>
      </c>
      <c r="AY333" s="8">
        <v>240000.01</v>
      </c>
      <c r="AZ333" s="8">
        <v>60296.54</v>
      </c>
      <c r="BA333" s="7">
        <v>89.999994000000001</v>
      </c>
      <c r="BB333" s="7">
        <v>83.161333398410605</v>
      </c>
      <c r="BC333" s="7">
        <v>10.59</v>
      </c>
      <c r="BD333" s="7"/>
      <c r="BE333" s="6" t="s">
        <v>2250</v>
      </c>
      <c r="BF333" s="4"/>
      <c r="BG333" s="6" t="s">
        <v>166</v>
      </c>
      <c r="BH333" s="6" t="s">
        <v>230</v>
      </c>
      <c r="BI333" s="6" t="s">
        <v>352</v>
      </c>
      <c r="BJ333" s="6" t="s">
        <v>2251</v>
      </c>
      <c r="BK333" s="5" t="s">
        <v>2</v>
      </c>
      <c r="BL333" s="7">
        <v>451761.14661559998</v>
      </c>
      <c r="BM333" s="5" t="s">
        <v>70</v>
      </c>
      <c r="BN333" s="7"/>
      <c r="BO333" s="10">
        <v>38618</v>
      </c>
      <c r="BP333" s="10">
        <v>47749</v>
      </c>
      <c r="BQ333" s="10" t="s">
        <v>1347</v>
      </c>
      <c r="BR333" s="10" t="s">
        <v>2650</v>
      </c>
      <c r="BS333" s="10">
        <v>38618</v>
      </c>
      <c r="BT333" s="10">
        <v>38618</v>
      </c>
      <c r="BU333" s="7">
        <v>16625.3</v>
      </c>
      <c r="BV333" s="7">
        <v>12.55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45352</v>
      </c>
      <c r="E334" s="13" t="s">
        <v>820</v>
      </c>
      <c r="F334" s="23">
        <v>162</v>
      </c>
      <c r="G334" s="23">
        <v>161</v>
      </c>
      <c r="H334" s="15">
        <v>64063.8</v>
      </c>
      <c r="I334" s="15">
        <v>48398.98</v>
      </c>
      <c r="J334" s="15">
        <v>0</v>
      </c>
      <c r="K334" s="15">
        <v>112462.78</v>
      </c>
      <c r="L334" s="15">
        <v>564.25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112462.78</v>
      </c>
      <c r="S334" s="15">
        <v>132752.09</v>
      </c>
      <c r="T334" s="15">
        <v>565.36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133317.45000000001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48963.23</v>
      </c>
      <c r="AV334" s="15">
        <v>133317.45000000001</v>
      </c>
      <c r="AW334" s="16">
        <v>78</v>
      </c>
      <c r="AX334" s="16">
        <v>300</v>
      </c>
      <c r="AY334" s="15">
        <v>475725.39</v>
      </c>
      <c r="AZ334" s="15">
        <v>118829.31</v>
      </c>
      <c r="BA334" s="14">
        <v>89.526600000000002</v>
      </c>
      <c r="BB334" s="14">
        <v>84.730024267144202</v>
      </c>
      <c r="BC334" s="14">
        <v>10.59</v>
      </c>
      <c r="BD334" s="14"/>
      <c r="BE334" s="13" t="s">
        <v>2250</v>
      </c>
      <c r="BF334" s="11"/>
      <c r="BG334" s="13" t="s">
        <v>88</v>
      </c>
      <c r="BH334" s="13" t="s">
        <v>292</v>
      </c>
      <c r="BI334" s="13" t="s">
        <v>353</v>
      </c>
      <c r="BJ334" s="13" t="s">
        <v>2251</v>
      </c>
      <c r="BK334" s="12" t="s">
        <v>2</v>
      </c>
      <c r="BL334" s="14">
        <v>911898.15371432004</v>
      </c>
      <c r="BM334" s="12" t="s">
        <v>70</v>
      </c>
      <c r="BN334" s="14"/>
      <c r="BO334" s="17">
        <v>38622</v>
      </c>
      <c r="BP334" s="17">
        <v>47753</v>
      </c>
      <c r="BQ334" s="10" t="s">
        <v>1329</v>
      </c>
      <c r="BR334" s="10" t="s">
        <v>2671</v>
      </c>
      <c r="BS334" s="10">
        <v>38622</v>
      </c>
      <c r="BT334" s="10">
        <v>38622</v>
      </c>
      <c r="BU334" s="14">
        <v>36905.54</v>
      </c>
      <c r="BV334" s="14">
        <v>24.73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45352</v>
      </c>
      <c r="E335" s="6" t="s">
        <v>821</v>
      </c>
      <c r="F335" s="22">
        <v>131</v>
      </c>
      <c r="G335" s="22">
        <v>130</v>
      </c>
      <c r="H335" s="8">
        <v>38664.79</v>
      </c>
      <c r="I335" s="8">
        <v>25821.58</v>
      </c>
      <c r="J335" s="8">
        <v>0</v>
      </c>
      <c r="K335" s="8">
        <v>64486.37</v>
      </c>
      <c r="L335" s="8">
        <v>334.67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64486.37</v>
      </c>
      <c r="S335" s="8">
        <v>62044.12</v>
      </c>
      <c r="T335" s="8">
        <v>341.22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62385.34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26156.25</v>
      </c>
      <c r="AV335" s="8">
        <v>62385.34</v>
      </c>
      <c r="AW335" s="9">
        <v>79</v>
      </c>
      <c r="AX335" s="9">
        <v>300</v>
      </c>
      <c r="AY335" s="8">
        <v>283818.64</v>
      </c>
      <c r="AZ335" s="8">
        <v>71100</v>
      </c>
      <c r="BA335" s="7">
        <v>90</v>
      </c>
      <c r="BB335" s="7">
        <v>81.628316455696194</v>
      </c>
      <c r="BC335" s="7">
        <v>10.59</v>
      </c>
      <c r="BD335" s="7"/>
      <c r="BE335" s="6" t="s">
        <v>2250</v>
      </c>
      <c r="BF335" s="4"/>
      <c r="BG335" s="6" t="s">
        <v>67</v>
      </c>
      <c r="BH335" s="6" t="s">
        <v>73</v>
      </c>
      <c r="BI335" s="6" t="s">
        <v>113</v>
      </c>
      <c r="BJ335" s="6" t="s">
        <v>2251</v>
      </c>
      <c r="BK335" s="5" t="s">
        <v>2</v>
      </c>
      <c r="BL335" s="7">
        <v>522884.11990827997</v>
      </c>
      <c r="BM335" s="5" t="s">
        <v>70</v>
      </c>
      <c r="BN335" s="7"/>
      <c r="BO335" s="10">
        <v>38632</v>
      </c>
      <c r="BP335" s="10">
        <v>47763</v>
      </c>
      <c r="BQ335" s="10" t="s">
        <v>2320</v>
      </c>
      <c r="BR335" s="10" t="s">
        <v>2646</v>
      </c>
      <c r="BS335" s="10">
        <v>38632</v>
      </c>
      <c r="BT335" s="10">
        <v>38632</v>
      </c>
      <c r="BU335" s="7">
        <v>17958.46</v>
      </c>
      <c r="BV335" s="7">
        <v>14.8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45352</v>
      </c>
      <c r="E336" s="13" t="s">
        <v>1474</v>
      </c>
      <c r="F336" s="23">
        <v>74</v>
      </c>
      <c r="G336" s="23">
        <v>73</v>
      </c>
      <c r="H336" s="15">
        <v>42543.98</v>
      </c>
      <c r="I336" s="15">
        <v>19753.75</v>
      </c>
      <c r="J336" s="15">
        <v>0</v>
      </c>
      <c r="K336" s="15">
        <v>62297.73</v>
      </c>
      <c r="L336" s="15">
        <v>368.21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62297.73</v>
      </c>
      <c r="S336" s="15">
        <v>34533.43</v>
      </c>
      <c r="T336" s="15">
        <v>375.45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34908.879999999997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20121.96</v>
      </c>
      <c r="AV336" s="15">
        <v>34908.879999999997</v>
      </c>
      <c r="AW336" s="16">
        <v>79</v>
      </c>
      <c r="AX336" s="16">
        <v>300</v>
      </c>
      <c r="AY336" s="15">
        <v>313000.01</v>
      </c>
      <c r="AZ336" s="15">
        <v>78229.41</v>
      </c>
      <c r="BA336" s="14">
        <v>89.856221000000005</v>
      </c>
      <c r="BB336" s="14">
        <v>71.556702200340396</v>
      </c>
      <c r="BC336" s="14">
        <v>10.59</v>
      </c>
      <c r="BD336" s="14"/>
      <c r="BE336" s="13" t="s">
        <v>2250</v>
      </c>
      <c r="BF336" s="11"/>
      <c r="BG336" s="13" t="s">
        <v>83</v>
      </c>
      <c r="BH336" s="13" t="s">
        <v>265</v>
      </c>
      <c r="BI336" s="13" t="s">
        <v>355</v>
      </c>
      <c r="BJ336" s="13" t="s">
        <v>2251</v>
      </c>
      <c r="BK336" s="12" t="s">
        <v>2</v>
      </c>
      <c r="BL336" s="14">
        <v>505137.65503212</v>
      </c>
      <c r="BM336" s="12" t="s">
        <v>70</v>
      </c>
      <c r="BN336" s="14"/>
      <c r="BO336" s="17">
        <v>38635</v>
      </c>
      <c r="BP336" s="17">
        <v>47766</v>
      </c>
      <c r="BQ336" s="10" t="s">
        <v>2518</v>
      </c>
      <c r="BR336" s="10" t="s">
        <v>2690</v>
      </c>
      <c r="BS336" s="10">
        <v>38635</v>
      </c>
      <c r="BT336" s="10">
        <v>38635</v>
      </c>
      <c r="BU336" s="14">
        <v>11116.25</v>
      </c>
      <c r="BV336" s="14">
        <v>16.28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45352</v>
      </c>
      <c r="E337" s="6" t="s">
        <v>822</v>
      </c>
      <c r="F337" s="22">
        <v>123</v>
      </c>
      <c r="G337" s="22">
        <v>123</v>
      </c>
      <c r="H337" s="8">
        <v>0</v>
      </c>
      <c r="I337" s="8">
        <v>78422</v>
      </c>
      <c r="J337" s="8">
        <v>0</v>
      </c>
      <c r="K337" s="8">
        <v>78422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78422</v>
      </c>
      <c r="S337" s="8">
        <v>50428.23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50428.23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78422</v>
      </c>
      <c r="AV337" s="8">
        <v>50428.23</v>
      </c>
      <c r="AW337" s="9">
        <v>0</v>
      </c>
      <c r="AX337" s="9">
        <v>180</v>
      </c>
      <c r="AY337" s="8">
        <v>399999.99</v>
      </c>
      <c r="AZ337" s="8">
        <v>94292.52</v>
      </c>
      <c r="BA337" s="7">
        <v>84.75</v>
      </c>
      <c r="BB337" s="7">
        <v>70.485596312411602</v>
      </c>
      <c r="BC337" s="7">
        <v>10.59</v>
      </c>
      <c r="BD337" s="7"/>
      <c r="BE337" s="6" t="s">
        <v>2250</v>
      </c>
      <c r="BF337" s="4"/>
      <c r="BG337" s="6" t="s">
        <v>88</v>
      </c>
      <c r="BH337" s="6" t="s">
        <v>136</v>
      </c>
      <c r="BI337" s="6" t="s">
        <v>294</v>
      </c>
      <c r="BJ337" s="6" t="s">
        <v>2251</v>
      </c>
      <c r="BK337" s="5" t="s">
        <v>2</v>
      </c>
      <c r="BL337" s="7">
        <v>635880.39536800003</v>
      </c>
      <c r="BM337" s="5" t="s">
        <v>70</v>
      </c>
      <c r="BN337" s="7"/>
      <c r="BO337" s="10">
        <v>38635</v>
      </c>
      <c r="BP337" s="10">
        <v>44114</v>
      </c>
      <c r="BQ337" s="10" t="s">
        <v>1341</v>
      </c>
      <c r="BR337" s="10" t="s">
        <v>2648</v>
      </c>
      <c r="BS337" s="10">
        <v>38635</v>
      </c>
      <c r="BT337" s="10">
        <v>38635</v>
      </c>
      <c r="BU337" s="7">
        <v>21386.05</v>
      </c>
      <c r="BV337" s="7">
        <v>0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45352</v>
      </c>
      <c r="E338" s="13" t="s">
        <v>823</v>
      </c>
      <c r="F338" s="23">
        <v>176</v>
      </c>
      <c r="G338" s="23">
        <v>175</v>
      </c>
      <c r="H338" s="15">
        <v>28988.74</v>
      </c>
      <c r="I338" s="15">
        <v>22322.3</v>
      </c>
      <c r="J338" s="15">
        <v>0</v>
      </c>
      <c r="K338" s="15">
        <v>51311.040000000001</v>
      </c>
      <c r="L338" s="15">
        <v>250.91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51311.040000000001</v>
      </c>
      <c r="S338" s="15">
        <v>66357.2</v>
      </c>
      <c r="T338" s="15">
        <v>255.83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66613.03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22573.21</v>
      </c>
      <c r="AV338" s="15">
        <v>66613.03</v>
      </c>
      <c r="AW338" s="16">
        <v>79</v>
      </c>
      <c r="AX338" s="16">
        <v>300</v>
      </c>
      <c r="AY338" s="15">
        <v>213000.01</v>
      </c>
      <c r="AZ338" s="15">
        <v>53306.39</v>
      </c>
      <c r="BA338" s="14">
        <v>90.000003000000007</v>
      </c>
      <c r="BB338" s="14">
        <v>86.631147859255194</v>
      </c>
      <c r="BC338" s="14">
        <v>10.59</v>
      </c>
      <c r="BD338" s="14"/>
      <c r="BE338" s="13" t="s">
        <v>2250</v>
      </c>
      <c r="BF338" s="11"/>
      <c r="BG338" s="13" t="s">
        <v>166</v>
      </c>
      <c r="BH338" s="13" t="s">
        <v>230</v>
      </c>
      <c r="BI338" s="13" t="s">
        <v>231</v>
      </c>
      <c r="BJ338" s="13" t="s">
        <v>2251</v>
      </c>
      <c r="BK338" s="12" t="s">
        <v>2</v>
      </c>
      <c r="BL338" s="14">
        <v>416052.69442175998</v>
      </c>
      <c r="BM338" s="12" t="s">
        <v>70</v>
      </c>
      <c r="BN338" s="14"/>
      <c r="BO338" s="17">
        <v>38642</v>
      </c>
      <c r="BP338" s="17">
        <v>47773</v>
      </c>
      <c r="BQ338" s="10" t="s">
        <v>1341</v>
      </c>
      <c r="BR338" s="10" t="s">
        <v>2648</v>
      </c>
      <c r="BS338" s="10">
        <v>38642</v>
      </c>
      <c r="BT338" s="10">
        <v>38642</v>
      </c>
      <c r="BU338" s="14">
        <v>18057.34</v>
      </c>
      <c r="BV338" s="14">
        <v>11.09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45352</v>
      </c>
      <c r="E339" s="6" t="s">
        <v>824</v>
      </c>
      <c r="F339" s="22">
        <v>64</v>
      </c>
      <c r="G339" s="22">
        <v>63</v>
      </c>
      <c r="H339" s="8">
        <v>28001.88</v>
      </c>
      <c r="I339" s="8">
        <v>61962.14</v>
      </c>
      <c r="J339" s="8">
        <v>0</v>
      </c>
      <c r="K339" s="8">
        <v>89964.02</v>
      </c>
      <c r="L339" s="8">
        <v>1286.3599999999999</v>
      </c>
      <c r="M339" s="8">
        <v>0</v>
      </c>
      <c r="N339" s="8">
        <v>504.39</v>
      </c>
      <c r="O339" s="8">
        <v>0</v>
      </c>
      <c r="P339" s="8">
        <v>0</v>
      </c>
      <c r="Q339" s="8">
        <v>0</v>
      </c>
      <c r="R339" s="8">
        <v>89459.63</v>
      </c>
      <c r="S339" s="8">
        <v>34610.980000000003</v>
      </c>
      <c r="T339" s="8">
        <v>247.12</v>
      </c>
      <c r="U339" s="8">
        <v>0</v>
      </c>
      <c r="V339" s="8">
        <v>757.81</v>
      </c>
      <c r="W339" s="8">
        <v>0</v>
      </c>
      <c r="X339" s="8">
        <v>0</v>
      </c>
      <c r="Y339" s="8">
        <v>0</v>
      </c>
      <c r="Z339" s="8">
        <v>34100.29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-284.81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977.38999999999987</v>
      </c>
      <c r="AU339" s="8">
        <v>62744.11</v>
      </c>
      <c r="AV339" s="8">
        <v>34100.29</v>
      </c>
      <c r="AW339" s="9">
        <v>19</v>
      </c>
      <c r="AX339" s="9">
        <v>240</v>
      </c>
      <c r="AY339" s="8">
        <v>578000.02</v>
      </c>
      <c r="AZ339" s="8">
        <v>152671.16</v>
      </c>
      <c r="BA339" s="7">
        <v>94.999996999999993</v>
      </c>
      <c r="BB339" s="7">
        <v>55.666470220185097</v>
      </c>
      <c r="BC339" s="7">
        <v>10.59</v>
      </c>
      <c r="BD339" s="7"/>
      <c r="BE339" s="6" t="s">
        <v>2250</v>
      </c>
      <c r="BF339" s="4"/>
      <c r="BG339" s="6" t="s">
        <v>93</v>
      </c>
      <c r="BH339" s="6" t="s">
        <v>160</v>
      </c>
      <c r="BI339" s="6" t="s">
        <v>357</v>
      </c>
      <c r="BJ339" s="6" t="s">
        <v>2251</v>
      </c>
      <c r="BK339" s="5" t="s">
        <v>2</v>
      </c>
      <c r="BL339" s="7">
        <v>725378.40011572</v>
      </c>
      <c r="BM339" s="5" t="s">
        <v>70</v>
      </c>
      <c r="BN339" s="7"/>
      <c r="BO339" s="10">
        <v>38645</v>
      </c>
      <c r="BP339" s="10">
        <v>45950</v>
      </c>
      <c r="BQ339" s="10" t="s">
        <v>1339</v>
      </c>
      <c r="BR339" s="10" t="s">
        <v>2652</v>
      </c>
      <c r="BS339" s="10">
        <v>38645</v>
      </c>
      <c r="BT339" s="10">
        <v>38645</v>
      </c>
      <c r="BU339" s="7">
        <v>18096.12</v>
      </c>
      <c r="BV339" s="7">
        <v>32.01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45352</v>
      </c>
      <c r="E340" s="13" t="s">
        <v>825</v>
      </c>
      <c r="F340" s="23">
        <v>162</v>
      </c>
      <c r="G340" s="23">
        <v>161</v>
      </c>
      <c r="H340" s="15">
        <v>35424.620000000003</v>
      </c>
      <c r="I340" s="15">
        <v>89484.19</v>
      </c>
      <c r="J340" s="15">
        <v>0</v>
      </c>
      <c r="K340" s="15">
        <v>124908.81</v>
      </c>
      <c r="L340" s="15">
        <v>1043.23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124908.81</v>
      </c>
      <c r="S340" s="15">
        <v>127767.06</v>
      </c>
      <c r="T340" s="15">
        <v>312.62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128079.67999999999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90527.42</v>
      </c>
      <c r="AV340" s="15">
        <v>128079.67999999999</v>
      </c>
      <c r="AW340" s="16">
        <v>79</v>
      </c>
      <c r="AX340" s="16">
        <v>300</v>
      </c>
      <c r="AY340" s="15">
        <v>540000</v>
      </c>
      <c r="AZ340" s="15">
        <v>142628.32999999999</v>
      </c>
      <c r="BA340" s="14">
        <v>95.000003000000007</v>
      </c>
      <c r="BB340" s="14">
        <v>83.197618065965102</v>
      </c>
      <c r="BC340" s="14">
        <v>10.59</v>
      </c>
      <c r="BD340" s="14"/>
      <c r="BE340" s="13" t="s">
        <v>2250</v>
      </c>
      <c r="BF340" s="11"/>
      <c r="BG340" s="13" t="s">
        <v>71</v>
      </c>
      <c r="BH340" s="13" t="s">
        <v>72</v>
      </c>
      <c r="BI340" s="13" t="s">
        <v>358</v>
      </c>
      <c r="BJ340" s="13" t="s">
        <v>2251</v>
      </c>
      <c r="BK340" s="12" t="s">
        <v>2</v>
      </c>
      <c r="BL340" s="14">
        <v>1012816.09099164</v>
      </c>
      <c r="BM340" s="12" t="s">
        <v>70</v>
      </c>
      <c r="BN340" s="14"/>
      <c r="BO340" s="17">
        <v>38646</v>
      </c>
      <c r="BP340" s="17">
        <v>47777</v>
      </c>
      <c r="BQ340" s="10" t="s">
        <v>1341</v>
      </c>
      <c r="BR340" s="10" t="s">
        <v>2648</v>
      </c>
      <c r="BS340" s="10">
        <v>38646</v>
      </c>
      <c r="BT340" s="10">
        <v>38646</v>
      </c>
      <c r="BU340" s="14">
        <v>44076.75</v>
      </c>
      <c r="BV340" s="14">
        <v>29.68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45352</v>
      </c>
      <c r="E341" s="6" t="s">
        <v>1475</v>
      </c>
      <c r="F341" s="22">
        <v>0</v>
      </c>
      <c r="G341" s="22">
        <v>0</v>
      </c>
      <c r="H341" s="8">
        <v>58681.45</v>
      </c>
      <c r="I341" s="8">
        <v>0</v>
      </c>
      <c r="J341" s="8">
        <v>0</v>
      </c>
      <c r="K341" s="8">
        <v>58681.45</v>
      </c>
      <c r="L341" s="8">
        <v>1239.51</v>
      </c>
      <c r="M341" s="8">
        <v>0</v>
      </c>
      <c r="N341" s="8">
        <v>0</v>
      </c>
      <c r="O341" s="8">
        <v>1239.51</v>
      </c>
      <c r="P341" s="8">
        <v>0</v>
      </c>
      <c r="Q341" s="8">
        <v>0</v>
      </c>
      <c r="R341" s="8">
        <v>57441.94</v>
      </c>
      <c r="S341" s="8">
        <v>0</v>
      </c>
      <c r="T341" s="8">
        <v>517.86</v>
      </c>
      <c r="U341" s="8">
        <v>0</v>
      </c>
      <c r="V341" s="8">
        <v>0</v>
      </c>
      <c r="W341" s="8">
        <v>517.86</v>
      </c>
      <c r="X341" s="8">
        <v>0</v>
      </c>
      <c r="Y341" s="8">
        <v>0</v>
      </c>
      <c r="Z341" s="8">
        <v>0</v>
      </c>
      <c r="AA341" s="8">
        <v>38.47</v>
      </c>
      <c r="AB341" s="8">
        <v>0</v>
      </c>
      <c r="AC341" s="8">
        <v>0</v>
      </c>
      <c r="AD341" s="8">
        <v>0</v>
      </c>
      <c r="AE341" s="8">
        <v>0</v>
      </c>
      <c r="AF341" s="8">
        <v>-43.22</v>
      </c>
      <c r="AG341" s="8">
        <v>89.79</v>
      </c>
      <c r="AH341" s="8">
        <v>226.58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4.0697999999999998E-2</v>
      </c>
      <c r="AT341" s="8">
        <f t="shared" si="5"/>
        <v>2068.949302</v>
      </c>
      <c r="AU341" s="8">
        <v>0</v>
      </c>
      <c r="AV341" s="8">
        <v>0</v>
      </c>
      <c r="AW341" s="9">
        <v>79</v>
      </c>
      <c r="AX341" s="9">
        <v>300</v>
      </c>
      <c r="AY341" s="8">
        <v>700000.01</v>
      </c>
      <c r="AZ341" s="8">
        <v>184866.62</v>
      </c>
      <c r="BA341" s="7">
        <v>94.999995999999996</v>
      </c>
      <c r="BB341" s="7">
        <v>29.518493226263601</v>
      </c>
      <c r="BC341" s="7">
        <v>10.59</v>
      </c>
      <c r="BD341" s="7"/>
      <c r="BE341" s="6" t="s">
        <v>2250</v>
      </c>
      <c r="BF341" s="4"/>
      <c r="BG341" s="6" t="s">
        <v>78</v>
      </c>
      <c r="BH341" s="6" t="s">
        <v>162</v>
      </c>
      <c r="BI341" s="6" t="s">
        <v>359</v>
      </c>
      <c r="BJ341" s="6" t="s">
        <v>0</v>
      </c>
      <c r="BK341" s="5" t="s">
        <v>2</v>
      </c>
      <c r="BL341" s="7">
        <v>465764.75374135998</v>
      </c>
      <c r="BM341" s="5" t="s">
        <v>70</v>
      </c>
      <c r="BN341" s="7"/>
      <c r="BO341" s="10">
        <v>38649</v>
      </c>
      <c r="BP341" s="10">
        <v>47780</v>
      </c>
      <c r="BQ341" s="10" t="s">
        <v>2641</v>
      </c>
      <c r="BR341" s="10" t="s">
        <v>2642</v>
      </c>
      <c r="BS341" s="10">
        <v>38649</v>
      </c>
      <c r="BT341" s="10">
        <v>38649</v>
      </c>
      <c r="BU341" s="7">
        <v>0</v>
      </c>
      <c r="BV341" s="7">
        <v>38.47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45352</v>
      </c>
      <c r="E342" s="13" t="s">
        <v>826</v>
      </c>
      <c r="F342" s="23">
        <v>137</v>
      </c>
      <c r="G342" s="23">
        <v>137</v>
      </c>
      <c r="H342" s="15">
        <v>40931.74</v>
      </c>
      <c r="I342" s="15">
        <v>149124.54999999999</v>
      </c>
      <c r="J342" s="15">
        <v>0</v>
      </c>
      <c r="K342" s="15">
        <v>190056.29</v>
      </c>
      <c r="L342" s="15">
        <v>1880.24</v>
      </c>
      <c r="M342" s="15">
        <v>0</v>
      </c>
      <c r="N342" s="15">
        <v>564.21</v>
      </c>
      <c r="O342" s="15">
        <v>0</v>
      </c>
      <c r="P342" s="15">
        <v>0</v>
      </c>
      <c r="Q342" s="15">
        <v>0</v>
      </c>
      <c r="R342" s="15">
        <v>189492.08</v>
      </c>
      <c r="S342" s="15">
        <v>156664.16</v>
      </c>
      <c r="T342" s="15">
        <v>361.22</v>
      </c>
      <c r="U342" s="15">
        <v>0</v>
      </c>
      <c r="V342" s="15">
        <v>385.94</v>
      </c>
      <c r="W342" s="15">
        <v>0</v>
      </c>
      <c r="X342" s="15">
        <v>0</v>
      </c>
      <c r="Y342" s="15">
        <v>0</v>
      </c>
      <c r="Z342" s="15">
        <v>156639.44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-610.77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74.45</v>
      </c>
      <c r="AM342" s="15">
        <v>0</v>
      </c>
      <c r="AN342" s="15">
        <v>94.04</v>
      </c>
      <c r="AO342" s="15">
        <v>275.7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783.57</v>
      </c>
      <c r="AU342" s="15">
        <v>150440.57999999999</v>
      </c>
      <c r="AV342" s="15">
        <v>156639.44</v>
      </c>
      <c r="AW342" s="16">
        <v>19</v>
      </c>
      <c r="AX342" s="16">
        <v>240</v>
      </c>
      <c r="AY342" s="15">
        <v>898299.99</v>
      </c>
      <c r="AZ342" s="15">
        <v>223156.91</v>
      </c>
      <c r="BA342" s="14">
        <v>89.396812999999995</v>
      </c>
      <c r="BB342" s="14">
        <v>75.910658741156794</v>
      </c>
      <c r="BC342" s="14">
        <v>10.59</v>
      </c>
      <c r="BD342" s="14"/>
      <c r="BE342" s="13" t="s">
        <v>2250</v>
      </c>
      <c r="BF342" s="11"/>
      <c r="BG342" s="13" t="s">
        <v>67</v>
      </c>
      <c r="BH342" s="13" t="s">
        <v>73</v>
      </c>
      <c r="BI342" s="13" t="s">
        <v>361</v>
      </c>
      <c r="BJ342" s="13" t="s">
        <v>2251</v>
      </c>
      <c r="BK342" s="12" t="s">
        <v>2</v>
      </c>
      <c r="BL342" s="14">
        <v>1536485.9191235199</v>
      </c>
      <c r="BM342" s="12" t="s">
        <v>70</v>
      </c>
      <c r="BN342" s="14"/>
      <c r="BO342" s="17">
        <v>38653</v>
      </c>
      <c r="BP342" s="17">
        <v>45958</v>
      </c>
      <c r="BQ342" s="10" t="s">
        <v>1347</v>
      </c>
      <c r="BR342" s="10" t="s">
        <v>2650</v>
      </c>
      <c r="BS342" s="10">
        <v>38653</v>
      </c>
      <c r="BT342" s="10">
        <v>38653</v>
      </c>
      <c r="BU342" s="14">
        <v>57447</v>
      </c>
      <c r="BV342" s="14">
        <v>46.78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45352</v>
      </c>
      <c r="E343" s="6" t="s">
        <v>827</v>
      </c>
      <c r="F343" s="22">
        <v>105</v>
      </c>
      <c r="G343" s="22">
        <v>104</v>
      </c>
      <c r="H343" s="8">
        <v>47355.35</v>
      </c>
      <c r="I343" s="8">
        <v>32131.02</v>
      </c>
      <c r="J343" s="8">
        <v>0</v>
      </c>
      <c r="K343" s="8">
        <v>79486.37</v>
      </c>
      <c r="L343" s="8">
        <v>473.39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79486.37</v>
      </c>
      <c r="S343" s="8">
        <v>60386.8</v>
      </c>
      <c r="T343" s="8">
        <v>417.91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60804.71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32604.41</v>
      </c>
      <c r="AV343" s="8">
        <v>60804.71</v>
      </c>
      <c r="AW343" s="9">
        <v>80</v>
      </c>
      <c r="AX343" s="9">
        <v>300</v>
      </c>
      <c r="AY343" s="8">
        <v>375422.3</v>
      </c>
      <c r="AZ343" s="8">
        <v>93760.2</v>
      </c>
      <c r="BA343" s="7">
        <v>90</v>
      </c>
      <c r="BB343" s="7">
        <v>76.298613910806495</v>
      </c>
      <c r="BC343" s="7">
        <v>10.59</v>
      </c>
      <c r="BD343" s="7"/>
      <c r="BE343" s="6" t="s">
        <v>2250</v>
      </c>
      <c r="BF343" s="4"/>
      <c r="BG343" s="6" t="s">
        <v>81</v>
      </c>
      <c r="BH343" s="6" t="s">
        <v>100</v>
      </c>
      <c r="BI343" s="6" t="s">
        <v>240</v>
      </c>
      <c r="BJ343" s="6" t="s">
        <v>2251</v>
      </c>
      <c r="BK343" s="5" t="s">
        <v>2</v>
      </c>
      <c r="BL343" s="7">
        <v>644510.77990828</v>
      </c>
      <c r="BM343" s="5" t="s">
        <v>70</v>
      </c>
      <c r="BN343" s="7"/>
      <c r="BO343" s="10">
        <v>38665</v>
      </c>
      <c r="BP343" s="10">
        <v>47796</v>
      </c>
      <c r="BQ343" s="10" t="s">
        <v>2758</v>
      </c>
      <c r="BR343" s="10" t="s">
        <v>2759</v>
      </c>
      <c r="BS343" s="10">
        <v>38665</v>
      </c>
      <c r="BT343" s="10">
        <v>38665</v>
      </c>
      <c r="BU343" s="7">
        <v>18801.12</v>
      </c>
      <c r="BV343" s="7">
        <v>19.510000000000002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45352</v>
      </c>
      <c r="E344" s="13" t="s">
        <v>828</v>
      </c>
      <c r="F344" s="23">
        <v>162</v>
      </c>
      <c r="G344" s="23">
        <v>161</v>
      </c>
      <c r="H344" s="15">
        <v>100251.62</v>
      </c>
      <c r="I344" s="15">
        <v>73145.649999999994</v>
      </c>
      <c r="J344" s="15">
        <v>0</v>
      </c>
      <c r="K344" s="15">
        <v>173397.27</v>
      </c>
      <c r="L344" s="15">
        <v>852.75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173397.27</v>
      </c>
      <c r="S344" s="15">
        <v>206587.02</v>
      </c>
      <c r="T344" s="15">
        <v>884.72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207471.74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73998.399999999994</v>
      </c>
      <c r="AV344" s="15">
        <v>207471.74</v>
      </c>
      <c r="AW344" s="16">
        <v>80</v>
      </c>
      <c r="AX344" s="16">
        <v>300</v>
      </c>
      <c r="AY344" s="15">
        <v>801999.99</v>
      </c>
      <c r="AZ344" s="15">
        <v>182773.32</v>
      </c>
      <c r="BA344" s="14">
        <v>82.169574999999995</v>
      </c>
      <c r="BB344" s="14">
        <v>77.9543752997442</v>
      </c>
      <c r="BC344" s="14">
        <v>10.59</v>
      </c>
      <c r="BD344" s="14"/>
      <c r="BE344" s="13" t="s">
        <v>2250</v>
      </c>
      <c r="BF344" s="11"/>
      <c r="BG344" s="13" t="s">
        <v>166</v>
      </c>
      <c r="BH344" s="13" t="s">
        <v>167</v>
      </c>
      <c r="BI344" s="13" t="s">
        <v>308</v>
      </c>
      <c r="BJ344" s="13" t="s">
        <v>2251</v>
      </c>
      <c r="BK344" s="12" t="s">
        <v>2</v>
      </c>
      <c r="BL344" s="14">
        <v>1405982.0535478799</v>
      </c>
      <c r="BM344" s="12" t="s">
        <v>70</v>
      </c>
      <c r="BN344" s="14"/>
      <c r="BO344" s="17">
        <v>38677</v>
      </c>
      <c r="BP344" s="17">
        <v>47808</v>
      </c>
      <c r="BQ344" s="10" t="s">
        <v>2143</v>
      </c>
      <c r="BR344" s="10" t="s">
        <v>2669</v>
      </c>
      <c r="BS344" s="10">
        <v>38677</v>
      </c>
      <c r="BT344" s="10">
        <v>38677</v>
      </c>
      <c r="BU344" s="14">
        <v>57431.58</v>
      </c>
      <c r="BV344" s="14">
        <v>38.03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45352</v>
      </c>
      <c r="E345" s="6" t="s">
        <v>829</v>
      </c>
      <c r="F345" s="22">
        <v>122</v>
      </c>
      <c r="G345" s="22">
        <v>121</v>
      </c>
      <c r="H345" s="8">
        <v>77829.52</v>
      </c>
      <c r="I345" s="8">
        <v>49106.89</v>
      </c>
      <c r="J345" s="8">
        <v>0</v>
      </c>
      <c r="K345" s="8">
        <v>126936.41</v>
      </c>
      <c r="L345" s="8">
        <v>662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126936.41</v>
      </c>
      <c r="S345" s="8">
        <v>113110.99</v>
      </c>
      <c r="T345" s="8">
        <v>686.85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113797.84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49768.89</v>
      </c>
      <c r="AV345" s="8">
        <v>113797.84</v>
      </c>
      <c r="AW345" s="9">
        <v>80</v>
      </c>
      <c r="AX345" s="9">
        <v>300</v>
      </c>
      <c r="AY345" s="8">
        <v>569000.01</v>
      </c>
      <c r="AZ345" s="8">
        <v>141892.59</v>
      </c>
      <c r="BA345" s="7">
        <v>89.912495000000007</v>
      </c>
      <c r="BB345" s="7">
        <v>80.435273818336498</v>
      </c>
      <c r="BC345" s="7">
        <v>10.59</v>
      </c>
      <c r="BD345" s="7"/>
      <c r="BE345" s="6" t="s">
        <v>2250</v>
      </c>
      <c r="BF345" s="4"/>
      <c r="BG345" s="6" t="s">
        <v>67</v>
      </c>
      <c r="BH345" s="6" t="s">
        <v>68</v>
      </c>
      <c r="BI345" s="6" t="s">
        <v>284</v>
      </c>
      <c r="BJ345" s="6" t="s">
        <v>2251</v>
      </c>
      <c r="BK345" s="5" t="s">
        <v>2</v>
      </c>
      <c r="BL345" s="7">
        <v>1029256.77204604</v>
      </c>
      <c r="BM345" s="5" t="s">
        <v>70</v>
      </c>
      <c r="BN345" s="7"/>
      <c r="BO345" s="10">
        <v>38677</v>
      </c>
      <c r="BP345" s="10">
        <v>47808</v>
      </c>
      <c r="BQ345" s="10" t="s">
        <v>1343</v>
      </c>
      <c r="BR345" s="10" t="s">
        <v>2665</v>
      </c>
      <c r="BS345" s="10">
        <v>38677</v>
      </c>
      <c r="BT345" s="10">
        <v>38677</v>
      </c>
      <c r="BU345" s="7">
        <v>33106.81</v>
      </c>
      <c r="BV345" s="7">
        <v>29.53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45352</v>
      </c>
      <c r="E346" s="13" t="s">
        <v>830</v>
      </c>
      <c r="F346" s="23">
        <v>184</v>
      </c>
      <c r="G346" s="23">
        <v>183</v>
      </c>
      <c r="H346" s="15">
        <v>46553.55</v>
      </c>
      <c r="I346" s="15">
        <v>35887.279999999999</v>
      </c>
      <c r="J346" s="15">
        <v>0</v>
      </c>
      <c r="K346" s="15">
        <v>82440.83</v>
      </c>
      <c r="L346" s="15">
        <v>396.03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82440.83</v>
      </c>
      <c r="S346" s="15">
        <v>111769.16</v>
      </c>
      <c r="T346" s="15">
        <v>410.84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112180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36283.31</v>
      </c>
      <c r="AV346" s="15">
        <v>112180</v>
      </c>
      <c r="AW346" s="16">
        <v>80</v>
      </c>
      <c r="AX346" s="16">
        <v>300</v>
      </c>
      <c r="AY346" s="15">
        <v>401999.99</v>
      </c>
      <c r="AZ346" s="15">
        <v>84878.41</v>
      </c>
      <c r="BA346" s="14">
        <v>76.119404000000003</v>
      </c>
      <c r="BB346" s="14">
        <v>73.933369450079496</v>
      </c>
      <c r="BC346" s="14">
        <v>10.59</v>
      </c>
      <c r="BD346" s="14"/>
      <c r="BE346" s="13" t="s">
        <v>2250</v>
      </c>
      <c r="BF346" s="11"/>
      <c r="BG346" s="13" t="s">
        <v>88</v>
      </c>
      <c r="BH346" s="13" t="s">
        <v>178</v>
      </c>
      <c r="BI346" s="13" t="s">
        <v>363</v>
      </c>
      <c r="BJ346" s="13" t="s">
        <v>2251</v>
      </c>
      <c r="BK346" s="12" t="s">
        <v>2</v>
      </c>
      <c r="BL346" s="14">
        <v>668466.85336852004</v>
      </c>
      <c r="BM346" s="12" t="s">
        <v>70</v>
      </c>
      <c r="BN346" s="14"/>
      <c r="BO346" s="17">
        <v>38674</v>
      </c>
      <c r="BP346" s="17">
        <v>47805</v>
      </c>
      <c r="BQ346" s="10" t="s">
        <v>1331</v>
      </c>
      <c r="BR346" s="10" t="s">
        <v>2661</v>
      </c>
      <c r="BS346" s="10">
        <v>38674</v>
      </c>
      <c r="BT346" s="10">
        <v>38674</v>
      </c>
      <c r="BU346" s="14">
        <v>30227.5</v>
      </c>
      <c r="BV346" s="14">
        <v>17.66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45352</v>
      </c>
      <c r="E347" s="6" t="s">
        <v>831</v>
      </c>
      <c r="F347" s="22">
        <v>153</v>
      </c>
      <c r="G347" s="22">
        <v>152</v>
      </c>
      <c r="H347" s="8">
        <v>47923.86</v>
      </c>
      <c r="I347" s="8">
        <v>34044.76</v>
      </c>
      <c r="J347" s="8">
        <v>0</v>
      </c>
      <c r="K347" s="8">
        <v>81968.62</v>
      </c>
      <c r="L347" s="8">
        <v>407.67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81968.62</v>
      </c>
      <c r="S347" s="8">
        <v>92206.44</v>
      </c>
      <c r="T347" s="8">
        <v>422.93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92629.37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34452.43</v>
      </c>
      <c r="AV347" s="8">
        <v>92629.37</v>
      </c>
      <c r="AW347" s="9">
        <v>80</v>
      </c>
      <c r="AX347" s="9">
        <v>300</v>
      </c>
      <c r="AY347" s="8">
        <v>413900</v>
      </c>
      <c r="AZ347" s="8">
        <v>87374.84</v>
      </c>
      <c r="BA347" s="7">
        <v>76.105343000000005</v>
      </c>
      <c r="BB347" s="7">
        <v>71.396410457938003</v>
      </c>
      <c r="BC347" s="7">
        <v>10.59</v>
      </c>
      <c r="BD347" s="7"/>
      <c r="BE347" s="6" t="s">
        <v>2250</v>
      </c>
      <c r="BF347" s="4"/>
      <c r="BG347" s="6" t="s">
        <v>88</v>
      </c>
      <c r="BH347" s="6" t="s">
        <v>178</v>
      </c>
      <c r="BI347" s="6" t="s">
        <v>363</v>
      </c>
      <c r="BJ347" s="6" t="s">
        <v>2251</v>
      </c>
      <c r="BK347" s="5" t="s">
        <v>2</v>
      </c>
      <c r="BL347" s="7">
        <v>664637.96502728004</v>
      </c>
      <c r="BM347" s="5" t="s">
        <v>70</v>
      </c>
      <c r="BN347" s="7"/>
      <c r="BO347" s="10">
        <v>38674</v>
      </c>
      <c r="BP347" s="10">
        <v>47805</v>
      </c>
      <c r="BQ347" s="10" t="s">
        <v>1347</v>
      </c>
      <c r="BR347" s="10" t="s">
        <v>2650</v>
      </c>
      <c r="BS347" s="10">
        <v>38674</v>
      </c>
      <c r="BT347" s="10">
        <v>38674</v>
      </c>
      <c r="BU347" s="7">
        <v>26175.97</v>
      </c>
      <c r="BV347" s="7">
        <v>18.18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45352</v>
      </c>
      <c r="E348" s="13" t="s">
        <v>1476</v>
      </c>
      <c r="F348" s="23">
        <v>0</v>
      </c>
      <c r="G348" s="23">
        <v>0</v>
      </c>
      <c r="H348" s="15">
        <v>52025.1</v>
      </c>
      <c r="I348" s="15">
        <v>0</v>
      </c>
      <c r="J348" s="15">
        <v>0</v>
      </c>
      <c r="K348" s="15">
        <v>52025.1</v>
      </c>
      <c r="L348" s="15">
        <v>442.57</v>
      </c>
      <c r="M348" s="15">
        <v>0</v>
      </c>
      <c r="N348" s="15">
        <v>0</v>
      </c>
      <c r="O348" s="15">
        <v>442.57</v>
      </c>
      <c r="P348" s="15">
        <v>0</v>
      </c>
      <c r="Q348" s="15">
        <v>0</v>
      </c>
      <c r="R348" s="15">
        <v>51582.53</v>
      </c>
      <c r="S348" s="15">
        <v>0</v>
      </c>
      <c r="T348" s="15">
        <v>459.12</v>
      </c>
      <c r="U348" s="15">
        <v>0</v>
      </c>
      <c r="V348" s="15">
        <v>0</v>
      </c>
      <c r="W348" s="15">
        <v>459.12</v>
      </c>
      <c r="X348" s="15">
        <v>0</v>
      </c>
      <c r="Y348" s="15">
        <v>0</v>
      </c>
      <c r="Z348" s="15">
        <v>0</v>
      </c>
      <c r="AA348" s="15">
        <v>19.73</v>
      </c>
      <c r="AB348" s="15">
        <v>0</v>
      </c>
      <c r="AC348" s="15">
        <v>0</v>
      </c>
      <c r="AD348" s="15">
        <v>0</v>
      </c>
      <c r="AE348" s="15">
        <v>0</v>
      </c>
      <c r="AF348" s="15">
        <v>-19.91</v>
      </c>
      <c r="AG348" s="15">
        <v>46.07</v>
      </c>
      <c r="AH348" s="15">
        <v>117.07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4.7300000000000004</v>
      </c>
      <c r="AQ348" s="15">
        <v>0</v>
      </c>
      <c r="AR348" s="15">
        <v>8.75</v>
      </c>
      <c r="AS348" s="15">
        <v>0</v>
      </c>
      <c r="AT348" s="8">
        <f t="shared" si="5"/>
        <v>1060.6299999999999</v>
      </c>
      <c r="AU348" s="15">
        <v>0</v>
      </c>
      <c r="AV348" s="15">
        <v>0</v>
      </c>
      <c r="AW348" s="16">
        <v>80</v>
      </c>
      <c r="AX348" s="16">
        <v>300</v>
      </c>
      <c r="AY348" s="15">
        <v>379999.99</v>
      </c>
      <c r="AZ348" s="15">
        <v>94853.53</v>
      </c>
      <c r="BA348" s="14">
        <v>90.000000999999997</v>
      </c>
      <c r="BB348" s="14">
        <v>48.943120531018003</v>
      </c>
      <c r="BC348" s="14">
        <v>10.59</v>
      </c>
      <c r="BD348" s="14"/>
      <c r="BE348" s="13" t="s">
        <v>2250</v>
      </c>
      <c r="BF348" s="11"/>
      <c r="BG348" s="13" t="s">
        <v>98</v>
      </c>
      <c r="BH348" s="13" t="s">
        <v>364</v>
      </c>
      <c r="BI348" s="13" t="s">
        <v>365</v>
      </c>
      <c r="BJ348" s="13" t="s">
        <v>0</v>
      </c>
      <c r="BK348" s="12" t="s">
        <v>2</v>
      </c>
      <c r="BL348" s="14">
        <v>418254.05588331999</v>
      </c>
      <c r="BM348" s="12" t="s">
        <v>70</v>
      </c>
      <c r="BN348" s="14"/>
      <c r="BO348" s="17">
        <v>38677</v>
      </c>
      <c r="BP348" s="17">
        <v>47808</v>
      </c>
      <c r="BQ348" s="10" t="s">
        <v>2641</v>
      </c>
      <c r="BR348" s="10" t="s">
        <v>2642</v>
      </c>
      <c r="BS348" s="10">
        <v>38677</v>
      </c>
      <c r="BT348" s="10">
        <v>38677</v>
      </c>
      <c r="BU348" s="14">
        <v>0</v>
      </c>
      <c r="BV348" s="14">
        <v>19.73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45352</v>
      </c>
      <c r="E349" s="6" t="s">
        <v>1477</v>
      </c>
      <c r="F349" s="22">
        <v>0</v>
      </c>
      <c r="G349" s="22">
        <v>0</v>
      </c>
      <c r="H349" s="8">
        <v>34224.92</v>
      </c>
      <c r="I349" s="8">
        <v>0</v>
      </c>
      <c r="J349" s="8">
        <v>0</v>
      </c>
      <c r="K349" s="8">
        <v>34224.92</v>
      </c>
      <c r="L349" s="8">
        <v>291.17</v>
      </c>
      <c r="M349" s="8">
        <v>0</v>
      </c>
      <c r="N349" s="8">
        <v>0</v>
      </c>
      <c r="O349" s="8">
        <v>291.17</v>
      </c>
      <c r="P349" s="8">
        <v>0</v>
      </c>
      <c r="Q349" s="8">
        <v>0</v>
      </c>
      <c r="R349" s="8">
        <v>33933.75</v>
      </c>
      <c r="S349" s="8">
        <v>0</v>
      </c>
      <c r="T349" s="8">
        <v>302.02999999999997</v>
      </c>
      <c r="U349" s="8">
        <v>0</v>
      </c>
      <c r="V349" s="8">
        <v>0</v>
      </c>
      <c r="W349" s="8">
        <v>302.02999999999997</v>
      </c>
      <c r="X349" s="8">
        <v>0</v>
      </c>
      <c r="Y349" s="8">
        <v>0</v>
      </c>
      <c r="Z349" s="8">
        <v>0</v>
      </c>
      <c r="AA349" s="8">
        <v>12.99</v>
      </c>
      <c r="AB349" s="8">
        <v>0</v>
      </c>
      <c r="AC349" s="8">
        <v>0</v>
      </c>
      <c r="AD349" s="8">
        <v>0</v>
      </c>
      <c r="AE349" s="8">
        <v>0</v>
      </c>
      <c r="AF349" s="8">
        <v>-14.33</v>
      </c>
      <c r="AG349" s="8">
        <v>30.31</v>
      </c>
      <c r="AH349" s="8">
        <v>80.09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1.2329999999999999E-3</v>
      </c>
      <c r="AT349" s="8">
        <f t="shared" si="5"/>
        <v>702.25876700000003</v>
      </c>
      <c r="AU349" s="8">
        <v>0</v>
      </c>
      <c r="AV349" s="8">
        <v>0</v>
      </c>
      <c r="AW349" s="9">
        <v>80</v>
      </c>
      <c r="AX349" s="9">
        <v>300</v>
      </c>
      <c r="AY349" s="8">
        <v>325000</v>
      </c>
      <c r="AZ349" s="8">
        <v>62401.32</v>
      </c>
      <c r="BA349" s="7">
        <v>69.230768999999995</v>
      </c>
      <c r="BB349" s="7">
        <v>37.6475947552672</v>
      </c>
      <c r="BC349" s="7">
        <v>10.59</v>
      </c>
      <c r="BD349" s="7"/>
      <c r="BE349" s="6" t="s">
        <v>2250</v>
      </c>
      <c r="BF349" s="4"/>
      <c r="BG349" s="6" t="s">
        <v>75</v>
      </c>
      <c r="BH349" s="6" t="s">
        <v>236</v>
      </c>
      <c r="BI349" s="6" t="s">
        <v>237</v>
      </c>
      <c r="BJ349" s="6" t="s">
        <v>0</v>
      </c>
      <c r="BK349" s="5" t="s">
        <v>2</v>
      </c>
      <c r="BL349" s="7">
        <v>275149.91158499999</v>
      </c>
      <c r="BM349" s="5" t="s">
        <v>70</v>
      </c>
      <c r="BN349" s="7"/>
      <c r="BO349" s="10">
        <v>38678</v>
      </c>
      <c r="BP349" s="10">
        <v>47809</v>
      </c>
      <c r="BQ349" s="10" t="s">
        <v>2641</v>
      </c>
      <c r="BR349" s="10" t="s">
        <v>2642</v>
      </c>
      <c r="BS349" s="10">
        <v>38678</v>
      </c>
      <c r="BT349" s="10">
        <v>38678</v>
      </c>
      <c r="BU349" s="7">
        <v>0</v>
      </c>
      <c r="BV349" s="7">
        <v>12.99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45352</v>
      </c>
      <c r="E350" s="13" t="s">
        <v>832</v>
      </c>
      <c r="F350" s="23">
        <v>157</v>
      </c>
      <c r="G350" s="23">
        <v>156</v>
      </c>
      <c r="H350" s="15">
        <v>17232.060000000001</v>
      </c>
      <c r="I350" s="15">
        <v>63388.08</v>
      </c>
      <c r="J350" s="15">
        <v>0</v>
      </c>
      <c r="K350" s="15">
        <v>80620.14</v>
      </c>
      <c r="L350" s="15">
        <v>750.63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80620.14</v>
      </c>
      <c r="S350" s="15">
        <v>76651.520000000004</v>
      </c>
      <c r="T350" s="15">
        <v>152.07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76803.59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64138.71</v>
      </c>
      <c r="AV350" s="15">
        <v>76803.59</v>
      </c>
      <c r="AW350" s="16">
        <v>20</v>
      </c>
      <c r="AX350" s="16">
        <v>240</v>
      </c>
      <c r="AY350" s="15">
        <v>359999.98</v>
      </c>
      <c r="AZ350" s="15">
        <v>89871.26</v>
      </c>
      <c r="BA350" s="14">
        <v>90.000005000000002</v>
      </c>
      <c r="BB350" s="14">
        <v>80.735632315611298</v>
      </c>
      <c r="BC350" s="14">
        <v>10.59</v>
      </c>
      <c r="BD350" s="14"/>
      <c r="BE350" s="13" t="s">
        <v>2250</v>
      </c>
      <c r="BF350" s="11"/>
      <c r="BG350" s="13" t="s">
        <v>195</v>
      </c>
      <c r="BH350" s="13" t="s">
        <v>170</v>
      </c>
      <c r="BI350" s="13" t="s">
        <v>338</v>
      </c>
      <c r="BJ350" s="13" t="s">
        <v>2251</v>
      </c>
      <c r="BK350" s="12" t="s">
        <v>2</v>
      </c>
      <c r="BL350" s="14">
        <v>653703.89046215999</v>
      </c>
      <c r="BM350" s="12" t="s">
        <v>70</v>
      </c>
      <c r="BN350" s="14"/>
      <c r="BO350" s="17">
        <v>38674</v>
      </c>
      <c r="BP350" s="17">
        <v>45979</v>
      </c>
      <c r="BQ350" s="10" t="s">
        <v>1322</v>
      </c>
      <c r="BR350" s="10" t="s">
        <v>2653</v>
      </c>
      <c r="BS350" s="10">
        <v>38674</v>
      </c>
      <c r="BT350" s="10">
        <v>38674</v>
      </c>
      <c r="BU350" s="14">
        <v>26498.77</v>
      </c>
      <c r="BV350" s="14">
        <v>18.84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45352</v>
      </c>
      <c r="E351" s="6" t="s">
        <v>833</v>
      </c>
      <c r="F351" s="22">
        <v>161</v>
      </c>
      <c r="G351" s="22">
        <v>160</v>
      </c>
      <c r="H351" s="8">
        <v>88979.55</v>
      </c>
      <c r="I351" s="8">
        <v>64739.71</v>
      </c>
      <c r="J351" s="8">
        <v>0</v>
      </c>
      <c r="K351" s="8">
        <v>153719.26</v>
      </c>
      <c r="L351" s="8">
        <v>756.9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153719.26</v>
      </c>
      <c r="S351" s="8">
        <v>181499.93</v>
      </c>
      <c r="T351" s="8">
        <v>785.24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182285.17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65496.61</v>
      </c>
      <c r="AV351" s="8">
        <v>182285.17</v>
      </c>
      <c r="AW351" s="9">
        <v>80</v>
      </c>
      <c r="AX351" s="9">
        <v>300</v>
      </c>
      <c r="AY351" s="8">
        <v>649999.99</v>
      </c>
      <c r="AZ351" s="8">
        <v>162225.34</v>
      </c>
      <c r="BA351" s="7">
        <v>89.999999000000003</v>
      </c>
      <c r="BB351" s="7">
        <v>85.280963173082199</v>
      </c>
      <c r="BC351" s="7">
        <v>10.59</v>
      </c>
      <c r="BD351" s="7"/>
      <c r="BE351" s="6" t="s">
        <v>2250</v>
      </c>
      <c r="BF351" s="4"/>
      <c r="BG351" s="6" t="s">
        <v>183</v>
      </c>
      <c r="BH351" s="6" t="s">
        <v>184</v>
      </c>
      <c r="BI351" s="6" t="s">
        <v>349</v>
      </c>
      <c r="BJ351" s="6" t="s">
        <v>2251</v>
      </c>
      <c r="BK351" s="5" t="s">
        <v>2</v>
      </c>
      <c r="BL351" s="7">
        <v>1246424.01143144</v>
      </c>
      <c r="BM351" s="5" t="s">
        <v>70</v>
      </c>
      <c r="BN351" s="7"/>
      <c r="BO351" s="10">
        <v>38681</v>
      </c>
      <c r="BP351" s="10">
        <v>47812</v>
      </c>
      <c r="BQ351" s="10" t="s">
        <v>1347</v>
      </c>
      <c r="BR351" s="10" t="s">
        <v>2650</v>
      </c>
      <c r="BS351" s="10">
        <v>38681</v>
      </c>
      <c r="BT351" s="10">
        <v>38681</v>
      </c>
      <c r="BU351" s="7">
        <v>50050.47</v>
      </c>
      <c r="BV351" s="7">
        <v>33.76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45352</v>
      </c>
      <c r="E352" s="13" t="s">
        <v>1478</v>
      </c>
      <c r="F352" s="23">
        <v>0</v>
      </c>
      <c r="G352" s="23">
        <v>0</v>
      </c>
      <c r="H352" s="15">
        <v>30937.62</v>
      </c>
      <c r="I352" s="15">
        <v>0</v>
      </c>
      <c r="J352" s="15">
        <v>0</v>
      </c>
      <c r="K352" s="15">
        <v>30937.62</v>
      </c>
      <c r="L352" s="15">
        <v>263.17</v>
      </c>
      <c r="M352" s="15">
        <v>0</v>
      </c>
      <c r="N352" s="15">
        <v>0</v>
      </c>
      <c r="O352" s="15">
        <v>263.17</v>
      </c>
      <c r="P352" s="15">
        <v>0</v>
      </c>
      <c r="Q352" s="15">
        <v>0</v>
      </c>
      <c r="R352" s="15">
        <v>30674.45</v>
      </c>
      <c r="S352" s="15">
        <v>0</v>
      </c>
      <c r="T352" s="15">
        <v>273.02</v>
      </c>
      <c r="U352" s="15">
        <v>0</v>
      </c>
      <c r="V352" s="15">
        <v>0</v>
      </c>
      <c r="W352" s="15">
        <v>273.02</v>
      </c>
      <c r="X352" s="15">
        <v>0</v>
      </c>
      <c r="Y352" s="15">
        <v>0</v>
      </c>
      <c r="Z352" s="15">
        <v>0</v>
      </c>
      <c r="AA352" s="15">
        <v>11.74</v>
      </c>
      <c r="AB352" s="15">
        <v>0</v>
      </c>
      <c r="AC352" s="15">
        <v>0</v>
      </c>
      <c r="AD352" s="15">
        <v>0</v>
      </c>
      <c r="AE352" s="15">
        <v>0</v>
      </c>
      <c r="AF352" s="15">
        <v>-11.57</v>
      </c>
      <c r="AG352" s="15">
        <v>27.4</v>
      </c>
      <c r="AH352" s="15">
        <v>69.61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125.02</v>
      </c>
      <c r="AQ352" s="15">
        <v>0</v>
      </c>
      <c r="AR352" s="15">
        <v>141.75</v>
      </c>
      <c r="AS352" s="15">
        <v>0</v>
      </c>
      <c r="AT352" s="8">
        <f t="shared" si="5"/>
        <v>616.64</v>
      </c>
      <c r="AU352" s="15">
        <v>0</v>
      </c>
      <c r="AV352" s="15">
        <v>0</v>
      </c>
      <c r="AW352" s="16">
        <v>80</v>
      </c>
      <c r="AX352" s="16">
        <v>300</v>
      </c>
      <c r="AY352" s="15">
        <v>226000</v>
      </c>
      <c r="AZ352" s="15">
        <v>56404.5</v>
      </c>
      <c r="BA352" s="14">
        <v>89.999994999999998</v>
      </c>
      <c r="BB352" s="14">
        <v>48.944682545324397</v>
      </c>
      <c r="BC352" s="14">
        <v>10.59</v>
      </c>
      <c r="BD352" s="14"/>
      <c r="BE352" s="13" t="s">
        <v>2250</v>
      </c>
      <c r="BF352" s="11"/>
      <c r="BG352" s="13" t="s">
        <v>166</v>
      </c>
      <c r="BH352" s="13" t="s">
        <v>230</v>
      </c>
      <c r="BI352" s="13" t="s">
        <v>367</v>
      </c>
      <c r="BJ352" s="13" t="s">
        <v>0</v>
      </c>
      <c r="BK352" s="12" t="s">
        <v>2</v>
      </c>
      <c r="BL352" s="14">
        <v>248722.06005579999</v>
      </c>
      <c r="BM352" s="12" t="s">
        <v>70</v>
      </c>
      <c r="BN352" s="14"/>
      <c r="BO352" s="17">
        <v>38681</v>
      </c>
      <c r="BP352" s="17">
        <v>47812</v>
      </c>
      <c r="BQ352" s="10" t="s">
        <v>2641</v>
      </c>
      <c r="BR352" s="10" t="s">
        <v>2642</v>
      </c>
      <c r="BS352" s="10">
        <v>38681</v>
      </c>
      <c r="BT352" s="10">
        <v>38681</v>
      </c>
      <c r="BU352" s="14">
        <v>0</v>
      </c>
      <c r="BV352" s="14">
        <v>11.74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45352</v>
      </c>
      <c r="E353" s="6" t="s">
        <v>834</v>
      </c>
      <c r="F353" s="22">
        <v>166</v>
      </c>
      <c r="G353" s="22">
        <v>165</v>
      </c>
      <c r="H353" s="8">
        <v>110634.47</v>
      </c>
      <c r="I353" s="8">
        <v>81621.69</v>
      </c>
      <c r="J353" s="8">
        <v>0</v>
      </c>
      <c r="K353" s="8">
        <v>192256.16</v>
      </c>
      <c r="L353" s="8">
        <v>941.13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192256.16</v>
      </c>
      <c r="S353" s="8">
        <v>234762.51</v>
      </c>
      <c r="T353" s="8">
        <v>976.35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235738.86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82562.820000000007</v>
      </c>
      <c r="AV353" s="8">
        <v>235738.86</v>
      </c>
      <c r="AW353" s="9">
        <v>80</v>
      </c>
      <c r="AX353" s="9">
        <v>300</v>
      </c>
      <c r="AY353" s="8">
        <v>810000</v>
      </c>
      <c r="AZ353" s="8">
        <v>201708.91</v>
      </c>
      <c r="BA353" s="7">
        <v>90</v>
      </c>
      <c r="BB353" s="7">
        <v>85.7823008413461</v>
      </c>
      <c r="BC353" s="7">
        <v>10.59</v>
      </c>
      <c r="BD353" s="7"/>
      <c r="BE353" s="6" t="s">
        <v>2250</v>
      </c>
      <c r="BF353" s="4"/>
      <c r="BG353" s="6" t="s">
        <v>67</v>
      </c>
      <c r="BH353" s="6" t="s">
        <v>73</v>
      </c>
      <c r="BI353" s="6" t="s">
        <v>113</v>
      </c>
      <c r="BJ353" s="6" t="s">
        <v>2251</v>
      </c>
      <c r="BK353" s="5" t="s">
        <v>2</v>
      </c>
      <c r="BL353" s="7">
        <v>1558898.30701504</v>
      </c>
      <c r="BM353" s="5" t="s">
        <v>70</v>
      </c>
      <c r="BN353" s="7"/>
      <c r="BO353" s="10">
        <v>38686</v>
      </c>
      <c r="BP353" s="10">
        <v>47817</v>
      </c>
      <c r="BQ353" s="10" t="s">
        <v>2339</v>
      </c>
      <c r="BR353" s="10" t="s">
        <v>2647</v>
      </c>
      <c r="BS353" s="10">
        <v>38686</v>
      </c>
      <c r="BT353" s="10">
        <v>38686</v>
      </c>
      <c r="BU353" s="7">
        <v>64459.56</v>
      </c>
      <c r="BV353" s="7">
        <v>41.97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45352</v>
      </c>
      <c r="E354" s="13" t="s">
        <v>1479</v>
      </c>
      <c r="F354" s="23">
        <v>0</v>
      </c>
      <c r="G354" s="23">
        <v>0</v>
      </c>
      <c r="H354" s="15">
        <v>59723.45</v>
      </c>
      <c r="I354" s="15">
        <v>0</v>
      </c>
      <c r="J354" s="15">
        <v>0</v>
      </c>
      <c r="K354" s="15">
        <v>59723.45</v>
      </c>
      <c r="L354" s="15">
        <v>499.42</v>
      </c>
      <c r="M354" s="15">
        <v>0</v>
      </c>
      <c r="N354" s="15">
        <v>0</v>
      </c>
      <c r="O354" s="15">
        <v>499.42</v>
      </c>
      <c r="P354" s="15">
        <v>0</v>
      </c>
      <c r="Q354" s="15">
        <v>0</v>
      </c>
      <c r="R354" s="15">
        <v>59224.03</v>
      </c>
      <c r="S354" s="15">
        <v>0</v>
      </c>
      <c r="T354" s="15">
        <v>527.05999999999995</v>
      </c>
      <c r="U354" s="15">
        <v>0</v>
      </c>
      <c r="V354" s="15">
        <v>0</v>
      </c>
      <c r="W354" s="15">
        <v>527.05999999999995</v>
      </c>
      <c r="X354" s="15">
        <v>0</v>
      </c>
      <c r="Y354" s="15">
        <v>0</v>
      </c>
      <c r="Z354" s="15">
        <v>0</v>
      </c>
      <c r="AA354" s="15">
        <v>22.47</v>
      </c>
      <c r="AB354" s="15">
        <v>0</v>
      </c>
      <c r="AC354" s="15">
        <v>0</v>
      </c>
      <c r="AD354" s="15">
        <v>0</v>
      </c>
      <c r="AE354" s="15">
        <v>0</v>
      </c>
      <c r="AF354" s="15">
        <v>-18.84</v>
      </c>
      <c r="AG354" s="15">
        <v>52.45</v>
      </c>
      <c r="AH354" s="15">
        <v>133.28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6.1659999999999996E-3</v>
      </c>
      <c r="AT354" s="8">
        <f t="shared" si="5"/>
        <v>1215.833834</v>
      </c>
      <c r="AU354" s="15">
        <v>0</v>
      </c>
      <c r="AV354" s="15">
        <v>0</v>
      </c>
      <c r="AW354" s="16">
        <v>81</v>
      </c>
      <c r="AX354" s="16">
        <v>300</v>
      </c>
      <c r="AY354" s="15">
        <v>434000.02</v>
      </c>
      <c r="AZ354" s="15">
        <v>107980.11</v>
      </c>
      <c r="BA354" s="14">
        <v>90</v>
      </c>
      <c r="BB354" s="14">
        <v>49.362449251070402</v>
      </c>
      <c r="BC354" s="14">
        <v>10.59</v>
      </c>
      <c r="BD354" s="14"/>
      <c r="BE354" s="13" t="s">
        <v>2250</v>
      </c>
      <c r="BF354" s="11"/>
      <c r="BG354" s="13" t="s">
        <v>324</v>
      </c>
      <c r="BH354" s="13" t="s">
        <v>325</v>
      </c>
      <c r="BI354" s="13" t="s">
        <v>369</v>
      </c>
      <c r="BJ354" s="13" t="s">
        <v>0</v>
      </c>
      <c r="BK354" s="12" t="s">
        <v>2</v>
      </c>
      <c r="BL354" s="14">
        <v>480214.73070931999</v>
      </c>
      <c r="BM354" s="12" t="s">
        <v>70</v>
      </c>
      <c r="BN354" s="14"/>
      <c r="BO354" s="17">
        <v>38688</v>
      </c>
      <c r="BP354" s="17">
        <v>47819</v>
      </c>
      <c r="BQ354" s="10" t="s">
        <v>2641</v>
      </c>
      <c r="BR354" s="10" t="s">
        <v>2642</v>
      </c>
      <c r="BS354" s="10">
        <v>38688</v>
      </c>
      <c r="BT354" s="10">
        <v>38688</v>
      </c>
      <c r="BU354" s="14">
        <v>0</v>
      </c>
      <c r="BV354" s="14">
        <v>22.47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45352</v>
      </c>
      <c r="E355" s="6" t="s">
        <v>835</v>
      </c>
      <c r="F355" s="22">
        <v>176</v>
      </c>
      <c r="G355" s="22">
        <v>175</v>
      </c>
      <c r="H355" s="8">
        <v>46790.86</v>
      </c>
      <c r="I355" s="8">
        <v>34804.39</v>
      </c>
      <c r="J355" s="8">
        <v>0</v>
      </c>
      <c r="K355" s="8">
        <v>81595.25</v>
      </c>
      <c r="L355" s="8">
        <v>391.22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81595.25</v>
      </c>
      <c r="S355" s="8">
        <v>105921.87</v>
      </c>
      <c r="T355" s="8">
        <v>412.93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106334.8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35195.61</v>
      </c>
      <c r="AV355" s="8">
        <v>106334.8</v>
      </c>
      <c r="AW355" s="9">
        <v>81</v>
      </c>
      <c r="AX355" s="9">
        <v>300</v>
      </c>
      <c r="AY355" s="8">
        <v>341000.01</v>
      </c>
      <c r="AZ355" s="8">
        <v>84592.71</v>
      </c>
      <c r="BA355" s="7">
        <v>89.736067000000006</v>
      </c>
      <c r="BB355" s="7">
        <v>86.556357171696604</v>
      </c>
      <c r="BC355" s="7">
        <v>10.59</v>
      </c>
      <c r="BD355" s="7"/>
      <c r="BE355" s="6" t="s">
        <v>2250</v>
      </c>
      <c r="BF355" s="4"/>
      <c r="BG355" s="6" t="s">
        <v>83</v>
      </c>
      <c r="BH355" s="6" t="s">
        <v>370</v>
      </c>
      <c r="BI355" s="6" t="s">
        <v>371</v>
      </c>
      <c r="BJ355" s="6" t="s">
        <v>2251</v>
      </c>
      <c r="BK355" s="5" t="s">
        <v>2</v>
      </c>
      <c r="BL355" s="7">
        <v>661610.51529100002</v>
      </c>
      <c r="BM355" s="5" t="s">
        <v>70</v>
      </c>
      <c r="BN355" s="7"/>
      <c r="BO355" s="10">
        <v>38688</v>
      </c>
      <c r="BP355" s="10">
        <v>47819</v>
      </c>
      <c r="BQ355" s="10" t="s">
        <v>1320</v>
      </c>
      <c r="BR355" s="10" t="s">
        <v>2667</v>
      </c>
      <c r="BS355" s="10">
        <v>38688</v>
      </c>
      <c r="BT355" s="10">
        <v>38688</v>
      </c>
      <c r="BU355" s="7">
        <v>28659.94</v>
      </c>
      <c r="BV355" s="7">
        <v>17.600000000000001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45352</v>
      </c>
      <c r="E356" s="13" t="s">
        <v>1480</v>
      </c>
      <c r="F356" s="23">
        <v>0</v>
      </c>
      <c r="G356" s="23">
        <v>0</v>
      </c>
      <c r="H356" s="15">
        <v>24253.54</v>
      </c>
      <c r="I356" s="15">
        <v>0</v>
      </c>
      <c r="J356" s="15">
        <v>0</v>
      </c>
      <c r="K356" s="15">
        <v>24253.54</v>
      </c>
      <c r="L356" s="15">
        <v>346.69</v>
      </c>
      <c r="M356" s="15">
        <v>0</v>
      </c>
      <c r="N356" s="15">
        <v>0</v>
      </c>
      <c r="O356" s="15">
        <v>346.69</v>
      </c>
      <c r="P356" s="15">
        <v>0</v>
      </c>
      <c r="Q356" s="15">
        <v>0</v>
      </c>
      <c r="R356" s="15">
        <v>23906.85</v>
      </c>
      <c r="S356" s="15">
        <v>0</v>
      </c>
      <c r="T356" s="15">
        <v>214.04</v>
      </c>
      <c r="U356" s="15">
        <v>0</v>
      </c>
      <c r="V356" s="15">
        <v>0</v>
      </c>
      <c r="W356" s="15">
        <v>214.04</v>
      </c>
      <c r="X356" s="15">
        <v>0</v>
      </c>
      <c r="Y356" s="15">
        <v>0</v>
      </c>
      <c r="Z356" s="15">
        <v>0</v>
      </c>
      <c r="AA356" s="15">
        <v>12.28</v>
      </c>
      <c r="AB356" s="15">
        <v>0</v>
      </c>
      <c r="AC356" s="15">
        <v>0</v>
      </c>
      <c r="AD356" s="15">
        <v>0</v>
      </c>
      <c r="AE356" s="15">
        <v>0</v>
      </c>
      <c r="AF356" s="15">
        <v>-8.77</v>
      </c>
      <c r="AG356" s="15">
        <v>28.65</v>
      </c>
      <c r="AH356" s="15">
        <v>72.3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3.7000000000000002E-3</v>
      </c>
      <c r="AT356" s="8">
        <f t="shared" si="5"/>
        <v>665.18630000000007</v>
      </c>
      <c r="AU356" s="15">
        <v>0</v>
      </c>
      <c r="AV356" s="15">
        <v>0</v>
      </c>
      <c r="AW356" s="16">
        <v>81</v>
      </c>
      <c r="AX356" s="16">
        <v>300</v>
      </c>
      <c r="AY356" s="15">
        <v>225000.01</v>
      </c>
      <c r="AZ356" s="15">
        <v>58985.52</v>
      </c>
      <c r="BA356" s="14">
        <v>95.000001999999995</v>
      </c>
      <c r="BB356" s="14">
        <v>38.503530999026502</v>
      </c>
      <c r="BC356" s="14">
        <v>10.59</v>
      </c>
      <c r="BD356" s="14"/>
      <c r="BE356" s="13" t="s">
        <v>2250</v>
      </c>
      <c r="BF356" s="11"/>
      <c r="BG356" s="13" t="s">
        <v>166</v>
      </c>
      <c r="BH356" s="13" t="s">
        <v>230</v>
      </c>
      <c r="BI356" s="13" t="s">
        <v>327</v>
      </c>
      <c r="BJ356" s="13" t="s">
        <v>0</v>
      </c>
      <c r="BK356" s="12" t="s">
        <v>2</v>
      </c>
      <c r="BL356" s="14">
        <v>193847.35444140001</v>
      </c>
      <c r="BM356" s="12" t="s">
        <v>70</v>
      </c>
      <c r="BN356" s="14"/>
      <c r="BO356" s="17">
        <v>38692</v>
      </c>
      <c r="BP356" s="17">
        <v>47823</v>
      </c>
      <c r="BQ356" s="10" t="s">
        <v>2641</v>
      </c>
      <c r="BR356" s="10" t="s">
        <v>2642</v>
      </c>
      <c r="BS356" s="10">
        <v>38692</v>
      </c>
      <c r="BT356" s="10">
        <v>38692</v>
      </c>
      <c r="BU356" s="14">
        <v>0</v>
      </c>
      <c r="BV356" s="14">
        <v>12.28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45352</v>
      </c>
      <c r="E357" s="6" t="s">
        <v>1481</v>
      </c>
      <c r="F357" s="22">
        <v>0</v>
      </c>
      <c r="G357" s="22">
        <v>0</v>
      </c>
      <c r="H357" s="8">
        <v>30911.33</v>
      </c>
      <c r="I357" s="8">
        <v>0</v>
      </c>
      <c r="J357" s="8">
        <v>0</v>
      </c>
      <c r="K357" s="8">
        <v>30911.33</v>
      </c>
      <c r="L357" s="8">
        <v>258.42</v>
      </c>
      <c r="M357" s="8">
        <v>0</v>
      </c>
      <c r="N357" s="8">
        <v>0</v>
      </c>
      <c r="O357" s="8">
        <v>258.42</v>
      </c>
      <c r="P357" s="8">
        <v>0</v>
      </c>
      <c r="Q357" s="8">
        <v>0</v>
      </c>
      <c r="R357" s="8">
        <v>30652.91</v>
      </c>
      <c r="S357" s="8">
        <v>0</v>
      </c>
      <c r="T357" s="8">
        <v>272.79000000000002</v>
      </c>
      <c r="U357" s="8">
        <v>0</v>
      </c>
      <c r="V357" s="8">
        <v>0</v>
      </c>
      <c r="W357" s="8">
        <v>272.79000000000002</v>
      </c>
      <c r="X357" s="8">
        <v>0</v>
      </c>
      <c r="Y357" s="8">
        <v>0</v>
      </c>
      <c r="Z357" s="8">
        <v>0</v>
      </c>
      <c r="AA357" s="8">
        <v>11.63</v>
      </c>
      <c r="AB357" s="8">
        <v>0</v>
      </c>
      <c r="AC357" s="8">
        <v>0</v>
      </c>
      <c r="AD357" s="8">
        <v>0</v>
      </c>
      <c r="AE357" s="8">
        <v>0</v>
      </c>
      <c r="AF357" s="8">
        <v>-8.51</v>
      </c>
      <c r="AG357" s="8">
        <v>27.14</v>
      </c>
      <c r="AH357" s="8">
        <v>68.98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1.08</v>
      </c>
      <c r="AQ357" s="8">
        <v>0</v>
      </c>
      <c r="AR357" s="8">
        <v>0.09</v>
      </c>
      <c r="AS357" s="8">
        <v>0</v>
      </c>
      <c r="AT357" s="8">
        <f t="shared" si="5"/>
        <v>631.44000000000005</v>
      </c>
      <c r="AU357" s="8">
        <v>0</v>
      </c>
      <c r="AV357" s="8">
        <v>0</v>
      </c>
      <c r="AW357" s="9">
        <v>81</v>
      </c>
      <c r="AX357" s="9">
        <v>300</v>
      </c>
      <c r="AY357" s="8">
        <v>225000.01</v>
      </c>
      <c r="AZ357" s="8">
        <v>55881.01</v>
      </c>
      <c r="BA357" s="7">
        <v>89.999987000000004</v>
      </c>
      <c r="BB357" s="7">
        <v>49.368497482636201</v>
      </c>
      <c r="BC357" s="7">
        <v>10.59</v>
      </c>
      <c r="BD357" s="7"/>
      <c r="BE357" s="6" t="s">
        <v>2250</v>
      </c>
      <c r="BF357" s="4"/>
      <c r="BG357" s="6" t="s">
        <v>166</v>
      </c>
      <c r="BH357" s="6" t="s">
        <v>230</v>
      </c>
      <c r="BI357" s="6" t="s">
        <v>327</v>
      </c>
      <c r="BJ357" s="6" t="s">
        <v>0</v>
      </c>
      <c r="BK357" s="5" t="s">
        <v>2</v>
      </c>
      <c r="BL357" s="7">
        <v>248547.40417204</v>
      </c>
      <c r="BM357" s="5" t="s">
        <v>70</v>
      </c>
      <c r="BN357" s="7"/>
      <c r="BO357" s="10">
        <v>38692</v>
      </c>
      <c r="BP357" s="10">
        <v>47823</v>
      </c>
      <c r="BQ357" s="10" t="s">
        <v>2641</v>
      </c>
      <c r="BR357" s="10" t="s">
        <v>2642</v>
      </c>
      <c r="BS357" s="10">
        <v>38692</v>
      </c>
      <c r="BT357" s="10">
        <v>38692</v>
      </c>
      <c r="BU357" s="7">
        <v>0</v>
      </c>
      <c r="BV357" s="7">
        <v>11.63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45352</v>
      </c>
      <c r="E358" s="13" t="s">
        <v>836</v>
      </c>
      <c r="F358" s="23">
        <v>136</v>
      </c>
      <c r="G358" s="23">
        <v>135</v>
      </c>
      <c r="H358" s="15">
        <v>38565.43</v>
      </c>
      <c r="I358" s="15">
        <v>25383.599999999999</v>
      </c>
      <c r="J358" s="15">
        <v>0</v>
      </c>
      <c r="K358" s="15">
        <v>63949.03</v>
      </c>
      <c r="L358" s="15">
        <v>322.5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63949.03</v>
      </c>
      <c r="S358" s="15">
        <v>64099.8</v>
      </c>
      <c r="T358" s="15">
        <v>340.34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64440.14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0</v>
      </c>
      <c r="AU358" s="15">
        <v>25706.1</v>
      </c>
      <c r="AV358" s="15">
        <v>64440.14</v>
      </c>
      <c r="AW358" s="16">
        <v>81</v>
      </c>
      <c r="AX358" s="16">
        <v>300</v>
      </c>
      <c r="AY358" s="15">
        <v>280999.98</v>
      </c>
      <c r="AZ358" s="15">
        <v>69727.16</v>
      </c>
      <c r="BA358" s="14">
        <v>90.000003000000007</v>
      </c>
      <c r="BB358" s="14">
        <v>82.541908946916706</v>
      </c>
      <c r="BC358" s="14">
        <v>10.59</v>
      </c>
      <c r="BD358" s="14"/>
      <c r="BE358" s="13" t="s">
        <v>2250</v>
      </c>
      <c r="BF358" s="11"/>
      <c r="BG358" s="13" t="s">
        <v>166</v>
      </c>
      <c r="BH358" s="13" t="s">
        <v>230</v>
      </c>
      <c r="BI358" s="13" t="s">
        <v>374</v>
      </c>
      <c r="BJ358" s="13" t="s">
        <v>2251</v>
      </c>
      <c r="BK358" s="12" t="s">
        <v>2</v>
      </c>
      <c r="BL358" s="14">
        <v>518527.12860931997</v>
      </c>
      <c r="BM358" s="12" t="s">
        <v>70</v>
      </c>
      <c r="BN358" s="14"/>
      <c r="BO358" s="17">
        <v>38694</v>
      </c>
      <c r="BP358" s="17">
        <v>47825</v>
      </c>
      <c r="BQ358" s="10" t="s">
        <v>1323</v>
      </c>
      <c r="BR358" s="10" t="s">
        <v>2656</v>
      </c>
      <c r="BS358" s="10">
        <v>38694</v>
      </c>
      <c r="BT358" s="10">
        <v>38694</v>
      </c>
      <c r="BU358" s="14">
        <v>18279.59</v>
      </c>
      <c r="BV358" s="14">
        <v>14.51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45352</v>
      </c>
      <c r="E359" s="6" t="s">
        <v>1482</v>
      </c>
      <c r="F359" s="22">
        <v>1</v>
      </c>
      <c r="G359" s="22">
        <v>0</v>
      </c>
      <c r="H359" s="8">
        <v>38668.19</v>
      </c>
      <c r="I359" s="8">
        <v>0</v>
      </c>
      <c r="J359" s="8">
        <v>0</v>
      </c>
      <c r="K359" s="8">
        <v>38668.19</v>
      </c>
      <c r="L359" s="8">
        <v>323.27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38668.19</v>
      </c>
      <c r="S359" s="8">
        <v>0</v>
      </c>
      <c r="T359" s="8">
        <v>341.25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341.25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-3.06</v>
      </c>
      <c r="AG359" s="8">
        <v>0</v>
      </c>
      <c r="AH359" s="8">
        <v>5.54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2.48</v>
      </c>
      <c r="AS359" s="8">
        <v>0</v>
      </c>
      <c r="AT359" s="8">
        <f t="shared" si="5"/>
        <v>0</v>
      </c>
      <c r="AU359" s="8">
        <v>323.27</v>
      </c>
      <c r="AV359" s="8">
        <v>341.25</v>
      </c>
      <c r="AW359" s="9">
        <v>81</v>
      </c>
      <c r="AX359" s="9">
        <v>300</v>
      </c>
      <c r="AY359" s="8">
        <v>281999.99</v>
      </c>
      <c r="AZ359" s="8">
        <v>69904.570000000007</v>
      </c>
      <c r="BA359" s="7">
        <v>90.000005000000002</v>
      </c>
      <c r="BB359" s="7">
        <v>49.784117023264002</v>
      </c>
      <c r="BC359" s="7">
        <v>10.59</v>
      </c>
      <c r="BD359" s="7"/>
      <c r="BE359" s="6" t="s">
        <v>2250</v>
      </c>
      <c r="BF359" s="4"/>
      <c r="BG359" s="6" t="s">
        <v>166</v>
      </c>
      <c r="BH359" s="6" t="s">
        <v>375</v>
      </c>
      <c r="BI359" s="6" t="s">
        <v>376</v>
      </c>
      <c r="BJ359" s="6" t="s">
        <v>5</v>
      </c>
      <c r="BK359" s="5" t="s">
        <v>2</v>
      </c>
      <c r="BL359" s="7">
        <v>313538.85319636</v>
      </c>
      <c r="BM359" s="5" t="s">
        <v>70</v>
      </c>
      <c r="BN359" s="7"/>
      <c r="BO359" s="10">
        <v>38700</v>
      </c>
      <c r="BP359" s="10">
        <v>47831</v>
      </c>
      <c r="BQ359" s="10" t="s">
        <v>2320</v>
      </c>
      <c r="BR359" s="10" t="s">
        <v>2646</v>
      </c>
      <c r="BS359" s="10">
        <v>38700</v>
      </c>
      <c r="BT359" s="10">
        <v>38700</v>
      </c>
      <c r="BU359" s="7">
        <v>129.22999999999999</v>
      </c>
      <c r="BV359" s="7">
        <v>14.55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45352</v>
      </c>
      <c r="E360" s="13" t="s">
        <v>1483</v>
      </c>
      <c r="F360" s="23">
        <v>0</v>
      </c>
      <c r="G360" s="23">
        <v>0</v>
      </c>
      <c r="H360" s="15">
        <v>35878.17</v>
      </c>
      <c r="I360" s="15">
        <v>0</v>
      </c>
      <c r="J360" s="15">
        <v>0</v>
      </c>
      <c r="K360" s="15">
        <v>35878.17</v>
      </c>
      <c r="L360" s="15">
        <v>364.14</v>
      </c>
      <c r="M360" s="15">
        <v>0</v>
      </c>
      <c r="N360" s="15">
        <v>0</v>
      </c>
      <c r="O360" s="15">
        <v>364.14</v>
      </c>
      <c r="P360" s="15">
        <v>0</v>
      </c>
      <c r="Q360" s="15">
        <v>0</v>
      </c>
      <c r="R360" s="15">
        <v>35514.03</v>
      </c>
      <c r="S360" s="15">
        <v>0</v>
      </c>
      <c r="T360" s="15">
        <v>316.62</v>
      </c>
      <c r="U360" s="15">
        <v>0</v>
      </c>
      <c r="V360" s="15">
        <v>0</v>
      </c>
      <c r="W360" s="15">
        <v>316.62</v>
      </c>
      <c r="X360" s="15">
        <v>0</v>
      </c>
      <c r="Y360" s="15">
        <v>0</v>
      </c>
      <c r="Z360" s="15">
        <v>0</v>
      </c>
      <c r="AA360" s="15">
        <v>14.9</v>
      </c>
      <c r="AB360" s="15">
        <v>0</v>
      </c>
      <c r="AC360" s="15">
        <v>0</v>
      </c>
      <c r="AD360" s="15">
        <v>0</v>
      </c>
      <c r="AE360" s="15">
        <v>0</v>
      </c>
      <c r="AF360" s="15">
        <v>-9.25</v>
      </c>
      <c r="AG360" s="15">
        <v>34.78</v>
      </c>
      <c r="AH360" s="15">
        <v>88.4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0.17</v>
      </c>
      <c r="AQ360" s="15">
        <v>0</v>
      </c>
      <c r="AR360" s="15">
        <v>0.11</v>
      </c>
      <c r="AS360" s="15">
        <v>0</v>
      </c>
      <c r="AT360" s="8">
        <f t="shared" si="5"/>
        <v>809.65</v>
      </c>
      <c r="AU360" s="15">
        <v>0</v>
      </c>
      <c r="AV360" s="15">
        <v>0</v>
      </c>
      <c r="AW360" s="16">
        <v>81</v>
      </c>
      <c r="AX360" s="16">
        <v>300</v>
      </c>
      <c r="AY360" s="15">
        <v>288900</v>
      </c>
      <c r="AZ360" s="15">
        <v>71612.81</v>
      </c>
      <c r="BA360" s="14">
        <v>89.999999000000003</v>
      </c>
      <c r="BB360" s="14">
        <v>44.632554768985699</v>
      </c>
      <c r="BC360" s="14">
        <v>10.59</v>
      </c>
      <c r="BD360" s="14"/>
      <c r="BE360" s="13" t="s">
        <v>2250</v>
      </c>
      <c r="BF360" s="11"/>
      <c r="BG360" s="13" t="s">
        <v>98</v>
      </c>
      <c r="BH360" s="13" t="s">
        <v>154</v>
      </c>
      <c r="BI360" s="13" t="s">
        <v>377</v>
      </c>
      <c r="BJ360" s="13" t="s">
        <v>0</v>
      </c>
      <c r="BK360" s="12" t="s">
        <v>2</v>
      </c>
      <c r="BL360" s="14">
        <v>287963.52346931997</v>
      </c>
      <c r="BM360" s="12" t="s">
        <v>70</v>
      </c>
      <c r="BN360" s="14"/>
      <c r="BO360" s="17">
        <v>38701</v>
      </c>
      <c r="BP360" s="17">
        <v>47832</v>
      </c>
      <c r="BQ360" s="10" t="s">
        <v>2641</v>
      </c>
      <c r="BR360" s="10" t="s">
        <v>2642</v>
      </c>
      <c r="BS360" s="10">
        <v>38701</v>
      </c>
      <c r="BT360" s="10">
        <v>38701</v>
      </c>
      <c r="BU360" s="14">
        <v>0</v>
      </c>
      <c r="BV360" s="14">
        <v>14.9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45352</v>
      </c>
      <c r="E361" s="6" t="s">
        <v>1484</v>
      </c>
      <c r="F361" s="22">
        <v>0</v>
      </c>
      <c r="G361" s="22">
        <v>0</v>
      </c>
      <c r="H361" s="8">
        <v>38319.370000000003</v>
      </c>
      <c r="I361" s="8">
        <v>0</v>
      </c>
      <c r="J361" s="8">
        <v>0</v>
      </c>
      <c r="K361" s="8">
        <v>38319.370000000003</v>
      </c>
      <c r="L361" s="8">
        <v>1585.65</v>
      </c>
      <c r="M361" s="8">
        <v>0</v>
      </c>
      <c r="N361" s="8">
        <v>0</v>
      </c>
      <c r="O361" s="8">
        <v>1585.65</v>
      </c>
      <c r="P361" s="8">
        <v>0</v>
      </c>
      <c r="Q361" s="8">
        <v>0</v>
      </c>
      <c r="R361" s="8">
        <v>36733.72</v>
      </c>
      <c r="S361" s="8">
        <v>0</v>
      </c>
      <c r="T361" s="8">
        <v>338.17</v>
      </c>
      <c r="U361" s="8">
        <v>0</v>
      </c>
      <c r="V361" s="8">
        <v>0</v>
      </c>
      <c r="W361" s="8">
        <v>338.17</v>
      </c>
      <c r="X361" s="8">
        <v>0</v>
      </c>
      <c r="Y361" s="8">
        <v>0</v>
      </c>
      <c r="Z361" s="8">
        <v>0</v>
      </c>
      <c r="AA361" s="8">
        <v>40.15</v>
      </c>
      <c r="AB361" s="8">
        <v>0</v>
      </c>
      <c r="AC361" s="8">
        <v>0</v>
      </c>
      <c r="AD361" s="8">
        <v>0</v>
      </c>
      <c r="AE361" s="8">
        <v>0</v>
      </c>
      <c r="AF361" s="8">
        <v>-23.4</v>
      </c>
      <c r="AG361" s="8">
        <v>85.43</v>
      </c>
      <c r="AH361" s="8">
        <v>241.18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1.11E-2</v>
      </c>
      <c r="AT361" s="8">
        <f t="shared" si="5"/>
        <v>2267.1689000000001</v>
      </c>
      <c r="AU361" s="8">
        <v>0</v>
      </c>
      <c r="AV361" s="8">
        <v>0</v>
      </c>
      <c r="AW361" s="9">
        <v>21</v>
      </c>
      <c r="AX361" s="9">
        <v>240</v>
      </c>
      <c r="AY361" s="8">
        <v>890000.01</v>
      </c>
      <c r="AZ361" s="8">
        <v>191533.48</v>
      </c>
      <c r="BA361" s="7">
        <v>78.146068</v>
      </c>
      <c r="BB361" s="7">
        <v>14.9874360399705</v>
      </c>
      <c r="BC361" s="7">
        <v>10.59</v>
      </c>
      <c r="BD361" s="7"/>
      <c r="BE361" s="6" t="s">
        <v>2250</v>
      </c>
      <c r="BF361" s="4"/>
      <c r="BG361" s="6" t="s">
        <v>142</v>
      </c>
      <c r="BH361" s="6" t="s">
        <v>143</v>
      </c>
      <c r="BI361" s="6" t="s">
        <v>253</v>
      </c>
      <c r="BJ361" s="6" t="s">
        <v>0</v>
      </c>
      <c r="BK361" s="5" t="s">
        <v>2</v>
      </c>
      <c r="BL361" s="7">
        <v>297853.31153168</v>
      </c>
      <c r="BM361" s="5" t="s">
        <v>70</v>
      </c>
      <c r="BN361" s="7"/>
      <c r="BO361" s="10">
        <v>38705</v>
      </c>
      <c r="BP361" s="10">
        <v>46010</v>
      </c>
      <c r="BQ361" s="10" t="s">
        <v>2641</v>
      </c>
      <c r="BR361" s="10" t="s">
        <v>2642</v>
      </c>
      <c r="BS361" s="10">
        <v>38705</v>
      </c>
      <c r="BT361" s="10">
        <v>38705</v>
      </c>
      <c r="BU361" s="7">
        <v>0</v>
      </c>
      <c r="BV361" s="7">
        <v>40.15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45352</v>
      </c>
      <c r="E362" s="13" t="s">
        <v>1485</v>
      </c>
      <c r="F362" s="23">
        <v>1</v>
      </c>
      <c r="G362" s="23">
        <v>0</v>
      </c>
      <c r="H362" s="15">
        <v>11847.41</v>
      </c>
      <c r="I362" s="15">
        <v>0</v>
      </c>
      <c r="J362" s="15">
        <v>0</v>
      </c>
      <c r="K362" s="15">
        <v>11847.41</v>
      </c>
      <c r="L362" s="15">
        <v>490.27</v>
      </c>
      <c r="M362" s="15">
        <v>0</v>
      </c>
      <c r="N362" s="15">
        <v>0</v>
      </c>
      <c r="O362" s="15">
        <v>473.59</v>
      </c>
      <c r="P362" s="15">
        <v>0</v>
      </c>
      <c r="Q362" s="15">
        <v>0</v>
      </c>
      <c r="R362" s="15">
        <v>11373.82</v>
      </c>
      <c r="S362" s="15">
        <v>0</v>
      </c>
      <c r="T362" s="15">
        <v>104.55</v>
      </c>
      <c r="U362" s="15">
        <v>0</v>
      </c>
      <c r="V362" s="15">
        <v>0</v>
      </c>
      <c r="W362" s="15">
        <v>104.55</v>
      </c>
      <c r="X362" s="15">
        <v>0</v>
      </c>
      <c r="Y362" s="15">
        <v>0</v>
      </c>
      <c r="Z362" s="15">
        <v>0</v>
      </c>
      <c r="AA362" s="15">
        <v>12.42</v>
      </c>
      <c r="AB362" s="15">
        <v>0</v>
      </c>
      <c r="AC362" s="15">
        <v>0</v>
      </c>
      <c r="AD362" s="15">
        <v>0</v>
      </c>
      <c r="AE362" s="15">
        <v>0</v>
      </c>
      <c r="AF362" s="15">
        <v>-10.07</v>
      </c>
      <c r="AG362" s="15">
        <v>26.41</v>
      </c>
      <c r="AH362" s="15">
        <v>79.5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8.09</v>
      </c>
      <c r="AS362" s="15">
        <v>0</v>
      </c>
      <c r="AT362" s="8">
        <f t="shared" si="5"/>
        <v>678.31</v>
      </c>
      <c r="AU362" s="15">
        <v>16.68</v>
      </c>
      <c r="AV362" s="15">
        <v>0</v>
      </c>
      <c r="AW362" s="16">
        <v>21</v>
      </c>
      <c r="AX362" s="16">
        <v>240</v>
      </c>
      <c r="AY362" s="15">
        <v>395999.99</v>
      </c>
      <c r="AZ362" s="15">
        <v>59219.63</v>
      </c>
      <c r="BA362" s="14">
        <v>54.292932</v>
      </c>
      <c r="BB362" s="14">
        <v>10.427590240604999</v>
      </c>
      <c r="BC362" s="14">
        <v>10.59</v>
      </c>
      <c r="BD362" s="14"/>
      <c r="BE362" s="13" t="s">
        <v>2250</v>
      </c>
      <c r="BF362" s="11"/>
      <c r="BG362" s="13" t="s">
        <v>88</v>
      </c>
      <c r="BH362" s="13" t="s">
        <v>178</v>
      </c>
      <c r="BI362" s="13" t="s">
        <v>363</v>
      </c>
      <c r="BJ362" s="13" t="s">
        <v>5</v>
      </c>
      <c r="BK362" s="12" t="s">
        <v>2</v>
      </c>
      <c r="BL362" s="14">
        <v>92223.982536080002</v>
      </c>
      <c r="BM362" s="12" t="s">
        <v>70</v>
      </c>
      <c r="BN362" s="14"/>
      <c r="BO362" s="17">
        <v>38699</v>
      </c>
      <c r="BP362" s="17">
        <v>46004</v>
      </c>
      <c r="BQ362" s="10" t="s">
        <v>2641</v>
      </c>
      <c r="BR362" s="10" t="s">
        <v>2642</v>
      </c>
      <c r="BS362" s="10">
        <v>38699</v>
      </c>
      <c r="BT362" s="10">
        <v>38699</v>
      </c>
      <c r="BU362" s="14">
        <v>0</v>
      </c>
      <c r="BV362" s="14">
        <v>12.42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45352</v>
      </c>
      <c r="E363" s="6" t="s">
        <v>837</v>
      </c>
      <c r="F363" s="22">
        <v>144</v>
      </c>
      <c r="G363" s="22">
        <v>143</v>
      </c>
      <c r="H363" s="8">
        <v>100529.97</v>
      </c>
      <c r="I363" s="8">
        <v>68135.72</v>
      </c>
      <c r="J363" s="8">
        <v>0</v>
      </c>
      <c r="K363" s="8">
        <v>168665.69</v>
      </c>
      <c r="L363" s="8">
        <v>840.58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168665.69</v>
      </c>
      <c r="S363" s="8">
        <v>178481.26</v>
      </c>
      <c r="T363" s="8">
        <v>887.18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179368.44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68976.3</v>
      </c>
      <c r="AV363" s="8">
        <v>179368.44</v>
      </c>
      <c r="AW363" s="9">
        <v>81</v>
      </c>
      <c r="AX363" s="9">
        <v>300</v>
      </c>
      <c r="AY363" s="8">
        <v>800000.01</v>
      </c>
      <c r="AZ363" s="8">
        <v>181751.59</v>
      </c>
      <c r="BA363" s="7">
        <v>82.499999000000003</v>
      </c>
      <c r="BB363" s="7">
        <v>76.560096427955898</v>
      </c>
      <c r="BC363" s="7">
        <v>10.59</v>
      </c>
      <c r="BD363" s="7"/>
      <c r="BE363" s="6" t="s">
        <v>2250</v>
      </c>
      <c r="BF363" s="4"/>
      <c r="BG363" s="6" t="s">
        <v>166</v>
      </c>
      <c r="BH363" s="6" t="s">
        <v>167</v>
      </c>
      <c r="BI363" s="6" t="s">
        <v>308</v>
      </c>
      <c r="BJ363" s="6" t="s">
        <v>2251</v>
      </c>
      <c r="BK363" s="5" t="s">
        <v>2</v>
      </c>
      <c r="BL363" s="7">
        <v>1367616.3020863601</v>
      </c>
      <c r="BM363" s="5" t="s">
        <v>70</v>
      </c>
      <c r="BN363" s="7"/>
      <c r="BO363" s="10">
        <v>38706</v>
      </c>
      <c r="BP363" s="10">
        <v>47837</v>
      </c>
      <c r="BQ363" s="10" t="s">
        <v>2339</v>
      </c>
      <c r="BR363" s="10" t="s">
        <v>2647</v>
      </c>
      <c r="BS363" s="10">
        <v>38706</v>
      </c>
      <c r="BT363" s="10">
        <v>38706</v>
      </c>
      <c r="BU363" s="7">
        <v>50501.7</v>
      </c>
      <c r="BV363" s="7">
        <v>37.82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45352</v>
      </c>
      <c r="E364" s="13" t="s">
        <v>838</v>
      </c>
      <c r="F364" s="23">
        <v>132</v>
      </c>
      <c r="G364" s="23">
        <v>131</v>
      </c>
      <c r="H364" s="15">
        <v>45239.89</v>
      </c>
      <c r="I364" s="15">
        <v>29303.22</v>
      </c>
      <c r="J364" s="15">
        <v>0</v>
      </c>
      <c r="K364" s="15">
        <v>74543.11</v>
      </c>
      <c r="L364" s="15">
        <v>378.25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74543.11</v>
      </c>
      <c r="S364" s="15">
        <v>72547.97</v>
      </c>
      <c r="T364" s="15">
        <v>399.24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72947.210000000006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29681.47</v>
      </c>
      <c r="AV364" s="15">
        <v>72947.210000000006</v>
      </c>
      <c r="AW364" s="16">
        <v>81</v>
      </c>
      <c r="AX364" s="16">
        <v>300</v>
      </c>
      <c r="AY364" s="15">
        <v>329999.98</v>
      </c>
      <c r="AZ364" s="15">
        <v>81788.22</v>
      </c>
      <c r="BA364" s="14">
        <v>90.000010000000003</v>
      </c>
      <c r="BB364" s="14">
        <v>82.027468569814801</v>
      </c>
      <c r="BC364" s="14">
        <v>10.59</v>
      </c>
      <c r="BD364" s="14"/>
      <c r="BE364" s="13" t="s">
        <v>2250</v>
      </c>
      <c r="BF364" s="11"/>
      <c r="BG364" s="13" t="s">
        <v>166</v>
      </c>
      <c r="BH364" s="13" t="s">
        <v>230</v>
      </c>
      <c r="BI364" s="13" t="s">
        <v>380</v>
      </c>
      <c r="BJ364" s="13" t="s">
        <v>2251</v>
      </c>
      <c r="BK364" s="12" t="s">
        <v>2</v>
      </c>
      <c r="BL364" s="14">
        <v>604428.63302084</v>
      </c>
      <c r="BM364" s="12" t="s">
        <v>70</v>
      </c>
      <c r="BN364" s="14"/>
      <c r="BO364" s="17">
        <v>38706</v>
      </c>
      <c r="BP364" s="17">
        <v>47837</v>
      </c>
      <c r="BQ364" s="10" t="s">
        <v>1342</v>
      </c>
      <c r="BR364" s="10" t="s">
        <v>2686</v>
      </c>
      <c r="BS364" s="10">
        <v>38706</v>
      </c>
      <c r="BT364" s="10">
        <v>38706</v>
      </c>
      <c r="BU364" s="14">
        <v>20688.16</v>
      </c>
      <c r="BV364" s="14">
        <v>17.02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45352</v>
      </c>
      <c r="E365" s="6" t="s">
        <v>1486</v>
      </c>
      <c r="F365" s="22">
        <v>0</v>
      </c>
      <c r="G365" s="22">
        <v>0</v>
      </c>
      <c r="H365" s="8">
        <v>71008.27</v>
      </c>
      <c r="I365" s="8">
        <v>0</v>
      </c>
      <c r="J365" s="8">
        <v>0</v>
      </c>
      <c r="K365" s="8">
        <v>71008.27</v>
      </c>
      <c r="L365" s="8">
        <v>593.74</v>
      </c>
      <c r="M365" s="8">
        <v>0</v>
      </c>
      <c r="N365" s="8">
        <v>0</v>
      </c>
      <c r="O365" s="8">
        <v>593.74</v>
      </c>
      <c r="P365" s="8">
        <v>0</v>
      </c>
      <c r="Q365" s="8">
        <v>0</v>
      </c>
      <c r="R365" s="8">
        <v>70414.53</v>
      </c>
      <c r="S365" s="8">
        <v>0</v>
      </c>
      <c r="T365" s="8">
        <v>626.65</v>
      </c>
      <c r="U365" s="8">
        <v>0</v>
      </c>
      <c r="V365" s="8">
        <v>0</v>
      </c>
      <c r="W365" s="8">
        <v>626.65</v>
      </c>
      <c r="X365" s="8">
        <v>0</v>
      </c>
      <c r="Y365" s="8">
        <v>0</v>
      </c>
      <c r="Z365" s="8">
        <v>0</v>
      </c>
      <c r="AA365" s="8">
        <v>26.71</v>
      </c>
      <c r="AB365" s="8">
        <v>0</v>
      </c>
      <c r="AC365" s="8">
        <v>0</v>
      </c>
      <c r="AD365" s="8">
        <v>0</v>
      </c>
      <c r="AE365" s="8">
        <v>0</v>
      </c>
      <c r="AF365" s="8">
        <v>-16.649999999999999</v>
      </c>
      <c r="AG365" s="8">
        <v>62.36</v>
      </c>
      <c r="AH365" s="8">
        <v>158.47999999999999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7.04</v>
      </c>
      <c r="AQ365" s="8">
        <v>0</v>
      </c>
      <c r="AR365" s="8">
        <v>7.05</v>
      </c>
      <c r="AS365" s="8">
        <v>0</v>
      </c>
      <c r="AT365" s="8">
        <f t="shared" si="5"/>
        <v>1451.28</v>
      </c>
      <c r="AU365" s="8">
        <v>0</v>
      </c>
      <c r="AV365" s="8">
        <v>0</v>
      </c>
      <c r="AW365" s="9">
        <v>81</v>
      </c>
      <c r="AX365" s="9">
        <v>300</v>
      </c>
      <c r="AY365" s="8">
        <v>518000</v>
      </c>
      <c r="AZ365" s="8">
        <v>128378.79</v>
      </c>
      <c r="BA365" s="7">
        <v>90</v>
      </c>
      <c r="BB365" s="7">
        <v>49.364133280894798</v>
      </c>
      <c r="BC365" s="7">
        <v>10.59</v>
      </c>
      <c r="BD365" s="7"/>
      <c r="BE365" s="6" t="s">
        <v>2250</v>
      </c>
      <c r="BF365" s="4"/>
      <c r="BG365" s="6" t="s">
        <v>78</v>
      </c>
      <c r="BH365" s="6" t="s">
        <v>162</v>
      </c>
      <c r="BI365" s="6" t="s">
        <v>381</v>
      </c>
      <c r="BJ365" s="6" t="s">
        <v>0</v>
      </c>
      <c r="BK365" s="5" t="s">
        <v>2</v>
      </c>
      <c r="BL365" s="7">
        <v>570952.27329131996</v>
      </c>
      <c r="BM365" s="5" t="s">
        <v>70</v>
      </c>
      <c r="BN365" s="7"/>
      <c r="BO365" s="10">
        <v>38707</v>
      </c>
      <c r="BP365" s="10">
        <v>47838</v>
      </c>
      <c r="BQ365" s="10" t="s">
        <v>2641</v>
      </c>
      <c r="BR365" s="10" t="s">
        <v>2642</v>
      </c>
      <c r="BS365" s="10">
        <v>38707</v>
      </c>
      <c r="BT365" s="10">
        <v>38707</v>
      </c>
      <c r="BU365" s="7">
        <v>0</v>
      </c>
      <c r="BV365" s="7">
        <v>26.71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45352</v>
      </c>
      <c r="E366" s="13" t="s">
        <v>1487</v>
      </c>
      <c r="F366" s="23">
        <v>41</v>
      </c>
      <c r="G366" s="23">
        <v>40</v>
      </c>
      <c r="H366" s="15">
        <v>30920.34</v>
      </c>
      <c r="I366" s="15">
        <v>8573.39</v>
      </c>
      <c r="J366" s="15">
        <v>0</v>
      </c>
      <c r="K366" s="15">
        <v>39493.730000000003</v>
      </c>
      <c r="L366" s="15">
        <v>258.52999999999997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39493.730000000003</v>
      </c>
      <c r="S366" s="15">
        <v>12225.42</v>
      </c>
      <c r="T366" s="15">
        <v>272.87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12498.29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8831.92</v>
      </c>
      <c r="AV366" s="15">
        <v>12498.29</v>
      </c>
      <c r="AW366" s="16">
        <v>81</v>
      </c>
      <c r="AX366" s="16">
        <v>300</v>
      </c>
      <c r="AY366" s="15">
        <v>236000.02</v>
      </c>
      <c r="AZ366" s="15">
        <v>55900.67</v>
      </c>
      <c r="BA366" s="14">
        <v>86.016936999999999</v>
      </c>
      <c r="BB366" s="14">
        <v>60.770822340859397</v>
      </c>
      <c r="BC366" s="14">
        <v>10.59</v>
      </c>
      <c r="BD366" s="14"/>
      <c r="BE366" s="13" t="s">
        <v>2250</v>
      </c>
      <c r="BF366" s="11"/>
      <c r="BG366" s="13" t="s">
        <v>164</v>
      </c>
      <c r="BH366" s="13" t="s">
        <v>254</v>
      </c>
      <c r="BI366" s="13" t="s">
        <v>331</v>
      </c>
      <c r="BJ366" s="13" t="s">
        <v>2251</v>
      </c>
      <c r="BK366" s="12" t="s">
        <v>2</v>
      </c>
      <c r="BL366" s="14">
        <v>320232.69805612002</v>
      </c>
      <c r="BM366" s="12" t="s">
        <v>70</v>
      </c>
      <c r="BN366" s="14"/>
      <c r="BO366" s="17">
        <v>38707</v>
      </c>
      <c r="BP366" s="17">
        <v>47838</v>
      </c>
      <c r="BQ366" s="10" t="s">
        <v>1336</v>
      </c>
      <c r="BR366" s="10" t="s">
        <v>2660</v>
      </c>
      <c r="BS366" s="10">
        <v>38707</v>
      </c>
      <c r="BT366" s="10">
        <v>38707</v>
      </c>
      <c r="BU366" s="14">
        <v>4328.3999999999996</v>
      </c>
      <c r="BV366" s="14">
        <v>11.63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45352</v>
      </c>
      <c r="E367" s="6" t="s">
        <v>839</v>
      </c>
      <c r="F367" s="22">
        <v>117</v>
      </c>
      <c r="G367" s="22">
        <v>116</v>
      </c>
      <c r="H367" s="8">
        <v>2122.02</v>
      </c>
      <c r="I367" s="8">
        <v>43055.18</v>
      </c>
      <c r="J367" s="8">
        <v>0</v>
      </c>
      <c r="K367" s="8">
        <v>45177.2</v>
      </c>
      <c r="L367" s="8">
        <v>596.97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45177.2</v>
      </c>
      <c r="S367" s="8">
        <v>27787.24</v>
      </c>
      <c r="T367" s="8">
        <v>18.73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27805.97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43652.15</v>
      </c>
      <c r="AV367" s="8">
        <v>27805.97</v>
      </c>
      <c r="AW367" s="9">
        <v>21</v>
      </c>
      <c r="AX367" s="9">
        <v>240</v>
      </c>
      <c r="AY367" s="8">
        <v>279999.99</v>
      </c>
      <c r="AZ367" s="8">
        <v>61297.9</v>
      </c>
      <c r="BA367" s="7">
        <v>79.502326999999994</v>
      </c>
      <c r="BB367" s="7">
        <v>58.5940550548126</v>
      </c>
      <c r="BC367" s="7">
        <v>10.59</v>
      </c>
      <c r="BD367" s="7"/>
      <c r="BE367" s="6" t="s">
        <v>2250</v>
      </c>
      <c r="BF367" s="4"/>
      <c r="BG367" s="6" t="s">
        <v>166</v>
      </c>
      <c r="BH367" s="6" t="s">
        <v>230</v>
      </c>
      <c r="BI367" s="6" t="s">
        <v>327</v>
      </c>
      <c r="BJ367" s="6" t="s">
        <v>2251</v>
      </c>
      <c r="BK367" s="5" t="s">
        <v>2</v>
      </c>
      <c r="BL367" s="7">
        <v>366316.79627679999</v>
      </c>
      <c r="BM367" s="5" t="s">
        <v>70</v>
      </c>
      <c r="BN367" s="7"/>
      <c r="BO367" s="10">
        <v>38708</v>
      </c>
      <c r="BP367" s="10">
        <v>46013</v>
      </c>
      <c r="BQ367" s="10" t="s">
        <v>1320</v>
      </c>
      <c r="BR367" s="10" t="s">
        <v>2667</v>
      </c>
      <c r="BS367" s="10">
        <v>38708</v>
      </c>
      <c r="BT367" s="10">
        <v>38708</v>
      </c>
      <c r="BU367" s="7">
        <v>13592.88</v>
      </c>
      <c r="BV367" s="7">
        <v>12.85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45352</v>
      </c>
      <c r="E368" s="13" t="s">
        <v>840</v>
      </c>
      <c r="F368" s="23">
        <v>108</v>
      </c>
      <c r="G368" s="23">
        <v>107</v>
      </c>
      <c r="H368" s="15">
        <v>71021.81</v>
      </c>
      <c r="I368" s="15">
        <v>56577.55</v>
      </c>
      <c r="J368" s="15">
        <v>0</v>
      </c>
      <c r="K368" s="15">
        <v>127599.36</v>
      </c>
      <c r="L368" s="15">
        <v>819.29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127599.36</v>
      </c>
      <c r="S368" s="15">
        <v>97390.43</v>
      </c>
      <c r="T368" s="15">
        <v>626.77</v>
      </c>
      <c r="U368" s="15">
        <v>0</v>
      </c>
      <c r="V368" s="15">
        <v>291.98</v>
      </c>
      <c r="W368" s="15">
        <v>0</v>
      </c>
      <c r="X368" s="15">
        <v>0</v>
      </c>
      <c r="Y368" s="15">
        <v>0</v>
      </c>
      <c r="Z368" s="15">
        <v>97725.22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-100.81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191.17000000000002</v>
      </c>
      <c r="AU368" s="15">
        <v>57396.84</v>
      </c>
      <c r="AV368" s="15">
        <v>97725.22</v>
      </c>
      <c r="AW368" s="16">
        <v>81</v>
      </c>
      <c r="AX368" s="16">
        <v>300</v>
      </c>
      <c r="AY368" s="15">
        <v>581500.01</v>
      </c>
      <c r="AZ368" s="15">
        <v>152118.16</v>
      </c>
      <c r="BA368" s="14">
        <v>94.999999000000003</v>
      </c>
      <c r="BB368" s="14">
        <v>79.687652495932397</v>
      </c>
      <c r="BC368" s="14">
        <v>10.59</v>
      </c>
      <c r="BD368" s="14"/>
      <c r="BE368" s="13" t="s">
        <v>2250</v>
      </c>
      <c r="BF368" s="11"/>
      <c r="BG368" s="13" t="s">
        <v>75</v>
      </c>
      <c r="BH368" s="13" t="s">
        <v>134</v>
      </c>
      <c r="BI368" s="13" t="s">
        <v>165</v>
      </c>
      <c r="BJ368" s="13" t="s">
        <v>2251</v>
      </c>
      <c r="BK368" s="12" t="s">
        <v>2</v>
      </c>
      <c r="BL368" s="14">
        <v>1034632.26499584</v>
      </c>
      <c r="BM368" s="12" t="s">
        <v>70</v>
      </c>
      <c r="BN368" s="14"/>
      <c r="BO368" s="17">
        <v>38708</v>
      </c>
      <c r="BP368" s="17">
        <v>47839</v>
      </c>
      <c r="BQ368" s="10" t="s">
        <v>2291</v>
      </c>
      <c r="BR368" s="10" t="s">
        <v>2644</v>
      </c>
      <c r="BS368" s="10">
        <v>38708</v>
      </c>
      <c r="BT368" s="10">
        <v>38708</v>
      </c>
      <c r="BU368" s="14">
        <v>31245.07</v>
      </c>
      <c r="BV368" s="14">
        <v>31.65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45352</v>
      </c>
      <c r="E369" s="6" t="s">
        <v>841</v>
      </c>
      <c r="F369" s="22">
        <v>183</v>
      </c>
      <c r="G369" s="22">
        <v>182</v>
      </c>
      <c r="H369" s="8">
        <v>84984.84</v>
      </c>
      <c r="I369" s="8">
        <v>64251.44</v>
      </c>
      <c r="J369" s="8">
        <v>0</v>
      </c>
      <c r="K369" s="8">
        <v>149236.28</v>
      </c>
      <c r="L369" s="8">
        <v>710.62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149236.28</v>
      </c>
      <c r="S369" s="8">
        <v>201579.56</v>
      </c>
      <c r="T369" s="8">
        <v>749.99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202329.55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64962.06</v>
      </c>
      <c r="AV369" s="8">
        <v>202329.55</v>
      </c>
      <c r="AW369" s="9">
        <v>81</v>
      </c>
      <c r="AX369" s="9">
        <v>300</v>
      </c>
      <c r="AY369" s="8">
        <v>620000.01</v>
      </c>
      <c r="AZ369" s="8">
        <v>153648.62</v>
      </c>
      <c r="BA369" s="7">
        <v>89.999999000000003</v>
      </c>
      <c r="BB369" s="7">
        <v>87.415461660272101</v>
      </c>
      <c r="BC369" s="7">
        <v>10.59</v>
      </c>
      <c r="BD369" s="7"/>
      <c r="BE369" s="6" t="s">
        <v>2250</v>
      </c>
      <c r="BF369" s="4"/>
      <c r="BG369" s="6" t="s">
        <v>93</v>
      </c>
      <c r="BH369" s="6" t="s">
        <v>117</v>
      </c>
      <c r="BI369" s="6" t="s">
        <v>385</v>
      </c>
      <c r="BJ369" s="6" t="s">
        <v>2251</v>
      </c>
      <c r="BK369" s="5" t="s">
        <v>2</v>
      </c>
      <c r="BL369" s="7">
        <v>1210074.01914832</v>
      </c>
      <c r="BM369" s="5" t="s">
        <v>70</v>
      </c>
      <c r="BN369" s="7"/>
      <c r="BO369" s="10">
        <v>38709</v>
      </c>
      <c r="BP369" s="10">
        <v>47840</v>
      </c>
      <c r="BQ369" s="10" t="s">
        <v>1344</v>
      </c>
      <c r="BR369" s="10" t="s">
        <v>2670</v>
      </c>
      <c r="BS369" s="10">
        <v>38709</v>
      </c>
      <c r="BT369" s="10">
        <v>38709</v>
      </c>
      <c r="BU369" s="7">
        <v>53874.35</v>
      </c>
      <c r="BV369" s="7">
        <v>31.97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45352</v>
      </c>
      <c r="E370" s="13" t="s">
        <v>842</v>
      </c>
      <c r="F370" s="23">
        <v>137</v>
      </c>
      <c r="G370" s="23">
        <v>136</v>
      </c>
      <c r="H370" s="15">
        <v>38603.480000000003</v>
      </c>
      <c r="I370" s="15">
        <v>25502.080000000002</v>
      </c>
      <c r="J370" s="15">
        <v>0</v>
      </c>
      <c r="K370" s="15">
        <v>64105.56</v>
      </c>
      <c r="L370" s="15">
        <v>322.76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64105.56</v>
      </c>
      <c r="S370" s="15">
        <v>64725.760000000002</v>
      </c>
      <c r="T370" s="15">
        <v>340.68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65066.44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25824.84</v>
      </c>
      <c r="AV370" s="15">
        <v>65066.44</v>
      </c>
      <c r="AW370" s="16">
        <v>81</v>
      </c>
      <c r="AX370" s="16">
        <v>300</v>
      </c>
      <c r="AY370" s="15">
        <v>281999.99</v>
      </c>
      <c r="AZ370" s="15">
        <v>69790.66</v>
      </c>
      <c r="BA370" s="14">
        <v>90.000009000000006</v>
      </c>
      <c r="BB370" s="14">
        <v>82.668669087669301</v>
      </c>
      <c r="BC370" s="14">
        <v>10.59</v>
      </c>
      <c r="BD370" s="14"/>
      <c r="BE370" s="13" t="s">
        <v>2250</v>
      </c>
      <c r="BF370" s="11"/>
      <c r="BG370" s="13" t="s">
        <v>166</v>
      </c>
      <c r="BH370" s="13" t="s">
        <v>375</v>
      </c>
      <c r="BI370" s="13" t="s">
        <v>376</v>
      </c>
      <c r="BJ370" s="13" t="s">
        <v>2251</v>
      </c>
      <c r="BK370" s="12" t="s">
        <v>2</v>
      </c>
      <c r="BL370" s="14">
        <v>519796.34334864002</v>
      </c>
      <c r="BM370" s="12" t="s">
        <v>70</v>
      </c>
      <c r="BN370" s="14"/>
      <c r="BO370" s="17">
        <v>38716</v>
      </c>
      <c r="BP370" s="17">
        <v>47847</v>
      </c>
      <c r="BQ370" s="10" t="s">
        <v>1339</v>
      </c>
      <c r="BR370" s="10" t="s">
        <v>2652</v>
      </c>
      <c r="BS370" s="10">
        <v>38716</v>
      </c>
      <c r="BT370" s="10">
        <v>38716</v>
      </c>
      <c r="BU370" s="14">
        <v>18417.18</v>
      </c>
      <c r="BV370" s="14">
        <v>14.52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45352</v>
      </c>
      <c r="E371" s="6" t="s">
        <v>1488</v>
      </c>
      <c r="F371" s="22">
        <v>0</v>
      </c>
      <c r="G371" s="22">
        <v>0</v>
      </c>
      <c r="H371" s="8">
        <v>19385.14</v>
      </c>
      <c r="I371" s="8">
        <v>0</v>
      </c>
      <c r="J371" s="8">
        <v>0</v>
      </c>
      <c r="K371" s="8">
        <v>19385.14</v>
      </c>
      <c r="L371" s="8">
        <v>763.87</v>
      </c>
      <c r="M371" s="8">
        <v>0</v>
      </c>
      <c r="N371" s="8">
        <v>0</v>
      </c>
      <c r="O371" s="8">
        <v>763.87</v>
      </c>
      <c r="P371" s="8">
        <v>0</v>
      </c>
      <c r="Q371" s="8">
        <v>0</v>
      </c>
      <c r="R371" s="8">
        <v>18621.27</v>
      </c>
      <c r="S371" s="8">
        <v>0</v>
      </c>
      <c r="T371" s="8">
        <v>171.07</v>
      </c>
      <c r="U371" s="8">
        <v>0</v>
      </c>
      <c r="V371" s="8">
        <v>0</v>
      </c>
      <c r="W371" s="8">
        <v>171.07</v>
      </c>
      <c r="X371" s="8">
        <v>0</v>
      </c>
      <c r="Y371" s="8">
        <v>0</v>
      </c>
      <c r="Z371" s="8">
        <v>0</v>
      </c>
      <c r="AA371" s="8">
        <v>19.510000000000002</v>
      </c>
      <c r="AB371" s="8">
        <v>0</v>
      </c>
      <c r="AC371" s="8">
        <v>0</v>
      </c>
      <c r="AD371" s="8">
        <v>0</v>
      </c>
      <c r="AE371" s="8">
        <v>0</v>
      </c>
      <c r="AF371" s="8">
        <v>-47.46</v>
      </c>
      <c r="AG371" s="8">
        <v>41.52</v>
      </c>
      <c r="AH371" s="8">
        <v>114.92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0.03</v>
      </c>
      <c r="AQ371" s="8">
        <v>0</v>
      </c>
      <c r="AR371" s="8">
        <v>0</v>
      </c>
      <c r="AS371" s="8">
        <v>0</v>
      </c>
      <c r="AT371" s="8">
        <f t="shared" si="5"/>
        <v>1063.46</v>
      </c>
      <c r="AU371" s="8">
        <v>0</v>
      </c>
      <c r="AV371" s="8">
        <v>0</v>
      </c>
      <c r="AW371" s="9">
        <v>22</v>
      </c>
      <c r="AX371" s="9">
        <v>240</v>
      </c>
      <c r="AY371" s="8">
        <v>376999.98</v>
      </c>
      <c r="AZ371" s="8">
        <v>93081.48</v>
      </c>
      <c r="BA371" s="7">
        <v>89.880641999999995</v>
      </c>
      <c r="BB371" s="7">
        <v>17.980931356649499</v>
      </c>
      <c r="BC371" s="7">
        <v>10.59</v>
      </c>
      <c r="BD371" s="7"/>
      <c r="BE371" s="6" t="s">
        <v>2250</v>
      </c>
      <c r="BF371" s="4"/>
      <c r="BG371" s="6" t="s">
        <v>75</v>
      </c>
      <c r="BH371" s="6" t="s">
        <v>236</v>
      </c>
      <c r="BI371" s="6" t="s">
        <v>237</v>
      </c>
      <c r="BJ371" s="6" t="s">
        <v>0</v>
      </c>
      <c r="BK371" s="5" t="s">
        <v>2</v>
      </c>
      <c r="BL371" s="7">
        <v>150989.52500388</v>
      </c>
      <c r="BM371" s="5" t="s">
        <v>70</v>
      </c>
      <c r="BN371" s="7"/>
      <c r="BO371" s="10">
        <v>38720</v>
      </c>
      <c r="BP371" s="10">
        <v>46025</v>
      </c>
      <c r="BQ371" s="10" t="s">
        <v>2641</v>
      </c>
      <c r="BR371" s="10" t="s">
        <v>2642</v>
      </c>
      <c r="BS371" s="10">
        <v>38720</v>
      </c>
      <c r="BT371" s="10">
        <v>38720</v>
      </c>
      <c r="BU371" s="7">
        <v>0</v>
      </c>
      <c r="BV371" s="7">
        <v>19.510000000000002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45352</v>
      </c>
      <c r="E372" s="13" t="s">
        <v>843</v>
      </c>
      <c r="F372" s="23">
        <v>125</v>
      </c>
      <c r="G372" s="23">
        <v>124</v>
      </c>
      <c r="H372" s="15">
        <v>30924.54</v>
      </c>
      <c r="I372" s="15">
        <v>19114.43</v>
      </c>
      <c r="J372" s="15">
        <v>0</v>
      </c>
      <c r="K372" s="15">
        <v>50038.97</v>
      </c>
      <c r="L372" s="15">
        <v>254.19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50038.97</v>
      </c>
      <c r="S372" s="15">
        <v>46245.97</v>
      </c>
      <c r="T372" s="15">
        <v>272.91000000000003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46518.879999999997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19368.62</v>
      </c>
      <c r="AV372" s="15">
        <v>46518.879999999997</v>
      </c>
      <c r="AW372" s="16">
        <v>82</v>
      </c>
      <c r="AX372" s="16">
        <v>300</v>
      </c>
      <c r="AY372" s="15">
        <v>224999.99</v>
      </c>
      <c r="AZ372" s="15">
        <v>55448.36</v>
      </c>
      <c r="BA372" s="14">
        <v>90.000012999999996</v>
      </c>
      <c r="BB372" s="14">
        <v>81.219858450396202</v>
      </c>
      <c r="BC372" s="14">
        <v>10.59</v>
      </c>
      <c r="BD372" s="14"/>
      <c r="BE372" s="13" t="s">
        <v>2250</v>
      </c>
      <c r="BF372" s="11"/>
      <c r="BG372" s="13" t="s">
        <v>166</v>
      </c>
      <c r="BH372" s="13" t="s">
        <v>230</v>
      </c>
      <c r="BI372" s="13" t="s">
        <v>327</v>
      </c>
      <c r="BJ372" s="13" t="s">
        <v>2251</v>
      </c>
      <c r="BK372" s="12" t="s">
        <v>2</v>
      </c>
      <c r="BL372" s="14">
        <v>405738.18606267998</v>
      </c>
      <c r="BM372" s="12" t="s">
        <v>70</v>
      </c>
      <c r="BN372" s="14"/>
      <c r="BO372" s="17">
        <v>38733</v>
      </c>
      <c r="BP372" s="17">
        <v>47864</v>
      </c>
      <c r="BQ372" s="10" t="s">
        <v>2540</v>
      </c>
      <c r="BR372" s="10" t="s">
        <v>2679</v>
      </c>
      <c r="BS372" s="10">
        <v>38733</v>
      </c>
      <c r="BT372" s="10">
        <v>38733</v>
      </c>
      <c r="BU372" s="14">
        <v>13351.34</v>
      </c>
      <c r="BV372" s="14">
        <v>11.54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45352</v>
      </c>
      <c r="E373" s="6" t="s">
        <v>844</v>
      </c>
      <c r="F373" s="22">
        <v>118</v>
      </c>
      <c r="G373" s="22">
        <v>118</v>
      </c>
      <c r="H373" s="8">
        <v>0</v>
      </c>
      <c r="I373" s="8">
        <v>104121.42</v>
      </c>
      <c r="J373" s="8">
        <v>0</v>
      </c>
      <c r="K373" s="8">
        <v>104121.42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104121.42</v>
      </c>
      <c r="S373" s="8">
        <v>63875.61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63875.61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104121.42</v>
      </c>
      <c r="AV373" s="8">
        <v>63875.61</v>
      </c>
      <c r="AW373" s="9">
        <v>0</v>
      </c>
      <c r="AX373" s="9">
        <v>180</v>
      </c>
      <c r="AY373" s="8">
        <v>540000.02</v>
      </c>
      <c r="AZ373" s="8">
        <v>128148.97</v>
      </c>
      <c r="BA373" s="7">
        <v>86.687911</v>
      </c>
      <c r="BB373" s="7">
        <v>70.434186011433596</v>
      </c>
      <c r="BC373" s="7">
        <v>10.59</v>
      </c>
      <c r="BD373" s="7"/>
      <c r="BE373" s="6" t="s">
        <v>2250</v>
      </c>
      <c r="BF373" s="4"/>
      <c r="BG373" s="6" t="s">
        <v>75</v>
      </c>
      <c r="BH373" s="6" t="s">
        <v>134</v>
      </c>
      <c r="BI373" s="6" t="s">
        <v>193</v>
      </c>
      <c r="BJ373" s="6" t="s">
        <v>2251</v>
      </c>
      <c r="BK373" s="5" t="s">
        <v>2</v>
      </c>
      <c r="BL373" s="7">
        <v>844262.70327048004</v>
      </c>
      <c r="BM373" s="5" t="s">
        <v>70</v>
      </c>
      <c r="BN373" s="7"/>
      <c r="BO373" s="10">
        <v>38734</v>
      </c>
      <c r="BP373" s="10">
        <v>44213</v>
      </c>
      <c r="BQ373" s="10" t="s">
        <v>1339</v>
      </c>
      <c r="BR373" s="10" t="s">
        <v>2652</v>
      </c>
      <c r="BS373" s="10">
        <v>38734</v>
      </c>
      <c r="BT373" s="10">
        <v>38734</v>
      </c>
      <c r="BU373" s="7">
        <v>27836.77</v>
      </c>
      <c r="BV373" s="7">
        <v>0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45352</v>
      </c>
      <c r="E374" s="13" t="s">
        <v>1489</v>
      </c>
      <c r="F374" s="23">
        <v>0</v>
      </c>
      <c r="G374" s="23">
        <v>0</v>
      </c>
      <c r="H374" s="15">
        <v>81304.399999999994</v>
      </c>
      <c r="I374" s="15">
        <v>0</v>
      </c>
      <c r="J374" s="15">
        <v>0</v>
      </c>
      <c r="K374" s="15">
        <v>81304.399999999994</v>
      </c>
      <c r="L374" s="15">
        <v>668.39</v>
      </c>
      <c r="M374" s="15">
        <v>0</v>
      </c>
      <c r="N374" s="15">
        <v>0</v>
      </c>
      <c r="O374" s="15">
        <v>668.39</v>
      </c>
      <c r="P374" s="15">
        <v>0</v>
      </c>
      <c r="Q374" s="15">
        <v>0</v>
      </c>
      <c r="R374" s="15">
        <v>80636.009999999995</v>
      </c>
      <c r="S374" s="15">
        <v>0</v>
      </c>
      <c r="T374" s="15">
        <v>717.51</v>
      </c>
      <c r="U374" s="15">
        <v>0</v>
      </c>
      <c r="V374" s="15">
        <v>0</v>
      </c>
      <c r="W374" s="15">
        <v>717.51</v>
      </c>
      <c r="X374" s="15">
        <v>0</v>
      </c>
      <c r="Y374" s="15">
        <v>0</v>
      </c>
      <c r="Z374" s="15">
        <v>0</v>
      </c>
      <c r="AA374" s="15">
        <v>30.34</v>
      </c>
      <c r="AB374" s="15">
        <v>0</v>
      </c>
      <c r="AC374" s="15">
        <v>0</v>
      </c>
      <c r="AD374" s="15">
        <v>0</v>
      </c>
      <c r="AE374" s="15">
        <v>0</v>
      </c>
      <c r="AF374" s="15">
        <v>-69.55</v>
      </c>
      <c r="AG374" s="15">
        <v>70.81</v>
      </c>
      <c r="AH374" s="15">
        <v>182.75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2.2599999999999998</v>
      </c>
      <c r="AQ374" s="15">
        <v>0</v>
      </c>
      <c r="AR374" s="15">
        <v>5.42</v>
      </c>
      <c r="AS374" s="15">
        <v>0</v>
      </c>
      <c r="AT374" s="8">
        <f t="shared" si="5"/>
        <v>1597.0900000000001</v>
      </c>
      <c r="AU374" s="15">
        <v>0</v>
      </c>
      <c r="AV374" s="15">
        <v>0</v>
      </c>
      <c r="AW374" s="16">
        <v>82</v>
      </c>
      <c r="AX374" s="16">
        <v>300</v>
      </c>
      <c r="AY374" s="15">
        <v>661300</v>
      </c>
      <c r="AZ374" s="15">
        <v>145789.23000000001</v>
      </c>
      <c r="BA374" s="14">
        <v>80.568579</v>
      </c>
      <c r="BB374" s="14">
        <v>44.562473798166003</v>
      </c>
      <c r="BC374" s="14">
        <v>10.59</v>
      </c>
      <c r="BD374" s="14"/>
      <c r="BE374" s="13" t="s">
        <v>2250</v>
      </c>
      <c r="BF374" s="11"/>
      <c r="BG374" s="13" t="s">
        <v>75</v>
      </c>
      <c r="BH374" s="13" t="s">
        <v>134</v>
      </c>
      <c r="BI374" s="13" t="s">
        <v>165</v>
      </c>
      <c r="BJ374" s="13" t="s">
        <v>0</v>
      </c>
      <c r="BK374" s="12" t="s">
        <v>2</v>
      </c>
      <c r="BL374" s="14">
        <v>653832.57146844</v>
      </c>
      <c r="BM374" s="12" t="s">
        <v>70</v>
      </c>
      <c r="BN374" s="14"/>
      <c r="BO374" s="17">
        <v>38736</v>
      </c>
      <c r="BP374" s="17">
        <v>47867</v>
      </c>
      <c r="BQ374" s="10" t="s">
        <v>2641</v>
      </c>
      <c r="BR374" s="10" t="s">
        <v>2642</v>
      </c>
      <c r="BS374" s="10">
        <v>38736</v>
      </c>
      <c r="BT374" s="10">
        <v>38736</v>
      </c>
      <c r="BU374" s="14">
        <v>0</v>
      </c>
      <c r="BV374" s="14">
        <v>30.34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45352</v>
      </c>
      <c r="E375" s="6" t="s">
        <v>845</v>
      </c>
      <c r="F375" s="22">
        <v>178</v>
      </c>
      <c r="G375" s="22">
        <v>177</v>
      </c>
      <c r="H375" s="8">
        <v>34288.04</v>
      </c>
      <c r="I375" s="8">
        <v>25192</v>
      </c>
      <c r="J375" s="8">
        <v>0</v>
      </c>
      <c r="K375" s="8">
        <v>59480.04</v>
      </c>
      <c r="L375" s="8">
        <v>281.83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59480.04</v>
      </c>
      <c r="S375" s="8">
        <v>78250.34</v>
      </c>
      <c r="T375" s="8">
        <v>302.58999999999997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78552.929999999993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25473.83</v>
      </c>
      <c r="AV375" s="8">
        <v>78552.929999999993</v>
      </c>
      <c r="AW375" s="9">
        <v>82</v>
      </c>
      <c r="AX375" s="9">
        <v>300</v>
      </c>
      <c r="AY375" s="8">
        <v>249700</v>
      </c>
      <c r="AZ375" s="8">
        <v>61478.239999999998</v>
      </c>
      <c r="BA375" s="7">
        <v>90.000006999999997</v>
      </c>
      <c r="BB375" s="7">
        <v>87.074776642276703</v>
      </c>
      <c r="BC375" s="7">
        <v>10.59</v>
      </c>
      <c r="BD375" s="7"/>
      <c r="BE375" s="6" t="s">
        <v>2250</v>
      </c>
      <c r="BF375" s="4"/>
      <c r="BG375" s="6" t="s">
        <v>142</v>
      </c>
      <c r="BH375" s="6" t="s">
        <v>143</v>
      </c>
      <c r="BI375" s="6" t="s">
        <v>144</v>
      </c>
      <c r="BJ375" s="6" t="s">
        <v>2251</v>
      </c>
      <c r="BK375" s="5" t="s">
        <v>2</v>
      </c>
      <c r="BL375" s="7">
        <v>482290.57345775998</v>
      </c>
      <c r="BM375" s="5" t="s">
        <v>70</v>
      </c>
      <c r="BN375" s="7"/>
      <c r="BO375" s="10">
        <v>38737</v>
      </c>
      <c r="BP375" s="10">
        <v>47868</v>
      </c>
      <c r="BQ375" s="10" t="s">
        <v>1339</v>
      </c>
      <c r="BR375" s="10" t="s">
        <v>2652</v>
      </c>
      <c r="BS375" s="10">
        <v>38737</v>
      </c>
      <c r="BT375" s="10">
        <v>38737</v>
      </c>
      <c r="BU375" s="7">
        <v>21029.26</v>
      </c>
      <c r="BV375" s="7">
        <v>12.79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45352</v>
      </c>
      <c r="E376" s="13" t="s">
        <v>1490</v>
      </c>
      <c r="F376" s="23">
        <v>0</v>
      </c>
      <c r="G376" s="23">
        <v>0</v>
      </c>
      <c r="H376" s="15">
        <v>62036.74</v>
      </c>
      <c r="I376" s="15">
        <v>0</v>
      </c>
      <c r="J376" s="15">
        <v>0</v>
      </c>
      <c r="K376" s="15">
        <v>62036.74</v>
      </c>
      <c r="L376" s="15">
        <v>501.46</v>
      </c>
      <c r="M376" s="15">
        <v>0</v>
      </c>
      <c r="N376" s="15">
        <v>0</v>
      </c>
      <c r="O376" s="15">
        <v>501.46</v>
      </c>
      <c r="P376" s="15">
        <v>0</v>
      </c>
      <c r="Q376" s="15">
        <v>0</v>
      </c>
      <c r="R376" s="15">
        <v>61535.28</v>
      </c>
      <c r="S376" s="15">
        <v>0</v>
      </c>
      <c r="T376" s="15">
        <v>547.47</v>
      </c>
      <c r="U376" s="15">
        <v>0</v>
      </c>
      <c r="V376" s="15">
        <v>0</v>
      </c>
      <c r="W376" s="15">
        <v>547.47</v>
      </c>
      <c r="X376" s="15">
        <v>0</v>
      </c>
      <c r="Y376" s="15">
        <v>0</v>
      </c>
      <c r="Z376" s="15">
        <v>0</v>
      </c>
      <c r="AA376" s="15">
        <v>22.96</v>
      </c>
      <c r="AB376" s="15">
        <v>0</v>
      </c>
      <c r="AC376" s="15">
        <v>0</v>
      </c>
      <c r="AD376" s="15">
        <v>0</v>
      </c>
      <c r="AE376" s="15">
        <v>0</v>
      </c>
      <c r="AF376" s="15">
        <v>-47.35</v>
      </c>
      <c r="AG376" s="15">
        <v>53.59</v>
      </c>
      <c r="AH376" s="15">
        <v>136.19999999999999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8.633E-3</v>
      </c>
      <c r="AT376" s="8">
        <f t="shared" si="5"/>
        <v>1214.321367</v>
      </c>
      <c r="AU376" s="15">
        <v>0</v>
      </c>
      <c r="AV376" s="15">
        <v>0</v>
      </c>
      <c r="AW376" s="16">
        <v>83</v>
      </c>
      <c r="AX376" s="16">
        <v>300</v>
      </c>
      <c r="AY376" s="15">
        <v>449400.01</v>
      </c>
      <c r="AZ376" s="15">
        <v>110341.69</v>
      </c>
      <c r="BA376" s="14">
        <v>89.999998000000005</v>
      </c>
      <c r="BB376" s="14">
        <v>50.191138788335003</v>
      </c>
      <c r="BC376" s="14">
        <v>10.59</v>
      </c>
      <c r="BD376" s="14"/>
      <c r="BE376" s="13" t="s">
        <v>2250</v>
      </c>
      <c r="BF376" s="11"/>
      <c r="BG376" s="13" t="s">
        <v>195</v>
      </c>
      <c r="BH376" s="13" t="s">
        <v>170</v>
      </c>
      <c r="BI376" s="13" t="s">
        <v>382</v>
      </c>
      <c r="BJ376" s="13" t="s">
        <v>0</v>
      </c>
      <c r="BK376" s="12" t="s">
        <v>2</v>
      </c>
      <c r="BL376" s="14">
        <v>498955.37190432003</v>
      </c>
      <c r="BM376" s="12" t="s">
        <v>70</v>
      </c>
      <c r="BN376" s="14"/>
      <c r="BO376" s="17">
        <v>38750</v>
      </c>
      <c r="BP376" s="17">
        <v>47881</v>
      </c>
      <c r="BQ376" s="10" t="s">
        <v>2641</v>
      </c>
      <c r="BR376" s="10" t="s">
        <v>2642</v>
      </c>
      <c r="BS376" s="10">
        <v>38750</v>
      </c>
      <c r="BT376" s="10">
        <v>38750</v>
      </c>
      <c r="BU376" s="14">
        <v>0</v>
      </c>
      <c r="BV376" s="14">
        <v>22.96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45352</v>
      </c>
      <c r="E377" s="6" t="s">
        <v>846</v>
      </c>
      <c r="F377" s="22">
        <v>176</v>
      </c>
      <c r="G377" s="22">
        <v>175</v>
      </c>
      <c r="H377" s="8">
        <v>46952.45</v>
      </c>
      <c r="I377" s="8">
        <v>33757.68</v>
      </c>
      <c r="J377" s="8">
        <v>0</v>
      </c>
      <c r="K377" s="8">
        <v>80710.13</v>
      </c>
      <c r="L377" s="8">
        <v>379.45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80710.13</v>
      </c>
      <c r="S377" s="8">
        <v>104800.23</v>
      </c>
      <c r="T377" s="8">
        <v>414.36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105214.59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34137.129999999997</v>
      </c>
      <c r="AV377" s="8">
        <v>105214.59</v>
      </c>
      <c r="AW377" s="9">
        <v>83</v>
      </c>
      <c r="AX377" s="9">
        <v>300</v>
      </c>
      <c r="AY377" s="8">
        <v>340100.02</v>
      </c>
      <c r="AZ377" s="8">
        <v>83505.14</v>
      </c>
      <c r="BA377" s="7">
        <v>89.999999000000003</v>
      </c>
      <c r="BB377" s="7">
        <v>86.987598838704699</v>
      </c>
      <c r="BC377" s="7">
        <v>10.59</v>
      </c>
      <c r="BD377" s="7"/>
      <c r="BE377" s="6" t="s">
        <v>2250</v>
      </c>
      <c r="BF377" s="4"/>
      <c r="BG377" s="6" t="s">
        <v>183</v>
      </c>
      <c r="BH377" s="6" t="s">
        <v>184</v>
      </c>
      <c r="BI377" s="6" t="s">
        <v>391</v>
      </c>
      <c r="BJ377" s="6" t="s">
        <v>2251</v>
      </c>
      <c r="BK377" s="5" t="s">
        <v>2</v>
      </c>
      <c r="BL377" s="7">
        <v>654433.56933772005</v>
      </c>
      <c r="BM377" s="5" t="s">
        <v>70</v>
      </c>
      <c r="BN377" s="7"/>
      <c r="BO377" s="10">
        <v>38750</v>
      </c>
      <c r="BP377" s="10">
        <v>47881</v>
      </c>
      <c r="BQ377" s="10" t="s">
        <v>1344</v>
      </c>
      <c r="BR377" s="10" t="s">
        <v>2670</v>
      </c>
      <c r="BS377" s="10">
        <v>38750</v>
      </c>
      <c r="BT377" s="10">
        <v>38750</v>
      </c>
      <c r="BU377" s="7">
        <v>28142.35</v>
      </c>
      <c r="BV377" s="7">
        <v>17.38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45352</v>
      </c>
      <c r="E378" s="13" t="s">
        <v>1491</v>
      </c>
      <c r="F378" s="23">
        <v>0</v>
      </c>
      <c r="G378" s="23">
        <v>0</v>
      </c>
      <c r="H378" s="15">
        <v>16971.759999999998</v>
      </c>
      <c r="I378" s="15">
        <v>0</v>
      </c>
      <c r="J378" s="15">
        <v>0</v>
      </c>
      <c r="K378" s="15">
        <v>16971.759999999998</v>
      </c>
      <c r="L378" s="15">
        <v>638.15</v>
      </c>
      <c r="M378" s="15">
        <v>0</v>
      </c>
      <c r="N378" s="15">
        <v>0</v>
      </c>
      <c r="O378" s="15">
        <v>638.15</v>
      </c>
      <c r="P378" s="15">
        <v>0</v>
      </c>
      <c r="Q378" s="15">
        <v>0</v>
      </c>
      <c r="R378" s="15">
        <v>16333.61</v>
      </c>
      <c r="S378" s="15">
        <v>0</v>
      </c>
      <c r="T378" s="15">
        <v>149.78</v>
      </c>
      <c r="U378" s="15">
        <v>0</v>
      </c>
      <c r="V378" s="15">
        <v>0</v>
      </c>
      <c r="W378" s="15">
        <v>149.78</v>
      </c>
      <c r="X378" s="15">
        <v>0</v>
      </c>
      <c r="Y378" s="15">
        <v>0</v>
      </c>
      <c r="Z378" s="15">
        <v>0</v>
      </c>
      <c r="AA378" s="15">
        <v>16.45</v>
      </c>
      <c r="AB378" s="15">
        <v>0</v>
      </c>
      <c r="AC378" s="15">
        <v>0</v>
      </c>
      <c r="AD378" s="15">
        <v>0</v>
      </c>
      <c r="AE378" s="15">
        <v>0</v>
      </c>
      <c r="AF378" s="15">
        <v>-32.869999999999997</v>
      </c>
      <c r="AG378" s="15">
        <v>34.99</v>
      </c>
      <c r="AH378" s="15">
        <v>99.09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8.6199999999999992</v>
      </c>
      <c r="AQ378" s="15">
        <v>0</v>
      </c>
      <c r="AR378" s="15">
        <v>1.58</v>
      </c>
      <c r="AS378" s="15">
        <v>0</v>
      </c>
      <c r="AT378" s="8">
        <f t="shared" si="5"/>
        <v>912.63</v>
      </c>
      <c r="AU378" s="15">
        <v>0</v>
      </c>
      <c r="AV378" s="15">
        <v>0</v>
      </c>
      <c r="AW378" s="16">
        <v>23</v>
      </c>
      <c r="AX378" s="16">
        <v>240</v>
      </c>
      <c r="AY378" s="15">
        <v>376000.01</v>
      </c>
      <c r="AZ378" s="15">
        <v>78444.81</v>
      </c>
      <c r="BA378" s="14">
        <v>76.595742999999999</v>
      </c>
      <c r="BB378" s="14">
        <v>15.948601237255</v>
      </c>
      <c r="BC378" s="14">
        <v>10.59</v>
      </c>
      <c r="BD378" s="14"/>
      <c r="BE378" s="13" t="s">
        <v>2250</v>
      </c>
      <c r="BF378" s="11"/>
      <c r="BG378" s="13" t="s">
        <v>86</v>
      </c>
      <c r="BH378" s="13" t="s">
        <v>174</v>
      </c>
      <c r="BI378" s="13" t="s">
        <v>175</v>
      </c>
      <c r="BJ378" s="13" t="s">
        <v>0</v>
      </c>
      <c r="BK378" s="12" t="s">
        <v>2</v>
      </c>
      <c r="BL378" s="14">
        <v>132440.16200283999</v>
      </c>
      <c r="BM378" s="12" t="s">
        <v>70</v>
      </c>
      <c r="BN378" s="14"/>
      <c r="BO378" s="17">
        <v>38758</v>
      </c>
      <c r="BP378" s="17">
        <v>46063</v>
      </c>
      <c r="BQ378" s="10" t="s">
        <v>2641</v>
      </c>
      <c r="BR378" s="10" t="s">
        <v>2642</v>
      </c>
      <c r="BS378" s="10">
        <v>38758</v>
      </c>
      <c r="BT378" s="10">
        <v>38758</v>
      </c>
      <c r="BU378" s="14">
        <v>0</v>
      </c>
      <c r="BV378" s="14">
        <v>16.45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45352</v>
      </c>
      <c r="E379" s="6" t="s">
        <v>847</v>
      </c>
      <c r="F379" s="22">
        <v>149</v>
      </c>
      <c r="G379" s="22">
        <v>148</v>
      </c>
      <c r="H379" s="8">
        <v>43690.57</v>
      </c>
      <c r="I379" s="8">
        <v>29022.16</v>
      </c>
      <c r="J379" s="8">
        <v>0</v>
      </c>
      <c r="K379" s="8">
        <v>72712.73</v>
      </c>
      <c r="L379" s="8">
        <v>353.15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72712.73</v>
      </c>
      <c r="S379" s="8">
        <v>79572.850000000006</v>
      </c>
      <c r="T379" s="8">
        <v>385.57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79958.42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29375.31</v>
      </c>
      <c r="AV379" s="8">
        <v>79958.42</v>
      </c>
      <c r="AW379" s="9">
        <v>83</v>
      </c>
      <c r="AX379" s="9">
        <v>300</v>
      </c>
      <c r="AY379" s="8">
        <v>317000.01</v>
      </c>
      <c r="AZ379" s="8">
        <v>77709.39</v>
      </c>
      <c r="BA379" s="7">
        <v>89.999996999999993</v>
      </c>
      <c r="BB379" s="7">
        <v>84.2130594753325</v>
      </c>
      <c r="BC379" s="7">
        <v>10.59</v>
      </c>
      <c r="BD379" s="7"/>
      <c r="BE379" s="6" t="s">
        <v>2250</v>
      </c>
      <c r="BF379" s="4"/>
      <c r="BG379" s="6" t="s">
        <v>183</v>
      </c>
      <c r="BH379" s="6" t="s">
        <v>184</v>
      </c>
      <c r="BI379" s="6" t="s">
        <v>391</v>
      </c>
      <c r="BJ379" s="6" t="s">
        <v>2251</v>
      </c>
      <c r="BK379" s="5" t="s">
        <v>2</v>
      </c>
      <c r="BL379" s="7">
        <v>589587.09929211996</v>
      </c>
      <c r="BM379" s="5" t="s">
        <v>70</v>
      </c>
      <c r="BN379" s="7"/>
      <c r="BO379" s="10">
        <v>38758</v>
      </c>
      <c r="BP379" s="10">
        <v>47889</v>
      </c>
      <c r="BQ379" s="10" t="s">
        <v>1331</v>
      </c>
      <c r="BR379" s="10" t="s">
        <v>2661</v>
      </c>
      <c r="BS379" s="10">
        <v>38758</v>
      </c>
      <c r="BT379" s="10">
        <v>38758</v>
      </c>
      <c r="BU379" s="7">
        <v>22175.17</v>
      </c>
      <c r="BV379" s="7">
        <v>16.170000000000002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45352</v>
      </c>
      <c r="E380" s="13" t="s">
        <v>1492</v>
      </c>
      <c r="F380" s="23">
        <v>0</v>
      </c>
      <c r="G380" s="23">
        <v>0</v>
      </c>
      <c r="H380" s="15">
        <v>35802.980000000003</v>
      </c>
      <c r="I380" s="15">
        <v>0</v>
      </c>
      <c r="J380" s="15">
        <v>0</v>
      </c>
      <c r="K380" s="15">
        <v>35802.980000000003</v>
      </c>
      <c r="L380" s="15">
        <v>289.41000000000003</v>
      </c>
      <c r="M380" s="15">
        <v>0</v>
      </c>
      <c r="N380" s="15">
        <v>0</v>
      </c>
      <c r="O380" s="15">
        <v>289.41000000000003</v>
      </c>
      <c r="P380" s="15">
        <v>0</v>
      </c>
      <c r="Q380" s="15">
        <v>0</v>
      </c>
      <c r="R380" s="15">
        <v>35513.57</v>
      </c>
      <c r="S380" s="15">
        <v>0</v>
      </c>
      <c r="T380" s="15">
        <v>315.95999999999998</v>
      </c>
      <c r="U380" s="15">
        <v>0</v>
      </c>
      <c r="V380" s="15">
        <v>0</v>
      </c>
      <c r="W380" s="15">
        <v>315.95999999999998</v>
      </c>
      <c r="X380" s="15">
        <v>0</v>
      </c>
      <c r="Y380" s="15">
        <v>0</v>
      </c>
      <c r="Z380" s="15">
        <v>0</v>
      </c>
      <c r="AA380" s="15">
        <v>13.25</v>
      </c>
      <c r="AB380" s="15">
        <v>0</v>
      </c>
      <c r="AC380" s="15">
        <v>0</v>
      </c>
      <c r="AD380" s="15">
        <v>0</v>
      </c>
      <c r="AE380" s="15">
        <v>0</v>
      </c>
      <c r="AF380" s="15">
        <v>-25.47</v>
      </c>
      <c r="AG380" s="15">
        <v>30.93</v>
      </c>
      <c r="AH380" s="15">
        <v>78.599999999999994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3.26</v>
      </c>
      <c r="AQ380" s="15">
        <v>0</v>
      </c>
      <c r="AR380" s="15">
        <v>2.97</v>
      </c>
      <c r="AS380" s="15">
        <v>0</v>
      </c>
      <c r="AT380" s="8">
        <f t="shared" si="5"/>
        <v>702.97</v>
      </c>
      <c r="AU380" s="15">
        <v>0</v>
      </c>
      <c r="AV380" s="15">
        <v>0</v>
      </c>
      <c r="AW380" s="16">
        <v>83</v>
      </c>
      <c r="AX380" s="16">
        <v>300</v>
      </c>
      <c r="AY380" s="15">
        <v>259999.99</v>
      </c>
      <c r="AZ380" s="15">
        <v>63681.51</v>
      </c>
      <c r="BA380" s="14">
        <v>90.000004000000004</v>
      </c>
      <c r="BB380" s="14">
        <v>50.1907294920344</v>
      </c>
      <c r="BC380" s="14">
        <v>10.59</v>
      </c>
      <c r="BD380" s="14"/>
      <c r="BE380" s="13" t="s">
        <v>2250</v>
      </c>
      <c r="BF380" s="11"/>
      <c r="BG380" s="13" t="s">
        <v>195</v>
      </c>
      <c r="BH380" s="13" t="s">
        <v>170</v>
      </c>
      <c r="BI380" s="13" t="s">
        <v>271</v>
      </c>
      <c r="BJ380" s="13" t="s">
        <v>0</v>
      </c>
      <c r="BK380" s="12" t="s">
        <v>2</v>
      </c>
      <c r="BL380" s="14">
        <v>287959.79358508001</v>
      </c>
      <c r="BM380" s="12" t="s">
        <v>70</v>
      </c>
      <c r="BN380" s="14"/>
      <c r="BO380" s="17">
        <v>38765</v>
      </c>
      <c r="BP380" s="17">
        <v>47896</v>
      </c>
      <c r="BQ380" s="10" t="s">
        <v>2641</v>
      </c>
      <c r="BR380" s="10" t="s">
        <v>2642</v>
      </c>
      <c r="BS380" s="10">
        <v>38765</v>
      </c>
      <c r="BT380" s="10">
        <v>38765</v>
      </c>
      <c r="BU380" s="14">
        <v>0</v>
      </c>
      <c r="BV380" s="14">
        <v>13.25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45352</v>
      </c>
      <c r="E381" s="6" t="s">
        <v>848</v>
      </c>
      <c r="F381" s="22">
        <v>164</v>
      </c>
      <c r="G381" s="22">
        <v>163</v>
      </c>
      <c r="H381" s="8">
        <v>46668.9</v>
      </c>
      <c r="I381" s="8">
        <v>32532.06</v>
      </c>
      <c r="J381" s="8">
        <v>0</v>
      </c>
      <c r="K381" s="8">
        <v>79200.960000000006</v>
      </c>
      <c r="L381" s="8">
        <v>377.16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79200.960000000006</v>
      </c>
      <c r="S381" s="8">
        <v>96076.58</v>
      </c>
      <c r="T381" s="8">
        <v>411.85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96488.43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32909.22</v>
      </c>
      <c r="AV381" s="8">
        <v>96488.43</v>
      </c>
      <c r="AW381" s="9">
        <v>83</v>
      </c>
      <c r="AX381" s="9">
        <v>300</v>
      </c>
      <c r="AY381" s="8">
        <v>339000.01</v>
      </c>
      <c r="AZ381" s="8">
        <v>83000.240000000005</v>
      </c>
      <c r="BA381" s="7">
        <v>89.999999000000003</v>
      </c>
      <c r="BB381" s="7">
        <v>85.880309753309604</v>
      </c>
      <c r="BC381" s="7">
        <v>10.59</v>
      </c>
      <c r="BD381" s="7"/>
      <c r="BE381" s="6" t="s">
        <v>2250</v>
      </c>
      <c r="BF381" s="4"/>
      <c r="BG381" s="6" t="s">
        <v>81</v>
      </c>
      <c r="BH381" s="6" t="s">
        <v>100</v>
      </c>
      <c r="BI381" s="6" t="s">
        <v>395</v>
      </c>
      <c r="BJ381" s="6" t="s">
        <v>2251</v>
      </c>
      <c r="BK381" s="5" t="s">
        <v>2</v>
      </c>
      <c r="BL381" s="7">
        <v>642196.54890624003</v>
      </c>
      <c r="BM381" s="5" t="s">
        <v>70</v>
      </c>
      <c r="BN381" s="7"/>
      <c r="BO381" s="10">
        <v>38768</v>
      </c>
      <c r="BP381" s="10">
        <v>47899</v>
      </c>
      <c r="BQ381" s="10" t="s">
        <v>1331</v>
      </c>
      <c r="BR381" s="10" t="s">
        <v>2661</v>
      </c>
      <c r="BS381" s="10">
        <v>38768</v>
      </c>
      <c r="BT381" s="10">
        <v>38768</v>
      </c>
      <c r="BU381" s="7">
        <v>26245.58</v>
      </c>
      <c r="BV381" s="7">
        <v>17.27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45352</v>
      </c>
      <c r="E382" s="13" t="s">
        <v>849</v>
      </c>
      <c r="F382" s="23">
        <v>160</v>
      </c>
      <c r="G382" s="23">
        <v>159</v>
      </c>
      <c r="H382" s="15">
        <v>47260.71</v>
      </c>
      <c r="I382" s="15">
        <v>151532.49</v>
      </c>
      <c r="J382" s="15">
        <v>0</v>
      </c>
      <c r="K382" s="15">
        <v>198793.2</v>
      </c>
      <c r="L382" s="15">
        <v>1776.71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198793.2</v>
      </c>
      <c r="S382" s="15">
        <v>197280.12</v>
      </c>
      <c r="T382" s="15">
        <v>417.08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197697.2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153309.20000000001</v>
      </c>
      <c r="AV382" s="15">
        <v>197697.2</v>
      </c>
      <c r="AW382" s="16">
        <v>23</v>
      </c>
      <c r="AX382" s="16">
        <v>240</v>
      </c>
      <c r="AY382" s="15">
        <v>898299.99</v>
      </c>
      <c r="AZ382" s="15">
        <v>218410.69</v>
      </c>
      <c r="BA382" s="14">
        <v>89.396860000000004</v>
      </c>
      <c r="BB382" s="14">
        <v>81.367298777143205</v>
      </c>
      <c r="BC382" s="14">
        <v>10.59</v>
      </c>
      <c r="BD382" s="14"/>
      <c r="BE382" s="13" t="s">
        <v>2250</v>
      </c>
      <c r="BF382" s="11"/>
      <c r="BG382" s="13" t="s">
        <v>67</v>
      </c>
      <c r="BH382" s="13" t="s">
        <v>73</v>
      </c>
      <c r="BI382" s="13" t="s">
        <v>361</v>
      </c>
      <c r="BJ382" s="13" t="s">
        <v>2251</v>
      </c>
      <c r="BK382" s="12" t="s">
        <v>2</v>
      </c>
      <c r="BL382" s="14">
        <v>1611903.5297808</v>
      </c>
      <c r="BM382" s="12" t="s">
        <v>70</v>
      </c>
      <c r="BN382" s="14"/>
      <c r="BO382" s="17">
        <v>38770</v>
      </c>
      <c r="BP382" s="17">
        <v>46075</v>
      </c>
      <c r="BQ382" s="10" t="s">
        <v>2291</v>
      </c>
      <c r="BR382" s="10" t="s">
        <v>2644</v>
      </c>
      <c r="BS382" s="10">
        <v>38770</v>
      </c>
      <c r="BT382" s="10">
        <v>38770</v>
      </c>
      <c r="BU382" s="14">
        <v>65715.100000000006</v>
      </c>
      <c r="BV382" s="14">
        <v>45.79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45352</v>
      </c>
      <c r="E383" s="6" t="s">
        <v>1493</v>
      </c>
      <c r="F383" s="22">
        <v>0</v>
      </c>
      <c r="G383" s="22">
        <v>0</v>
      </c>
      <c r="H383" s="8">
        <v>20003.900000000001</v>
      </c>
      <c r="I383" s="8">
        <v>0</v>
      </c>
      <c r="J383" s="8">
        <v>0</v>
      </c>
      <c r="K383" s="8">
        <v>20003.900000000001</v>
      </c>
      <c r="L383" s="8">
        <v>752.06</v>
      </c>
      <c r="M383" s="8">
        <v>0</v>
      </c>
      <c r="N383" s="8">
        <v>0</v>
      </c>
      <c r="O383" s="8">
        <v>752.06</v>
      </c>
      <c r="P383" s="8">
        <v>0</v>
      </c>
      <c r="Q383" s="8">
        <v>0</v>
      </c>
      <c r="R383" s="8">
        <v>19251.84</v>
      </c>
      <c r="S383" s="8">
        <v>0</v>
      </c>
      <c r="T383" s="8">
        <v>176.53</v>
      </c>
      <c r="U383" s="8">
        <v>0</v>
      </c>
      <c r="V383" s="8">
        <v>0</v>
      </c>
      <c r="W383" s="8">
        <v>176.53</v>
      </c>
      <c r="X383" s="8">
        <v>0</v>
      </c>
      <c r="Y383" s="8">
        <v>0</v>
      </c>
      <c r="Z383" s="8">
        <v>0</v>
      </c>
      <c r="AA383" s="8">
        <v>19.38</v>
      </c>
      <c r="AB383" s="8">
        <v>0</v>
      </c>
      <c r="AC383" s="8">
        <v>0</v>
      </c>
      <c r="AD383" s="8">
        <v>0</v>
      </c>
      <c r="AE383" s="8">
        <v>0</v>
      </c>
      <c r="AF383" s="8">
        <v>-35.65</v>
      </c>
      <c r="AG383" s="8">
        <v>41.24</v>
      </c>
      <c r="AH383" s="8">
        <v>114.41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9.51</v>
      </c>
      <c r="AQ383" s="8">
        <v>0</v>
      </c>
      <c r="AR383" s="8">
        <v>8.23</v>
      </c>
      <c r="AS383" s="8">
        <v>0</v>
      </c>
      <c r="AT383" s="8">
        <f t="shared" si="5"/>
        <v>1069.25</v>
      </c>
      <c r="AU383" s="8">
        <v>0</v>
      </c>
      <c r="AV383" s="8">
        <v>0</v>
      </c>
      <c r="AW383" s="9">
        <v>23</v>
      </c>
      <c r="AX383" s="9">
        <v>240</v>
      </c>
      <c r="AY383" s="8">
        <v>385000.01</v>
      </c>
      <c r="AZ383" s="8">
        <v>92449.01</v>
      </c>
      <c r="BA383" s="7">
        <v>88.311687000000006</v>
      </c>
      <c r="BB383" s="7">
        <v>18.390272305285698</v>
      </c>
      <c r="BC383" s="7">
        <v>10.59</v>
      </c>
      <c r="BD383" s="7"/>
      <c r="BE383" s="6" t="s">
        <v>2250</v>
      </c>
      <c r="BF383" s="4"/>
      <c r="BG383" s="6" t="s">
        <v>78</v>
      </c>
      <c r="BH383" s="6" t="s">
        <v>162</v>
      </c>
      <c r="BI383" s="6" t="s">
        <v>399</v>
      </c>
      <c r="BJ383" s="6" t="s">
        <v>0</v>
      </c>
      <c r="BK383" s="5" t="s">
        <v>2</v>
      </c>
      <c r="BL383" s="7">
        <v>156102.46653696001</v>
      </c>
      <c r="BM383" s="5" t="s">
        <v>70</v>
      </c>
      <c r="BN383" s="7"/>
      <c r="BO383" s="10">
        <v>38772</v>
      </c>
      <c r="BP383" s="10">
        <v>46077</v>
      </c>
      <c r="BQ383" s="10" t="s">
        <v>2641</v>
      </c>
      <c r="BR383" s="10" t="s">
        <v>2642</v>
      </c>
      <c r="BS383" s="10">
        <v>38772</v>
      </c>
      <c r="BT383" s="10">
        <v>38772</v>
      </c>
      <c r="BU383" s="7">
        <v>0</v>
      </c>
      <c r="BV383" s="7">
        <v>19.38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45352</v>
      </c>
      <c r="E384" s="13" t="s">
        <v>850</v>
      </c>
      <c r="F384" s="23">
        <v>142</v>
      </c>
      <c r="G384" s="23">
        <v>141</v>
      </c>
      <c r="H384" s="15">
        <v>60998.29</v>
      </c>
      <c r="I384" s="15">
        <v>39681.949999999997</v>
      </c>
      <c r="J384" s="15">
        <v>0</v>
      </c>
      <c r="K384" s="15">
        <v>100680.24</v>
      </c>
      <c r="L384" s="15">
        <v>493.03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100680.24</v>
      </c>
      <c r="S384" s="15">
        <v>105498.1</v>
      </c>
      <c r="T384" s="15">
        <v>538.30999999999995</v>
      </c>
      <c r="U384" s="15">
        <v>0</v>
      </c>
      <c r="V384" s="15">
        <v>156.31</v>
      </c>
      <c r="W384" s="15">
        <v>0</v>
      </c>
      <c r="X384" s="15">
        <v>0</v>
      </c>
      <c r="Y384" s="15">
        <v>0</v>
      </c>
      <c r="Z384" s="15">
        <v>105880.1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-65.510000000000005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90.8</v>
      </c>
      <c r="AU384" s="15">
        <v>40174.980000000003</v>
      </c>
      <c r="AV384" s="15">
        <v>105880.1</v>
      </c>
      <c r="AW384" s="16">
        <v>83</v>
      </c>
      <c r="AX384" s="16">
        <v>300</v>
      </c>
      <c r="AY384" s="15">
        <v>420000.01</v>
      </c>
      <c r="AZ384" s="15">
        <v>108491.63</v>
      </c>
      <c r="BA384" s="14">
        <v>94.999995999999996</v>
      </c>
      <c r="BB384" s="14">
        <v>88.160002732736501</v>
      </c>
      <c r="BC384" s="14">
        <v>10.59</v>
      </c>
      <c r="BD384" s="14"/>
      <c r="BE384" s="13" t="s">
        <v>2250</v>
      </c>
      <c r="BF384" s="11"/>
      <c r="BG384" s="13" t="s">
        <v>67</v>
      </c>
      <c r="BH384" s="13" t="s">
        <v>68</v>
      </c>
      <c r="BI384" s="13" t="s">
        <v>186</v>
      </c>
      <c r="BJ384" s="13" t="s">
        <v>2251</v>
      </c>
      <c r="BK384" s="12" t="s">
        <v>2</v>
      </c>
      <c r="BL384" s="14">
        <v>816360.08794656</v>
      </c>
      <c r="BM384" s="12" t="s">
        <v>70</v>
      </c>
      <c r="BN384" s="14"/>
      <c r="BO384" s="17">
        <v>38772</v>
      </c>
      <c r="BP384" s="17">
        <v>47903</v>
      </c>
      <c r="BQ384" s="10" t="s">
        <v>1336</v>
      </c>
      <c r="BR384" s="10" t="s">
        <v>2660</v>
      </c>
      <c r="BS384" s="10">
        <v>38772</v>
      </c>
      <c r="BT384" s="10">
        <v>38772</v>
      </c>
      <c r="BU384" s="14">
        <v>29364.62</v>
      </c>
      <c r="BV384" s="14">
        <v>22.58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45352</v>
      </c>
      <c r="E385" s="6" t="s">
        <v>1494</v>
      </c>
      <c r="F385" s="22">
        <v>0</v>
      </c>
      <c r="G385" s="22">
        <v>0</v>
      </c>
      <c r="H385" s="8">
        <v>21474.89</v>
      </c>
      <c r="I385" s="8">
        <v>0</v>
      </c>
      <c r="J385" s="8">
        <v>0</v>
      </c>
      <c r="K385" s="8">
        <v>21474.89</v>
      </c>
      <c r="L385" s="8">
        <v>554.73</v>
      </c>
      <c r="M385" s="8">
        <v>0</v>
      </c>
      <c r="N385" s="8">
        <v>0</v>
      </c>
      <c r="O385" s="8">
        <v>554.73</v>
      </c>
      <c r="P385" s="8">
        <v>0</v>
      </c>
      <c r="Q385" s="8">
        <v>0</v>
      </c>
      <c r="R385" s="8">
        <v>20920.16</v>
      </c>
      <c r="S385" s="8">
        <v>0</v>
      </c>
      <c r="T385" s="8">
        <v>189.52</v>
      </c>
      <c r="U385" s="8">
        <v>0</v>
      </c>
      <c r="V385" s="8">
        <v>0</v>
      </c>
      <c r="W385" s="8">
        <v>189.52</v>
      </c>
      <c r="X385" s="8">
        <v>0</v>
      </c>
      <c r="Y385" s="8">
        <v>0</v>
      </c>
      <c r="Z385" s="8">
        <v>0</v>
      </c>
      <c r="AA385" s="8">
        <v>16.29</v>
      </c>
      <c r="AB385" s="8">
        <v>0</v>
      </c>
      <c r="AC385" s="8">
        <v>0</v>
      </c>
      <c r="AD385" s="8">
        <v>0</v>
      </c>
      <c r="AE385" s="8">
        <v>0</v>
      </c>
      <c r="AF385" s="8">
        <v>-30.64</v>
      </c>
      <c r="AG385" s="8">
        <v>38.03</v>
      </c>
      <c r="AH385" s="8">
        <v>97.12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0.78</v>
      </c>
      <c r="AQ385" s="8">
        <v>0</v>
      </c>
      <c r="AR385" s="8">
        <v>2.5299999999999998</v>
      </c>
      <c r="AS385" s="8">
        <v>0</v>
      </c>
      <c r="AT385" s="8">
        <f t="shared" si="5"/>
        <v>863.30000000000007</v>
      </c>
      <c r="AU385" s="8">
        <v>0</v>
      </c>
      <c r="AV385" s="8">
        <v>0</v>
      </c>
      <c r="AW385" s="9">
        <v>83</v>
      </c>
      <c r="AX385" s="9">
        <v>300</v>
      </c>
      <c r="AY385" s="8">
        <v>331999.99</v>
      </c>
      <c r="AZ385" s="8">
        <v>78291.679999999993</v>
      </c>
      <c r="BA385" s="7">
        <v>86.746995999999996</v>
      </c>
      <c r="BB385" s="7">
        <v>23.179487728956101</v>
      </c>
      <c r="BC385" s="7">
        <v>10.59</v>
      </c>
      <c r="BD385" s="7"/>
      <c r="BE385" s="6" t="s">
        <v>2250</v>
      </c>
      <c r="BF385" s="4"/>
      <c r="BG385" s="6" t="s">
        <v>75</v>
      </c>
      <c r="BH385" s="6" t="s">
        <v>76</v>
      </c>
      <c r="BI385" s="6" t="s">
        <v>400</v>
      </c>
      <c r="BJ385" s="6" t="s">
        <v>0</v>
      </c>
      <c r="BK385" s="5" t="s">
        <v>2</v>
      </c>
      <c r="BL385" s="7">
        <v>169629.94583104001</v>
      </c>
      <c r="BM385" s="5" t="s">
        <v>70</v>
      </c>
      <c r="BN385" s="7"/>
      <c r="BO385" s="10">
        <v>38775</v>
      </c>
      <c r="BP385" s="10">
        <v>47906</v>
      </c>
      <c r="BQ385" s="10" t="s">
        <v>2641</v>
      </c>
      <c r="BR385" s="10" t="s">
        <v>2642</v>
      </c>
      <c r="BS385" s="10">
        <v>38775</v>
      </c>
      <c r="BT385" s="10">
        <v>38775</v>
      </c>
      <c r="BU385" s="7">
        <v>0</v>
      </c>
      <c r="BV385" s="7">
        <v>16.29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45352</v>
      </c>
      <c r="E386" s="13" t="s">
        <v>1495</v>
      </c>
      <c r="F386" s="23">
        <v>0</v>
      </c>
      <c r="G386" s="23">
        <v>0</v>
      </c>
      <c r="H386" s="15">
        <v>16133.42</v>
      </c>
      <c r="I386" s="15">
        <v>0</v>
      </c>
      <c r="J386" s="15">
        <v>0</v>
      </c>
      <c r="K386" s="15">
        <v>16133.42</v>
      </c>
      <c r="L386" s="15">
        <v>409.79</v>
      </c>
      <c r="M386" s="15">
        <v>0</v>
      </c>
      <c r="N386" s="15">
        <v>0</v>
      </c>
      <c r="O386" s="15">
        <v>409.79</v>
      </c>
      <c r="P386" s="15">
        <v>0</v>
      </c>
      <c r="Q386" s="15">
        <v>0</v>
      </c>
      <c r="R386" s="15">
        <v>15723.63</v>
      </c>
      <c r="S386" s="15">
        <v>0</v>
      </c>
      <c r="T386" s="15">
        <v>142.38</v>
      </c>
      <c r="U386" s="15">
        <v>0</v>
      </c>
      <c r="V386" s="15">
        <v>0</v>
      </c>
      <c r="W386" s="15">
        <v>142.38</v>
      </c>
      <c r="X386" s="15">
        <v>0</v>
      </c>
      <c r="Y386" s="15">
        <v>0</v>
      </c>
      <c r="Z386" s="15">
        <v>0</v>
      </c>
      <c r="AA386" s="15">
        <v>12.09</v>
      </c>
      <c r="AB386" s="15">
        <v>0</v>
      </c>
      <c r="AC386" s="15">
        <v>0</v>
      </c>
      <c r="AD386" s="15">
        <v>0</v>
      </c>
      <c r="AE386" s="15">
        <v>0</v>
      </c>
      <c r="AF386" s="15">
        <v>-22.09</v>
      </c>
      <c r="AG386" s="15">
        <v>28.21</v>
      </c>
      <c r="AH386" s="15">
        <v>71.19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16.11</v>
      </c>
      <c r="AQ386" s="15">
        <v>0</v>
      </c>
      <c r="AR386" s="15">
        <v>16.37</v>
      </c>
      <c r="AS386" s="15">
        <v>0</v>
      </c>
      <c r="AT386" s="8">
        <f t="shared" si="5"/>
        <v>641.30999999999995</v>
      </c>
      <c r="AU386" s="15">
        <v>0</v>
      </c>
      <c r="AV386" s="15">
        <v>0</v>
      </c>
      <c r="AW386" s="16">
        <v>84</v>
      </c>
      <c r="AX386" s="16">
        <v>300</v>
      </c>
      <c r="AY386" s="15">
        <v>225000.01</v>
      </c>
      <c r="AZ386" s="15">
        <v>58085.2</v>
      </c>
      <c r="BA386" s="14">
        <v>94.999993000000003</v>
      </c>
      <c r="BB386" s="14">
        <v>25.716443085925299</v>
      </c>
      <c r="BC386" s="14">
        <v>10.59</v>
      </c>
      <c r="BD386" s="14"/>
      <c r="BE386" s="13" t="s">
        <v>2250</v>
      </c>
      <c r="BF386" s="11"/>
      <c r="BG386" s="13" t="s">
        <v>166</v>
      </c>
      <c r="BH386" s="13" t="s">
        <v>230</v>
      </c>
      <c r="BI386" s="13" t="s">
        <v>327</v>
      </c>
      <c r="BJ386" s="13" t="s">
        <v>0</v>
      </c>
      <c r="BK386" s="12" t="s">
        <v>2</v>
      </c>
      <c r="BL386" s="14">
        <v>127494.17333172</v>
      </c>
      <c r="BM386" s="12" t="s">
        <v>70</v>
      </c>
      <c r="BN386" s="14"/>
      <c r="BO386" s="17">
        <v>38782</v>
      </c>
      <c r="BP386" s="17">
        <v>47913</v>
      </c>
      <c r="BQ386" s="10" t="s">
        <v>2641</v>
      </c>
      <c r="BR386" s="10" t="s">
        <v>2642</v>
      </c>
      <c r="BS386" s="10">
        <v>38782</v>
      </c>
      <c r="BT386" s="10">
        <v>38782</v>
      </c>
      <c r="BU386" s="14">
        <v>0</v>
      </c>
      <c r="BV386" s="14">
        <v>12.09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45352</v>
      </c>
      <c r="E387" s="6" t="s">
        <v>851</v>
      </c>
      <c r="F387" s="22">
        <v>162</v>
      </c>
      <c r="G387" s="22">
        <v>161</v>
      </c>
      <c r="H387" s="8">
        <v>31184.44</v>
      </c>
      <c r="I387" s="8">
        <v>21264.55</v>
      </c>
      <c r="J387" s="8">
        <v>0</v>
      </c>
      <c r="K387" s="8">
        <v>52448.99</v>
      </c>
      <c r="L387" s="8">
        <v>247.91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52448.99</v>
      </c>
      <c r="S387" s="8">
        <v>62555.73</v>
      </c>
      <c r="T387" s="8">
        <v>275.2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62830.93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AQ387-AR387+AP387+AO387+AN387+AL387+AI387+AH387+AG387+AE387+AF387+AA387+W387+V387+Q387+P387+O387+N387-J387-AS387+AJ387</f>
        <v>0</v>
      </c>
      <c r="AU387" s="8">
        <v>21512.46</v>
      </c>
      <c r="AV387" s="8">
        <v>62830.93</v>
      </c>
      <c r="AW387" s="9">
        <v>84</v>
      </c>
      <c r="AX387" s="9">
        <v>300</v>
      </c>
      <c r="AY387" s="8">
        <v>225000.01</v>
      </c>
      <c r="AZ387" s="8">
        <v>55028.09</v>
      </c>
      <c r="BA387" s="7">
        <v>90.000003000000007</v>
      </c>
      <c r="BB387" s="7">
        <v>85.781811750089304</v>
      </c>
      <c r="BC387" s="7">
        <v>10.59</v>
      </c>
      <c r="BD387" s="7"/>
      <c r="BE387" s="6" t="s">
        <v>2250</v>
      </c>
      <c r="BF387" s="4"/>
      <c r="BG387" s="6" t="s">
        <v>166</v>
      </c>
      <c r="BH387" s="6" t="s">
        <v>230</v>
      </c>
      <c r="BI387" s="6" t="s">
        <v>327</v>
      </c>
      <c r="BJ387" s="6" t="s">
        <v>2251</v>
      </c>
      <c r="BK387" s="5" t="s">
        <v>2</v>
      </c>
      <c r="BL387" s="7">
        <v>425279.69827156002</v>
      </c>
      <c r="BM387" s="5" t="s">
        <v>70</v>
      </c>
      <c r="BN387" s="7"/>
      <c r="BO387" s="10">
        <v>38782</v>
      </c>
      <c r="BP387" s="10">
        <v>47913</v>
      </c>
      <c r="BQ387" s="10" t="s">
        <v>1331</v>
      </c>
      <c r="BR387" s="10" t="s">
        <v>2661</v>
      </c>
      <c r="BS387" s="10">
        <v>38782</v>
      </c>
      <c r="BT387" s="10">
        <v>38782</v>
      </c>
      <c r="BU387" s="7">
        <v>17083.93</v>
      </c>
      <c r="BV387" s="7">
        <v>11.45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45352</v>
      </c>
      <c r="E388" s="13" t="s">
        <v>1496</v>
      </c>
      <c r="F388" s="23">
        <v>0</v>
      </c>
      <c r="G388" s="23">
        <v>0</v>
      </c>
      <c r="H388" s="15">
        <v>12195.01</v>
      </c>
      <c r="I388" s="15">
        <v>0</v>
      </c>
      <c r="J388" s="15">
        <v>0</v>
      </c>
      <c r="K388" s="15">
        <v>12195.01</v>
      </c>
      <c r="L388" s="15">
        <v>438.21</v>
      </c>
      <c r="M388" s="15">
        <v>0</v>
      </c>
      <c r="N388" s="15">
        <v>0</v>
      </c>
      <c r="O388" s="15">
        <v>438.21</v>
      </c>
      <c r="P388" s="15">
        <v>0</v>
      </c>
      <c r="Q388" s="15">
        <v>0</v>
      </c>
      <c r="R388" s="15">
        <v>11756.8</v>
      </c>
      <c r="S388" s="15">
        <v>0</v>
      </c>
      <c r="T388" s="15">
        <v>107.62</v>
      </c>
      <c r="U388" s="15">
        <v>0</v>
      </c>
      <c r="V388" s="15">
        <v>0</v>
      </c>
      <c r="W388" s="15">
        <v>107.62</v>
      </c>
      <c r="X388" s="15">
        <v>0</v>
      </c>
      <c r="Y388" s="15">
        <v>0</v>
      </c>
      <c r="Z388" s="15">
        <v>0</v>
      </c>
      <c r="AA388" s="15">
        <v>11.39</v>
      </c>
      <c r="AB388" s="15">
        <v>0</v>
      </c>
      <c r="AC388" s="15">
        <v>0</v>
      </c>
      <c r="AD388" s="15">
        <v>0</v>
      </c>
      <c r="AE388" s="15">
        <v>0</v>
      </c>
      <c r="AF388" s="15">
        <v>-22.57</v>
      </c>
      <c r="AG388" s="15">
        <v>24.24</v>
      </c>
      <c r="AH388" s="15">
        <v>72.61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4.13</v>
      </c>
      <c r="AQ388" s="15">
        <v>0</v>
      </c>
      <c r="AR388" s="15">
        <v>6.66</v>
      </c>
      <c r="AS388" s="15">
        <v>0</v>
      </c>
      <c r="AT388" s="8">
        <f t="shared" si="6"/>
        <v>628.97</v>
      </c>
      <c r="AU388" s="15">
        <v>0</v>
      </c>
      <c r="AV388" s="15">
        <v>0</v>
      </c>
      <c r="AW388" s="16">
        <v>24</v>
      </c>
      <c r="AX388" s="16">
        <v>240</v>
      </c>
      <c r="AY388" s="15">
        <v>360000.02</v>
      </c>
      <c r="AZ388" s="15">
        <v>54341.79</v>
      </c>
      <c r="BA388" s="14">
        <v>55.555557</v>
      </c>
      <c r="BB388" s="14">
        <v>12.019397457050999</v>
      </c>
      <c r="BC388" s="14">
        <v>10.59</v>
      </c>
      <c r="BD388" s="14"/>
      <c r="BE388" s="13" t="s">
        <v>2250</v>
      </c>
      <c r="BF388" s="11"/>
      <c r="BG388" s="13" t="s">
        <v>78</v>
      </c>
      <c r="BH388" s="13" t="s">
        <v>79</v>
      </c>
      <c r="BI388" s="13" t="s">
        <v>402</v>
      </c>
      <c r="BJ388" s="13" t="s">
        <v>0</v>
      </c>
      <c r="BK388" s="12" t="s">
        <v>2</v>
      </c>
      <c r="BL388" s="14">
        <v>95329.354419199997</v>
      </c>
      <c r="BM388" s="12" t="s">
        <v>70</v>
      </c>
      <c r="BN388" s="14"/>
      <c r="BO388" s="17">
        <v>38793</v>
      </c>
      <c r="BP388" s="17">
        <v>46098</v>
      </c>
      <c r="BQ388" s="10" t="s">
        <v>1343</v>
      </c>
      <c r="BR388" s="10" t="s">
        <v>2665</v>
      </c>
      <c r="BS388" s="10">
        <v>38793</v>
      </c>
      <c r="BT388" s="10">
        <v>38793</v>
      </c>
      <c r="BU388" s="14">
        <v>0</v>
      </c>
      <c r="BV388" s="14">
        <v>11.39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45352</v>
      </c>
      <c r="E389" s="6" t="s">
        <v>852</v>
      </c>
      <c r="F389" s="22">
        <v>127</v>
      </c>
      <c r="G389" s="22">
        <v>126</v>
      </c>
      <c r="H389" s="8">
        <v>42964.53</v>
      </c>
      <c r="I389" s="8">
        <v>25904.15</v>
      </c>
      <c r="J389" s="8">
        <v>0</v>
      </c>
      <c r="K389" s="8">
        <v>68868.679999999993</v>
      </c>
      <c r="L389" s="8">
        <v>341.47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68868.679999999993</v>
      </c>
      <c r="S389" s="8">
        <v>64895.23</v>
      </c>
      <c r="T389" s="8">
        <v>379.16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65274.39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26245.62</v>
      </c>
      <c r="AV389" s="8">
        <v>65274.39</v>
      </c>
      <c r="AW389" s="9">
        <v>84</v>
      </c>
      <c r="AX389" s="9">
        <v>300</v>
      </c>
      <c r="AY389" s="8">
        <v>310000</v>
      </c>
      <c r="AZ389" s="8">
        <v>75806.789999999994</v>
      </c>
      <c r="BA389" s="7">
        <v>89.999995999999996</v>
      </c>
      <c r="BB389" s="7">
        <v>81.762872752233406</v>
      </c>
      <c r="BC389" s="7">
        <v>10.59</v>
      </c>
      <c r="BD389" s="7"/>
      <c r="BE389" s="6" t="s">
        <v>2250</v>
      </c>
      <c r="BF389" s="4"/>
      <c r="BG389" s="6" t="s">
        <v>81</v>
      </c>
      <c r="BH389" s="6" t="s">
        <v>82</v>
      </c>
      <c r="BI389" s="6" t="s">
        <v>256</v>
      </c>
      <c r="BJ389" s="6" t="s">
        <v>2251</v>
      </c>
      <c r="BK389" s="5" t="s">
        <v>2</v>
      </c>
      <c r="BL389" s="7">
        <v>558417.83513391996</v>
      </c>
      <c r="BM389" s="5" t="s">
        <v>70</v>
      </c>
      <c r="BN389" s="7"/>
      <c r="BO389" s="10">
        <v>38793</v>
      </c>
      <c r="BP389" s="10">
        <v>47924</v>
      </c>
      <c r="BQ389" s="10" t="s">
        <v>1327</v>
      </c>
      <c r="BR389" s="10" t="s">
        <v>2657</v>
      </c>
      <c r="BS389" s="10">
        <v>38793</v>
      </c>
      <c r="BT389" s="10">
        <v>38793</v>
      </c>
      <c r="BU389" s="7">
        <v>18562.259999999998</v>
      </c>
      <c r="BV389" s="7">
        <v>15.78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45352</v>
      </c>
      <c r="E390" s="13" t="s">
        <v>853</v>
      </c>
      <c r="F390" s="23">
        <v>163</v>
      </c>
      <c r="G390" s="23">
        <v>162</v>
      </c>
      <c r="H390" s="15">
        <v>67295.19</v>
      </c>
      <c r="I390" s="15">
        <v>46011.4</v>
      </c>
      <c r="J390" s="15">
        <v>0</v>
      </c>
      <c r="K390" s="15">
        <v>113306.59</v>
      </c>
      <c r="L390" s="15">
        <v>534.91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113306.59</v>
      </c>
      <c r="S390" s="15">
        <v>135895.93</v>
      </c>
      <c r="T390" s="15">
        <v>593.88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136489.81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46546.31</v>
      </c>
      <c r="AV390" s="15">
        <v>136489.81</v>
      </c>
      <c r="AW390" s="16">
        <v>84</v>
      </c>
      <c r="AX390" s="16">
        <v>300</v>
      </c>
      <c r="AY390" s="15">
        <v>467000.01</v>
      </c>
      <c r="AZ390" s="15">
        <v>118742.61</v>
      </c>
      <c r="BA390" s="14">
        <v>93.576014999999998</v>
      </c>
      <c r="BB390" s="14">
        <v>89.292118182671302</v>
      </c>
      <c r="BC390" s="14">
        <v>10.59</v>
      </c>
      <c r="BD390" s="14"/>
      <c r="BE390" s="13" t="s">
        <v>2250</v>
      </c>
      <c r="BF390" s="11"/>
      <c r="BG390" s="13" t="s">
        <v>75</v>
      </c>
      <c r="BH390" s="13" t="s">
        <v>208</v>
      </c>
      <c r="BI390" s="13" t="s">
        <v>209</v>
      </c>
      <c r="BJ390" s="13" t="s">
        <v>2251</v>
      </c>
      <c r="BK390" s="12" t="s">
        <v>2</v>
      </c>
      <c r="BL390" s="14">
        <v>918740.13984595996</v>
      </c>
      <c r="BM390" s="12" t="s">
        <v>70</v>
      </c>
      <c r="BN390" s="14"/>
      <c r="BO390" s="17">
        <v>38803</v>
      </c>
      <c r="BP390" s="17">
        <v>47934</v>
      </c>
      <c r="BQ390" s="10" t="s">
        <v>2623</v>
      </c>
      <c r="BR390" s="10" t="s">
        <v>2689</v>
      </c>
      <c r="BS390" s="10">
        <v>38803</v>
      </c>
      <c r="BT390" s="10">
        <v>38803</v>
      </c>
      <c r="BU390" s="14">
        <v>36968.65</v>
      </c>
      <c r="BV390" s="14">
        <v>24.71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45352</v>
      </c>
      <c r="E391" s="6" t="s">
        <v>1497</v>
      </c>
      <c r="F391" s="22">
        <v>0</v>
      </c>
      <c r="G391" s="22">
        <v>2</v>
      </c>
      <c r="H391" s="8">
        <v>39361.06</v>
      </c>
      <c r="I391" s="8">
        <v>396.34</v>
      </c>
      <c r="J391" s="8">
        <v>0</v>
      </c>
      <c r="K391" s="8">
        <v>39757.4</v>
      </c>
      <c r="L391" s="8">
        <v>312.81</v>
      </c>
      <c r="M391" s="8">
        <v>0</v>
      </c>
      <c r="N391" s="8">
        <v>396.34</v>
      </c>
      <c r="O391" s="8">
        <v>312.81</v>
      </c>
      <c r="P391" s="8">
        <v>0</v>
      </c>
      <c r="Q391" s="8">
        <v>0</v>
      </c>
      <c r="R391" s="8">
        <v>39048.25</v>
      </c>
      <c r="S391" s="8">
        <v>350.1</v>
      </c>
      <c r="T391" s="8">
        <v>347.36</v>
      </c>
      <c r="U391" s="8">
        <v>0</v>
      </c>
      <c r="V391" s="8">
        <v>350.1</v>
      </c>
      <c r="W391" s="8">
        <v>347.36</v>
      </c>
      <c r="X391" s="8">
        <v>0</v>
      </c>
      <c r="Y391" s="8">
        <v>0</v>
      </c>
      <c r="Z391" s="8">
        <v>0</v>
      </c>
      <c r="AA391" s="8">
        <v>14.45</v>
      </c>
      <c r="AB391" s="8">
        <v>0</v>
      </c>
      <c r="AC391" s="8">
        <v>0</v>
      </c>
      <c r="AD391" s="8">
        <v>0</v>
      </c>
      <c r="AE391" s="8">
        <v>0</v>
      </c>
      <c r="AF391" s="8">
        <v>-87.84</v>
      </c>
      <c r="AG391" s="8">
        <v>33.729999999999997</v>
      </c>
      <c r="AH391" s="8">
        <v>85.72</v>
      </c>
      <c r="AI391" s="8">
        <v>14.45</v>
      </c>
      <c r="AJ391" s="8">
        <v>0</v>
      </c>
      <c r="AK391" s="8">
        <v>0</v>
      </c>
      <c r="AL391" s="8">
        <v>43.92</v>
      </c>
      <c r="AM391" s="8">
        <v>0</v>
      </c>
      <c r="AN391" s="8">
        <v>33.729999999999997</v>
      </c>
      <c r="AO391" s="8">
        <v>85.72</v>
      </c>
      <c r="AP391" s="8">
        <v>0.16</v>
      </c>
      <c r="AQ391" s="8">
        <v>0</v>
      </c>
      <c r="AR391" s="8">
        <v>0</v>
      </c>
      <c r="AS391" s="8">
        <v>0</v>
      </c>
      <c r="AT391" s="8">
        <f t="shared" si="6"/>
        <v>1630.6499999999999</v>
      </c>
      <c r="AU391" s="8">
        <v>0</v>
      </c>
      <c r="AV391" s="8">
        <v>0</v>
      </c>
      <c r="AW391" s="9">
        <v>84</v>
      </c>
      <c r="AX391" s="9">
        <v>300</v>
      </c>
      <c r="AY391" s="8">
        <v>284000.01</v>
      </c>
      <c r="AZ391" s="8">
        <v>69446.86</v>
      </c>
      <c r="BA391" s="7">
        <v>89.999996999999993</v>
      </c>
      <c r="BB391" s="7">
        <v>50.604770076793201</v>
      </c>
      <c r="BC391" s="7">
        <v>10.59</v>
      </c>
      <c r="BD391" s="7"/>
      <c r="BE391" s="6" t="s">
        <v>2250</v>
      </c>
      <c r="BF391" s="4"/>
      <c r="BG391" s="6" t="s">
        <v>81</v>
      </c>
      <c r="BH391" s="6" t="s">
        <v>100</v>
      </c>
      <c r="BI391" s="6" t="s">
        <v>403</v>
      </c>
      <c r="BJ391" s="6" t="s">
        <v>0</v>
      </c>
      <c r="BK391" s="5" t="s">
        <v>2</v>
      </c>
      <c r="BL391" s="7">
        <v>316620.54842299997</v>
      </c>
      <c r="BM391" s="5" t="s">
        <v>70</v>
      </c>
      <c r="BN391" s="7"/>
      <c r="BO391" s="10">
        <v>38806</v>
      </c>
      <c r="BP391" s="10">
        <v>47937</v>
      </c>
      <c r="BQ391" s="10" t="s">
        <v>2171</v>
      </c>
      <c r="BR391" s="10" t="s">
        <v>2643</v>
      </c>
      <c r="BS391" s="10">
        <v>38806</v>
      </c>
      <c r="BT391" s="10">
        <v>38806</v>
      </c>
      <c r="BU391" s="7">
        <v>0</v>
      </c>
      <c r="BV391" s="7">
        <v>14.45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45352</v>
      </c>
      <c r="E392" s="13" t="s">
        <v>1498</v>
      </c>
      <c r="F392" s="23">
        <v>0</v>
      </c>
      <c r="G392" s="23">
        <v>0</v>
      </c>
      <c r="H392" s="15">
        <v>26689.75</v>
      </c>
      <c r="I392" s="15">
        <v>0</v>
      </c>
      <c r="J392" s="15">
        <v>0</v>
      </c>
      <c r="K392" s="15">
        <v>26689.75</v>
      </c>
      <c r="L392" s="15">
        <v>577.36</v>
      </c>
      <c r="M392" s="15">
        <v>0</v>
      </c>
      <c r="N392" s="15">
        <v>0</v>
      </c>
      <c r="O392" s="15">
        <v>577.36</v>
      </c>
      <c r="P392" s="15">
        <v>0</v>
      </c>
      <c r="Q392" s="15">
        <v>0</v>
      </c>
      <c r="R392" s="15">
        <v>26112.39</v>
      </c>
      <c r="S392" s="15">
        <v>0</v>
      </c>
      <c r="T392" s="15">
        <v>193.95</v>
      </c>
      <c r="U392" s="15">
        <v>0</v>
      </c>
      <c r="V392" s="15">
        <v>0</v>
      </c>
      <c r="W392" s="15">
        <v>193.95</v>
      </c>
      <c r="X392" s="15">
        <v>0</v>
      </c>
      <c r="Y392" s="15">
        <v>0</v>
      </c>
      <c r="Z392" s="15">
        <v>0</v>
      </c>
      <c r="AA392" s="15">
        <v>258.76</v>
      </c>
      <c r="AB392" s="15">
        <v>0</v>
      </c>
      <c r="AC392" s="15">
        <v>0</v>
      </c>
      <c r="AD392" s="15">
        <v>0</v>
      </c>
      <c r="AE392" s="15">
        <v>0</v>
      </c>
      <c r="AF392" s="15">
        <v>-66.61</v>
      </c>
      <c r="AG392" s="15">
        <v>51.46</v>
      </c>
      <c r="AH392" s="15">
        <v>116.08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11.45</v>
      </c>
      <c r="AQ392" s="15">
        <v>0</v>
      </c>
      <c r="AR392" s="15">
        <v>32.49</v>
      </c>
      <c r="AS392" s="15">
        <v>0</v>
      </c>
      <c r="AT392" s="8">
        <f t="shared" si="6"/>
        <v>1109.96</v>
      </c>
      <c r="AU392" s="15">
        <v>0</v>
      </c>
      <c r="AV392" s="15">
        <v>0</v>
      </c>
      <c r="AW392" s="16">
        <v>39</v>
      </c>
      <c r="AX392" s="16">
        <v>300</v>
      </c>
      <c r="AY392" s="15">
        <v>326576.82</v>
      </c>
      <c r="AZ392" s="15">
        <v>94050</v>
      </c>
      <c r="BA392" s="14">
        <v>90</v>
      </c>
      <c r="BB392" s="14">
        <v>24.987933014354098</v>
      </c>
      <c r="BC392" s="14">
        <v>8.7200000000000006</v>
      </c>
      <c r="BD392" s="14"/>
      <c r="BE392" s="13" t="s">
        <v>2250</v>
      </c>
      <c r="BF392" s="11"/>
      <c r="BG392" s="13" t="s">
        <v>67</v>
      </c>
      <c r="BH392" s="13" t="s">
        <v>73</v>
      </c>
      <c r="BI392" s="13" t="s">
        <v>102</v>
      </c>
      <c r="BJ392" s="13" t="s">
        <v>0</v>
      </c>
      <c r="BK392" s="12" t="s">
        <v>2</v>
      </c>
      <c r="BL392" s="14">
        <v>211730.85202116001</v>
      </c>
      <c r="BM392" s="12" t="s">
        <v>70</v>
      </c>
      <c r="BN392" s="14"/>
      <c r="BO392" s="17">
        <v>37432</v>
      </c>
      <c r="BP392" s="17">
        <v>46563</v>
      </c>
      <c r="BQ392" s="10" t="s">
        <v>2641</v>
      </c>
      <c r="BR392" s="10" t="s">
        <v>2642</v>
      </c>
      <c r="BS392" s="10">
        <v>37432</v>
      </c>
      <c r="BT392" s="10">
        <v>37432</v>
      </c>
      <c r="BU392" s="14">
        <v>0</v>
      </c>
      <c r="BV392" s="14">
        <v>258.76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45352</v>
      </c>
      <c r="E393" s="6" t="s">
        <v>1499</v>
      </c>
      <c r="F393" s="22">
        <v>0</v>
      </c>
      <c r="G393" s="22">
        <v>0</v>
      </c>
      <c r="H393" s="8">
        <v>25032.57</v>
      </c>
      <c r="I393" s="8">
        <v>0</v>
      </c>
      <c r="J393" s="8">
        <v>0</v>
      </c>
      <c r="K393" s="8">
        <v>25032.57</v>
      </c>
      <c r="L393" s="8">
        <v>541.42999999999995</v>
      </c>
      <c r="M393" s="8">
        <v>0</v>
      </c>
      <c r="N393" s="8">
        <v>0</v>
      </c>
      <c r="O393" s="8">
        <v>541.42999999999995</v>
      </c>
      <c r="P393" s="8">
        <v>0</v>
      </c>
      <c r="Q393" s="8">
        <v>0</v>
      </c>
      <c r="R393" s="8">
        <v>24491.14</v>
      </c>
      <c r="S393" s="8">
        <v>0</v>
      </c>
      <c r="T393" s="8">
        <v>181.9</v>
      </c>
      <c r="U393" s="8">
        <v>0</v>
      </c>
      <c r="V393" s="8">
        <v>0</v>
      </c>
      <c r="W393" s="8">
        <v>181.9</v>
      </c>
      <c r="X393" s="8">
        <v>0</v>
      </c>
      <c r="Y393" s="8">
        <v>0</v>
      </c>
      <c r="Z393" s="8">
        <v>0</v>
      </c>
      <c r="AA393" s="8">
        <v>242.67</v>
      </c>
      <c r="AB393" s="8">
        <v>0</v>
      </c>
      <c r="AC393" s="8">
        <v>0</v>
      </c>
      <c r="AD393" s="8">
        <v>0</v>
      </c>
      <c r="AE393" s="8">
        <v>0</v>
      </c>
      <c r="AF393" s="8">
        <v>-61.74</v>
      </c>
      <c r="AG393" s="8">
        <v>48.26</v>
      </c>
      <c r="AH393" s="8">
        <v>108.86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0.22</v>
      </c>
      <c r="AS393" s="8">
        <v>3.8232000000000002E-2</v>
      </c>
      <c r="AT393" s="8">
        <f t="shared" si="6"/>
        <v>1061.1217679999997</v>
      </c>
      <c r="AU393" s="8">
        <v>0</v>
      </c>
      <c r="AV393" s="8">
        <v>0</v>
      </c>
      <c r="AW393" s="9">
        <v>39</v>
      </c>
      <c r="AX393" s="9">
        <v>300</v>
      </c>
      <c r="AY393" s="8">
        <v>306477.65000000002</v>
      </c>
      <c r="AZ393" s="8">
        <v>88200</v>
      </c>
      <c r="BA393" s="7">
        <v>90</v>
      </c>
      <c r="BB393" s="7">
        <v>24.9909591836735</v>
      </c>
      <c r="BC393" s="7">
        <v>8.7200000000000006</v>
      </c>
      <c r="BD393" s="7"/>
      <c r="BE393" s="6" t="s">
        <v>2250</v>
      </c>
      <c r="BF393" s="4"/>
      <c r="BG393" s="6" t="s">
        <v>67</v>
      </c>
      <c r="BH393" s="6" t="s">
        <v>73</v>
      </c>
      <c r="BI393" s="6" t="s">
        <v>108</v>
      </c>
      <c r="BJ393" s="6" t="s">
        <v>0</v>
      </c>
      <c r="BK393" s="5" t="s">
        <v>2</v>
      </c>
      <c r="BL393" s="7">
        <v>198585.03718616001</v>
      </c>
      <c r="BM393" s="5" t="s">
        <v>70</v>
      </c>
      <c r="BN393" s="7"/>
      <c r="BO393" s="10">
        <v>37435</v>
      </c>
      <c r="BP393" s="10">
        <v>46566</v>
      </c>
      <c r="BQ393" s="10" t="s">
        <v>2641</v>
      </c>
      <c r="BR393" s="10" t="s">
        <v>2642</v>
      </c>
      <c r="BS393" s="10">
        <v>37435</v>
      </c>
      <c r="BT393" s="10">
        <v>37435</v>
      </c>
      <c r="BU393" s="7">
        <v>0</v>
      </c>
      <c r="BV393" s="7">
        <v>242.67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45352</v>
      </c>
      <c r="E394" s="13" t="s">
        <v>1500</v>
      </c>
      <c r="F394" s="23">
        <v>0</v>
      </c>
      <c r="G394" s="23">
        <v>0</v>
      </c>
      <c r="H394" s="15">
        <v>25569.9</v>
      </c>
      <c r="I394" s="15">
        <v>0</v>
      </c>
      <c r="J394" s="15">
        <v>0</v>
      </c>
      <c r="K394" s="15">
        <v>25569.9</v>
      </c>
      <c r="L394" s="15">
        <v>537.52</v>
      </c>
      <c r="M394" s="15">
        <v>0</v>
      </c>
      <c r="N394" s="15">
        <v>0</v>
      </c>
      <c r="O394" s="15">
        <v>537.52</v>
      </c>
      <c r="P394" s="15">
        <v>0</v>
      </c>
      <c r="Q394" s="15">
        <v>0</v>
      </c>
      <c r="R394" s="15">
        <v>25032.38</v>
      </c>
      <c r="S394" s="15">
        <v>0</v>
      </c>
      <c r="T394" s="15">
        <v>185.81</v>
      </c>
      <c r="U394" s="15">
        <v>0</v>
      </c>
      <c r="V394" s="15">
        <v>0</v>
      </c>
      <c r="W394" s="15">
        <v>185.81</v>
      </c>
      <c r="X394" s="15">
        <v>0</v>
      </c>
      <c r="Y394" s="15">
        <v>0</v>
      </c>
      <c r="Z394" s="15">
        <v>0</v>
      </c>
      <c r="AA394" s="15">
        <v>242.67</v>
      </c>
      <c r="AB394" s="15">
        <v>0</v>
      </c>
      <c r="AC394" s="15">
        <v>0</v>
      </c>
      <c r="AD394" s="15">
        <v>0</v>
      </c>
      <c r="AE394" s="15">
        <v>0</v>
      </c>
      <c r="AF394" s="15">
        <v>-56.5</v>
      </c>
      <c r="AG394" s="15">
        <v>48.26</v>
      </c>
      <c r="AH394" s="15">
        <v>108.86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1.41</v>
      </c>
      <c r="AS394" s="15">
        <v>1.9733000000000001E-2</v>
      </c>
      <c r="AT394" s="8">
        <f t="shared" si="6"/>
        <v>1065.1902669999999</v>
      </c>
      <c r="AU394" s="15">
        <v>0</v>
      </c>
      <c r="AV394" s="15">
        <v>0</v>
      </c>
      <c r="AW394" s="16">
        <v>40</v>
      </c>
      <c r="AX394" s="16">
        <v>300</v>
      </c>
      <c r="AY394" s="15">
        <v>307995.48</v>
      </c>
      <c r="AZ394" s="15">
        <v>88200</v>
      </c>
      <c r="BA394" s="14">
        <v>90</v>
      </c>
      <c r="BB394" s="14">
        <v>25.543244897959202</v>
      </c>
      <c r="BC394" s="14">
        <v>8.7200000000000006</v>
      </c>
      <c r="BD394" s="14"/>
      <c r="BE394" s="13" t="s">
        <v>2250</v>
      </c>
      <c r="BF394" s="11"/>
      <c r="BG394" s="13" t="s">
        <v>67</v>
      </c>
      <c r="BH394" s="13" t="s">
        <v>73</v>
      </c>
      <c r="BI394" s="13" t="s">
        <v>108</v>
      </c>
      <c r="BJ394" s="13" t="s">
        <v>0</v>
      </c>
      <c r="BK394" s="12" t="s">
        <v>2</v>
      </c>
      <c r="BL394" s="14">
        <v>202973.65141672001</v>
      </c>
      <c r="BM394" s="12" t="s">
        <v>70</v>
      </c>
      <c r="BN394" s="14"/>
      <c r="BO394" s="17">
        <v>37468</v>
      </c>
      <c r="BP394" s="17">
        <v>46599</v>
      </c>
      <c r="BQ394" s="10" t="s">
        <v>2641</v>
      </c>
      <c r="BR394" s="10" t="s">
        <v>2642</v>
      </c>
      <c r="BS394" s="10">
        <v>37468</v>
      </c>
      <c r="BT394" s="10">
        <v>37468</v>
      </c>
      <c r="BU394" s="14">
        <v>0</v>
      </c>
      <c r="BV394" s="14">
        <v>242.67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45352</v>
      </c>
      <c r="E395" s="6" t="s">
        <v>1501</v>
      </c>
      <c r="F395" s="22">
        <v>0</v>
      </c>
      <c r="G395" s="22">
        <v>0</v>
      </c>
      <c r="H395" s="8">
        <v>27977.38</v>
      </c>
      <c r="I395" s="8">
        <v>0</v>
      </c>
      <c r="J395" s="8">
        <v>0</v>
      </c>
      <c r="K395" s="8">
        <v>27977.38</v>
      </c>
      <c r="L395" s="8">
        <v>572.03</v>
      </c>
      <c r="M395" s="8">
        <v>0</v>
      </c>
      <c r="N395" s="8">
        <v>0</v>
      </c>
      <c r="O395" s="8">
        <v>572.03</v>
      </c>
      <c r="P395" s="8">
        <v>0</v>
      </c>
      <c r="Q395" s="8">
        <v>0</v>
      </c>
      <c r="R395" s="8">
        <v>27405.35</v>
      </c>
      <c r="S395" s="8">
        <v>0</v>
      </c>
      <c r="T395" s="8">
        <v>203.3</v>
      </c>
      <c r="U395" s="8">
        <v>0</v>
      </c>
      <c r="V395" s="8">
        <v>0</v>
      </c>
      <c r="W395" s="8">
        <v>203.3</v>
      </c>
      <c r="X395" s="8">
        <v>0</v>
      </c>
      <c r="Y395" s="8">
        <v>0</v>
      </c>
      <c r="Z395" s="8">
        <v>0</v>
      </c>
      <c r="AA395" s="8">
        <v>260.11</v>
      </c>
      <c r="AB395" s="8">
        <v>0</v>
      </c>
      <c r="AC395" s="8">
        <v>0</v>
      </c>
      <c r="AD395" s="8">
        <v>0</v>
      </c>
      <c r="AE395" s="8">
        <v>0</v>
      </c>
      <c r="AF395" s="8">
        <v>-60.21</v>
      </c>
      <c r="AG395" s="8">
        <v>51.72</v>
      </c>
      <c r="AH395" s="8">
        <v>119.05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36.03</v>
      </c>
      <c r="AQ395" s="8">
        <v>0</v>
      </c>
      <c r="AR395" s="8">
        <v>22.75</v>
      </c>
      <c r="AS395" s="8">
        <v>0</v>
      </c>
      <c r="AT395" s="8">
        <f t="shared" si="6"/>
        <v>1159.28</v>
      </c>
      <c r="AU395" s="8">
        <v>0</v>
      </c>
      <c r="AV395" s="8">
        <v>0</v>
      </c>
      <c r="AW395" s="9">
        <v>41</v>
      </c>
      <c r="AX395" s="9">
        <v>300</v>
      </c>
      <c r="AY395" s="8">
        <v>380249.38</v>
      </c>
      <c r="AZ395" s="8">
        <v>94540.24</v>
      </c>
      <c r="BA395" s="7">
        <v>78.240983999999997</v>
      </c>
      <c r="BB395" s="7">
        <v>22.680517321136499</v>
      </c>
      <c r="BC395" s="7">
        <v>8.7200000000000006</v>
      </c>
      <c r="BD395" s="7"/>
      <c r="BE395" s="6" t="s">
        <v>2250</v>
      </c>
      <c r="BF395" s="4"/>
      <c r="BG395" s="6" t="s">
        <v>67</v>
      </c>
      <c r="BH395" s="6" t="s">
        <v>68</v>
      </c>
      <c r="BI395" s="6" t="s">
        <v>69</v>
      </c>
      <c r="BJ395" s="6" t="s">
        <v>0</v>
      </c>
      <c r="BK395" s="5" t="s">
        <v>2</v>
      </c>
      <c r="BL395" s="7">
        <v>222214.74577539999</v>
      </c>
      <c r="BM395" s="5" t="s">
        <v>70</v>
      </c>
      <c r="BN395" s="7"/>
      <c r="BO395" s="10">
        <v>37483</v>
      </c>
      <c r="BP395" s="10">
        <v>46614</v>
      </c>
      <c r="BQ395" s="10" t="s">
        <v>2641</v>
      </c>
      <c r="BR395" s="10" t="s">
        <v>2642</v>
      </c>
      <c r="BS395" s="10">
        <v>37483</v>
      </c>
      <c r="BT395" s="10">
        <v>37483</v>
      </c>
      <c r="BU395" s="7">
        <v>0</v>
      </c>
      <c r="BV395" s="7">
        <v>260.11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45352</v>
      </c>
      <c r="E396" s="13" t="s">
        <v>854</v>
      </c>
      <c r="F396" s="23">
        <v>120</v>
      </c>
      <c r="G396" s="23">
        <v>119</v>
      </c>
      <c r="H396" s="15">
        <v>27159.49</v>
      </c>
      <c r="I396" s="15">
        <v>41718.47</v>
      </c>
      <c r="J396" s="15">
        <v>0</v>
      </c>
      <c r="K396" s="15">
        <v>68877.960000000006</v>
      </c>
      <c r="L396" s="15">
        <v>525.97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68877.960000000006</v>
      </c>
      <c r="S396" s="15">
        <v>43773.65</v>
      </c>
      <c r="T396" s="15">
        <v>197.36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43971.01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42244.44</v>
      </c>
      <c r="AV396" s="15">
        <v>43971.01</v>
      </c>
      <c r="AW396" s="16">
        <v>43</v>
      </c>
      <c r="AX396" s="16">
        <v>300</v>
      </c>
      <c r="AY396" s="15">
        <v>312052.09000000003</v>
      </c>
      <c r="AZ396" s="15">
        <v>88200</v>
      </c>
      <c r="BA396" s="14">
        <v>90</v>
      </c>
      <c r="BB396" s="14">
        <v>70.283632653061204</v>
      </c>
      <c r="BC396" s="14">
        <v>8.7200000000000006</v>
      </c>
      <c r="BD396" s="14"/>
      <c r="BE396" s="13" t="s">
        <v>2250</v>
      </c>
      <c r="BF396" s="11"/>
      <c r="BG396" s="13" t="s">
        <v>67</v>
      </c>
      <c r="BH396" s="13" t="s">
        <v>73</v>
      </c>
      <c r="BI396" s="13" t="s">
        <v>108</v>
      </c>
      <c r="BJ396" s="13" t="s">
        <v>2251</v>
      </c>
      <c r="BK396" s="12" t="s">
        <v>2</v>
      </c>
      <c r="BL396" s="14">
        <v>558493.08149423997</v>
      </c>
      <c r="BM396" s="12" t="s">
        <v>70</v>
      </c>
      <c r="BN396" s="14"/>
      <c r="BO396" s="17">
        <v>37560</v>
      </c>
      <c r="BP396" s="17">
        <v>46691</v>
      </c>
      <c r="BQ396" s="10" t="s">
        <v>1322</v>
      </c>
      <c r="BR396" s="10" t="s">
        <v>2653</v>
      </c>
      <c r="BS396" s="10">
        <v>37560</v>
      </c>
      <c r="BT396" s="10">
        <v>37560</v>
      </c>
      <c r="BU396" s="14">
        <v>47579.77</v>
      </c>
      <c r="BV396" s="14">
        <v>242.67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45352</v>
      </c>
      <c r="E397" s="6" t="s">
        <v>855</v>
      </c>
      <c r="F397" s="22">
        <v>149</v>
      </c>
      <c r="G397" s="22">
        <v>149</v>
      </c>
      <c r="H397" s="8">
        <v>0</v>
      </c>
      <c r="I397" s="8">
        <v>86926.7</v>
      </c>
      <c r="J397" s="8">
        <v>0</v>
      </c>
      <c r="K397" s="8">
        <v>86926.7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86926.7</v>
      </c>
      <c r="S397" s="8">
        <v>55250.34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55250.34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86926.7</v>
      </c>
      <c r="AV397" s="8">
        <v>55250.34</v>
      </c>
      <c r="AW397" s="9">
        <v>0</v>
      </c>
      <c r="AX397" s="9">
        <v>240</v>
      </c>
      <c r="AY397" s="8">
        <v>384405.37</v>
      </c>
      <c r="AZ397" s="8">
        <v>108535.5</v>
      </c>
      <c r="BA397" s="7">
        <v>90</v>
      </c>
      <c r="BB397" s="7">
        <v>72.081512500518301</v>
      </c>
      <c r="BC397" s="7">
        <v>8.7200000000000006</v>
      </c>
      <c r="BD397" s="7"/>
      <c r="BE397" s="6" t="s">
        <v>2250</v>
      </c>
      <c r="BF397" s="4"/>
      <c r="BG397" s="6" t="s">
        <v>81</v>
      </c>
      <c r="BH397" s="6" t="s">
        <v>82</v>
      </c>
      <c r="BI397" s="6" t="s">
        <v>91</v>
      </c>
      <c r="BJ397" s="6" t="s">
        <v>2251</v>
      </c>
      <c r="BK397" s="5" t="s">
        <v>2</v>
      </c>
      <c r="BL397" s="7">
        <v>704840.27905480005</v>
      </c>
      <c r="BM397" s="5" t="s">
        <v>70</v>
      </c>
      <c r="BN397" s="7"/>
      <c r="BO397" s="10">
        <v>37565</v>
      </c>
      <c r="BP397" s="10">
        <v>44870</v>
      </c>
      <c r="BQ397" s="10" t="s">
        <v>1343</v>
      </c>
      <c r="BR397" s="10" t="s">
        <v>2665</v>
      </c>
      <c r="BS397" s="10">
        <v>37565</v>
      </c>
      <c r="BT397" s="10">
        <v>37565</v>
      </c>
      <c r="BU397" s="7">
        <v>71743.05</v>
      </c>
      <c r="BV397" s="7">
        <v>0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45352</v>
      </c>
      <c r="E398" s="13" t="s">
        <v>856</v>
      </c>
      <c r="F398" s="23">
        <v>110</v>
      </c>
      <c r="G398" s="23">
        <v>110</v>
      </c>
      <c r="H398" s="15">
        <v>0</v>
      </c>
      <c r="I398" s="15">
        <v>62406.78</v>
      </c>
      <c r="J398" s="15">
        <v>0</v>
      </c>
      <c r="K398" s="15">
        <v>62406.78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62406.78</v>
      </c>
      <c r="S398" s="15">
        <v>28106.97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28106.97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62406.78</v>
      </c>
      <c r="AV398" s="15">
        <v>28106.97</v>
      </c>
      <c r="AW398" s="16">
        <v>0</v>
      </c>
      <c r="AX398" s="16">
        <v>240</v>
      </c>
      <c r="AY398" s="15">
        <v>333312.68</v>
      </c>
      <c r="AZ398" s="15">
        <v>94050</v>
      </c>
      <c r="BA398" s="14">
        <v>90</v>
      </c>
      <c r="BB398" s="14">
        <v>59.719406698564597</v>
      </c>
      <c r="BC398" s="14">
        <v>8.7200000000000006</v>
      </c>
      <c r="BD398" s="14"/>
      <c r="BE398" s="13" t="s">
        <v>2250</v>
      </c>
      <c r="BF398" s="11"/>
      <c r="BG398" s="13" t="s">
        <v>67</v>
      </c>
      <c r="BH398" s="13" t="s">
        <v>68</v>
      </c>
      <c r="BI398" s="13" t="s">
        <v>120</v>
      </c>
      <c r="BJ398" s="13" t="s">
        <v>2251</v>
      </c>
      <c r="BK398" s="12" t="s">
        <v>2</v>
      </c>
      <c r="BL398" s="14">
        <v>506021.88085031998</v>
      </c>
      <c r="BM398" s="12" t="s">
        <v>70</v>
      </c>
      <c r="BN398" s="14"/>
      <c r="BO398" s="17">
        <v>37568</v>
      </c>
      <c r="BP398" s="17">
        <v>44873</v>
      </c>
      <c r="BQ398" s="10" t="s">
        <v>1347</v>
      </c>
      <c r="BR398" s="10" t="s">
        <v>2650</v>
      </c>
      <c r="BS398" s="10">
        <v>37568</v>
      </c>
      <c r="BT398" s="10">
        <v>37568</v>
      </c>
      <c r="BU398" s="14">
        <v>45785.45</v>
      </c>
      <c r="BV398" s="14">
        <v>0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45352</v>
      </c>
      <c r="E399" s="6" t="s">
        <v>857</v>
      </c>
      <c r="F399" s="22">
        <v>165</v>
      </c>
      <c r="G399" s="22">
        <v>164</v>
      </c>
      <c r="H399" s="8">
        <v>23017.23</v>
      </c>
      <c r="I399" s="8">
        <v>41536.199999999997</v>
      </c>
      <c r="J399" s="8">
        <v>0</v>
      </c>
      <c r="K399" s="8">
        <v>64553.43</v>
      </c>
      <c r="L399" s="8">
        <v>434.29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64553.43</v>
      </c>
      <c r="S399" s="8">
        <v>57117.99</v>
      </c>
      <c r="T399" s="8">
        <v>167.26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57285.25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41970.49</v>
      </c>
      <c r="AV399" s="8">
        <v>57285.25</v>
      </c>
      <c r="AW399" s="9">
        <v>44</v>
      </c>
      <c r="AX399" s="9">
        <v>300</v>
      </c>
      <c r="AY399" s="8">
        <v>260156.56</v>
      </c>
      <c r="AZ399" s="8">
        <v>73350</v>
      </c>
      <c r="BA399" s="7">
        <v>90</v>
      </c>
      <c r="BB399" s="7">
        <v>79.206662576687094</v>
      </c>
      <c r="BC399" s="7">
        <v>8.7200000000000006</v>
      </c>
      <c r="BD399" s="7"/>
      <c r="BE399" s="6" t="s">
        <v>2250</v>
      </c>
      <c r="BF399" s="4"/>
      <c r="BG399" s="6" t="s">
        <v>67</v>
      </c>
      <c r="BH399" s="6" t="s">
        <v>73</v>
      </c>
      <c r="BI399" s="6" t="s">
        <v>152</v>
      </c>
      <c r="BJ399" s="6" t="s">
        <v>2251</v>
      </c>
      <c r="BK399" s="5" t="s">
        <v>2</v>
      </c>
      <c r="BL399" s="7">
        <v>523427.87216292002</v>
      </c>
      <c r="BM399" s="5" t="s">
        <v>70</v>
      </c>
      <c r="BN399" s="7"/>
      <c r="BO399" s="10">
        <v>37575</v>
      </c>
      <c r="BP399" s="10">
        <v>46706</v>
      </c>
      <c r="BQ399" s="10" t="s">
        <v>2292</v>
      </c>
      <c r="BR399" s="10" t="s">
        <v>2673</v>
      </c>
      <c r="BS399" s="10">
        <v>37575</v>
      </c>
      <c r="BT399" s="10">
        <v>37575</v>
      </c>
      <c r="BU399" s="7">
        <v>54857.79</v>
      </c>
      <c r="BV399" s="7">
        <v>201.81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45352</v>
      </c>
      <c r="E400" s="13" t="s">
        <v>1502</v>
      </c>
      <c r="F400" s="23">
        <v>0</v>
      </c>
      <c r="G400" s="23">
        <v>0</v>
      </c>
      <c r="H400" s="15">
        <v>23601.83</v>
      </c>
      <c r="I400" s="15">
        <v>0</v>
      </c>
      <c r="J400" s="15">
        <v>0</v>
      </c>
      <c r="K400" s="15">
        <v>23601.83</v>
      </c>
      <c r="L400" s="15">
        <v>433.97</v>
      </c>
      <c r="M400" s="15">
        <v>0</v>
      </c>
      <c r="N400" s="15">
        <v>0</v>
      </c>
      <c r="O400" s="15">
        <v>433.97</v>
      </c>
      <c r="P400" s="15">
        <v>0</v>
      </c>
      <c r="Q400" s="15">
        <v>0</v>
      </c>
      <c r="R400" s="15">
        <v>23167.86</v>
      </c>
      <c r="S400" s="15">
        <v>0</v>
      </c>
      <c r="T400" s="15">
        <v>171.51</v>
      </c>
      <c r="U400" s="15">
        <v>0</v>
      </c>
      <c r="V400" s="15">
        <v>0</v>
      </c>
      <c r="W400" s="15">
        <v>171.51</v>
      </c>
      <c r="X400" s="15">
        <v>0</v>
      </c>
      <c r="Y400" s="15">
        <v>0</v>
      </c>
      <c r="Z400" s="15">
        <v>0</v>
      </c>
      <c r="AA400" s="15">
        <v>203.13</v>
      </c>
      <c r="AB400" s="15">
        <v>0</v>
      </c>
      <c r="AC400" s="15">
        <v>0</v>
      </c>
      <c r="AD400" s="15">
        <v>0</v>
      </c>
      <c r="AE400" s="15">
        <v>0</v>
      </c>
      <c r="AF400" s="15">
        <v>-29.59</v>
      </c>
      <c r="AG400" s="15">
        <v>40.47</v>
      </c>
      <c r="AH400" s="15">
        <v>92.65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14.99</v>
      </c>
      <c r="AQ400" s="15">
        <v>0</v>
      </c>
      <c r="AR400" s="15">
        <v>14.5</v>
      </c>
      <c r="AS400" s="15">
        <v>0</v>
      </c>
      <c r="AT400" s="8">
        <f t="shared" si="6"/>
        <v>912.63</v>
      </c>
      <c r="AU400" s="15">
        <v>0</v>
      </c>
      <c r="AV400" s="15">
        <v>0</v>
      </c>
      <c r="AW400" s="16">
        <v>45</v>
      </c>
      <c r="AX400" s="16">
        <v>300</v>
      </c>
      <c r="AY400" s="15">
        <v>296000</v>
      </c>
      <c r="AZ400" s="15">
        <v>73829.25</v>
      </c>
      <c r="BA400" s="14">
        <v>80.000001999999995</v>
      </c>
      <c r="BB400" s="14">
        <v>25.104262149970602</v>
      </c>
      <c r="BC400" s="14">
        <v>8.7200000000000006</v>
      </c>
      <c r="BD400" s="14"/>
      <c r="BE400" s="13" t="s">
        <v>2250</v>
      </c>
      <c r="BF400" s="11"/>
      <c r="BG400" s="13" t="s">
        <v>67</v>
      </c>
      <c r="BH400" s="13" t="s">
        <v>68</v>
      </c>
      <c r="BI400" s="13" t="s">
        <v>249</v>
      </c>
      <c r="BJ400" s="13" t="s">
        <v>0</v>
      </c>
      <c r="BK400" s="12" t="s">
        <v>2</v>
      </c>
      <c r="BL400" s="14">
        <v>187855.29540984001</v>
      </c>
      <c r="BM400" s="12" t="s">
        <v>70</v>
      </c>
      <c r="BN400" s="14"/>
      <c r="BO400" s="17">
        <v>37595</v>
      </c>
      <c r="BP400" s="17">
        <v>46726</v>
      </c>
      <c r="BQ400" s="10" t="s">
        <v>2641</v>
      </c>
      <c r="BR400" s="10" t="s">
        <v>2642</v>
      </c>
      <c r="BS400" s="10">
        <v>37595</v>
      </c>
      <c r="BT400" s="10">
        <v>37595</v>
      </c>
      <c r="BU400" s="14">
        <v>0</v>
      </c>
      <c r="BV400" s="14">
        <v>203.13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45352</v>
      </c>
      <c r="E401" s="6" t="s">
        <v>1503</v>
      </c>
      <c r="F401" s="22">
        <v>0</v>
      </c>
      <c r="G401" s="22">
        <v>0</v>
      </c>
      <c r="H401" s="8">
        <v>39563.699999999997</v>
      </c>
      <c r="I401" s="8">
        <v>0</v>
      </c>
      <c r="J401" s="8">
        <v>0</v>
      </c>
      <c r="K401" s="8">
        <v>39563.699999999997</v>
      </c>
      <c r="L401" s="8">
        <v>727.38</v>
      </c>
      <c r="M401" s="8">
        <v>0</v>
      </c>
      <c r="N401" s="8">
        <v>0</v>
      </c>
      <c r="O401" s="8">
        <v>727.38</v>
      </c>
      <c r="P401" s="8">
        <v>0</v>
      </c>
      <c r="Q401" s="8">
        <v>0</v>
      </c>
      <c r="R401" s="8">
        <v>38836.32</v>
      </c>
      <c r="S401" s="8">
        <v>0</v>
      </c>
      <c r="T401" s="8">
        <v>287.5</v>
      </c>
      <c r="U401" s="8">
        <v>0</v>
      </c>
      <c r="V401" s="8">
        <v>0</v>
      </c>
      <c r="W401" s="8">
        <v>287.5</v>
      </c>
      <c r="X401" s="8">
        <v>0</v>
      </c>
      <c r="Y401" s="8">
        <v>0</v>
      </c>
      <c r="Z401" s="8">
        <v>0</v>
      </c>
      <c r="AA401" s="8">
        <v>340.48</v>
      </c>
      <c r="AB401" s="8">
        <v>0</v>
      </c>
      <c r="AC401" s="8">
        <v>0</v>
      </c>
      <c r="AD401" s="8">
        <v>0</v>
      </c>
      <c r="AE401" s="8">
        <v>0</v>
      </c>
      <c r="AF401" s="8">
        <v>-44.67</v>
      </c>
      <c r="AG401" s="8">
        <v>67.709999999999994</v>
      </c>
      <c r="AH401" s="8">
        <v>152.74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9.8659999999999998E-3</v>
      </c>
      <c r="AT401" s="8">
        <f t="shared" si="6"/>
        <v>1531.1301339999998</v>
      </c>
      <c r="AU401" s="8">
        <v>0</v>
      </c>
      <c r="AV401" s="8">
        <v>0</v>
      </c>
      <c r="AW401" s="9">
        <v>45</v>
      </c>
      <c r="AX401" s="9">
        <v>300</v>
      </c>
      <c r="AY401" s="8">
        <v>442163.15</v>
      </c>
      <c r="AZ401" s="8">
        <v>123750</v>
      </c>
      <c r="BA401" s="7">
        <v>90</v>
      </c>
      <c r="BB401" s="7">
        <v>28.244596363636401</v>
      </c>
      <c r="BC401" s="7">
        <v>8.7200000000000006</v>
      </c>
      <c r="BD401" s="7"/>
      <c r="BE401" s="6" t="s">
        <v>2250</v>
      </c>
      <c r="BF401" s="4"/>
      <c r="BG401" s="6" t="s">
        <v>81</v>
      </c>
      <c r="BH401" s="6" t="s">
        <v>100</v>
      </c>
      <c r="BI401" s="6" t="s">
        <v>393</v>
      </c>
      <c r="BJ401" s="6" t="s">
        <v>0</v>
      </c>
      <c r="BK401" s="5" t="s">
        <v>2</v>
      </c>
      <c r="BL401" s="7">
        <v>314902.12588607997</v>
      </c>
      <c r="BM401" s="5" t="s">
        <v>70</v>
      </c>
      <c r="BN401" s="7"/>
      <c r="BO401" s="10">
        <v>37603</v>
      </c>
      <c r="BP401" s="10">
        <v>46734</v>
      </c>
      <c r="BQ401" s="10" t="s">
        <v>2641</v>
      </c>
      <c r="BR401" s="10" t="s">
        <v>2642</v>
      </c>
      <c r="BS401" s="10">
        <v>37603</v>
      </c>
      <c r="BT401" s="10">
        <v>37603</v>
      </c>
      <c r="BU401" s="7">
        <v>0</v>
      </c>
      <c r="BV401" s="7">
        <v>340.48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45352</v>
      </c>
      <c r="E402" s="13" t="s">
        <v>858</v>
      </c>
      <c r="F402" s="23">
        <v>137</v>
      </c>
      <c r="G402" s="23">
        <v>136</v>
      </c>
      <c r="H402" s="15">
        <v>43981.16</v>
      </c>
      <c r="I402" s="15">
        <v>69708.240000000005</v>
      </c>
      <c r="J402" s="15">
        <v>0</v>
      </c>
      <c r="K402" s="15">
        <v>113689.4</v>
      </c>
      <c r="L402" s="15">
        <v>808.6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113689.4</v>
      </c>
      <c r="S402" s="15">
        <v>83726.960000000006</v>
      </c>
      <c r="T402" s="15">
        <v>319.60000000000002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84046.56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70516.84</v>
      </c>
      <c r="AV402" s="15">
        <v>84046.56</v>
      </c>
      <c r="AW402" s="16">
        <v>45</v>
      </c>
      <c r="AX402" s="16">
        <v>300</v>
      </c>
      <c r="AY402" s="15">
        <v>492000</v>
      </c>
      <c r="AZ402" s="15">
        <v>137567.74</v>
      </c>
      <c r="BA402" s="14">
        <v>90.000003000000007</v>
      </c>
      <c r="BB402" s="14">
        <v>74.378239702623603</v>
      </c>
      <c r="BC402" s="14">
        <v>8.7200000000000006</v>
      </c>
      <c r="BD402" s="14"/>
      <c r="BE402" s="13" t="s">
        <v>2250</v>
      </c>
      <c r="BF402" s="11"/>
      <c r="BG402" s="13" t="s">
        <v>166</v>
      </c>
      <c r="BH402" s="13" t="s">
        <v>230</v>
      </c>
      <c r="BI402" s="13" t="s">
        <v>241</v>
      </c>
      <c r="BJ402" s="13" t="s">
        <v>2251</v>
      </c>
      <c r="BK402" s="12" t="s">
        <v>2</v>
      </c>
      <c r="BL402" s="14">
        <v>921844.13329360005</v>
      </c>
      <c r="BM402" s="12" t="s">
        <v>70</v>
      </c>
      <c r="BN402" s="14"/>
      <c r="BO402" s="17">
        <v>37608</v>
      </c>
      <c r="BP402" s="17">
        <v>46739</v>
      </c>
      <c r="BQ402" s="10" t="s">
        <v>1331</v>
      </c>
      <c r="BR402" s="10" t="s">
        <v>2661</v>
      </c>
      <c r="BS402" s="10">
        <v>37608</v>
      </c>
      <c r="BT402" s="10">
        <v>37608</v>
      </c>
      <c r="BU402" s="14">
        <v>85437.31</v>
      </c>
      <c r="BV402" s="14">
        <v>378.49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45352</v>
      </c>
      <c r="E403" s="6" t="s">
        <v>859</v>
      </c>
      <c r="F403" s="22">
        <v>130</v>
      </c>
      <c r="G403" s="22">
        <v>130</v>
      </c>
      <c r="H403" s="8">
        <v>0</v>
      </c>
      <c r="I403" s="8">
        <v>152237.01</v>
      </c>
      <c r="J403" s="8">
        <v>0</v>
      </c>
      <c r="K403" s="8">
        <v>152237.01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152237.01</v>
      </c>
      <c r="S403" s="8">
        <v>83177.88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83177.88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152237.01</v>
      </c>
      <c r="AV403" s="8">
        <v>83177.88</v>
      </c>
      <c r="AW403" s="9">
        <v>15</v>
      </c>
      <c r="AX403" s="9">
        <v>240</v>
      </c>
      <c r="AY403" s="8">
        <v>781291.72</v>
      </c>
      <c r="AZ403" s="8">
        <v>206241.72</v>
      </c>
      <c r="BA403" s="7">
        <v>84.999995999999996</v>
      </c>
      <c r="BB403" s="7">
        <v>62.742616969311399</v>
      </c>
      <c r="BC403" s="7">
        <v>8.7200000000000006</v>
      </c>
      <c r="BD403" s="7"/>
      <c r="BE403" s="6" t="s">
        <v>2250</v>
      </c>
      <c r="BF403" s="4"/>
      <c r="BG403" s="6" t="s">
        <v>81</v>
      </c>
      <c r="BH403" s="6" t="s">
        <v>82</v>
      </c>
      <c r="BI403" s="6" t="s">
        <v>406</v>
      </c>
      <c r="BJ403" s="6" t="s">
        <v>2251</v>
      </c>
      <c r="BK403" s="5" t="s">
        <v>2</v>
      </c>
      <c r="BL403" s="7">
        <v>1234405.2703124401</v>
      </c>
      <c r="BM403" s="5" t="s">
        <v>70</v>
      </c>
      <c r="BN403" s="7"/>
      <c r="BO403" s="10">
        <v>37610</v>
      </c>
      <c r="BP403" s="10">
        <v>44915</v>
      </c>
      <c r="BQ403" s="10" t="s">
        <v>1340</v>
      </c>
      <c r="BR403" s="10" t="s">
        <v>2674</v>
      </c>
      <c r="BS403" s="10">
        <v>37610</v>
      </c>
      <c r="BT403" s="10">
        <v>37610</v>
      </c>
      <c r="BU403" s="7">
        <v>120005.11</v>
      </c>
      <c r="BV403" s="7">
        <v>0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45352</v>
      </c>
      <c r="E404" s="13" t="s">
        <v>860</v>
      </c>
      <c r="F404" s="23">
        <v>157</v>
      </c>
      <c r="G404" s="23">
        <v>156</v>
      </c>
      <c r="H404" s="15">
        <v>55469.57</v>
      </c>
      <c r="I404" s="15">
        <v>92615.06</v>
      </c>
      <c r="J404" s="15">
        <v>0</v>
      </c>
      <c r="K404" s="15">
        <v>148084.63</v>
      </c>
      <c r="L404" s="15">
        <v>994.38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148084.63</v>
      </c>
      <c r="S404" s="15">
        <v>125167.31</v>
      </c>
      <c r="T404" s="15">
        <v>403.08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125570.39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93609.44</v>
      </c>
      <c r="AV404" s="15">
        <v>125570.39</v>
      </c>
      <c r="AW404" s="16">
        <v>46</v>
      </c>
      <c r="AX404" s="16">
        <v>300</v>
      </c>
      <c r="AY404" s="15">
        <v>625039.05000000005</v>
      </c>
      <c r="AZ404" s="15">
        <v>170399.7</v>
      </c>
      <c r="BA404" s="14">
        <v>88.176499000000007</v>
      </c>
      <c r="BB404" s="14">
        <v>76.629150339527399</v>
      </c>
      <c r="BC404" s="14">
        <v>8.7200000000000006</v>
      </c>
      <c r="BD404" s="14"/>
      <c r="BE404" s="13" t="s">
        <v>2250</v>
      </c>
      <c r="BF404" s="11"/>
      <c r="BG404" s="13" t="s">
        <v>67</v>
      </c>
      <c r="BH404" s="13" t="s">
        <v>68</v>
      </c>
      <c r="BI404" s="13" t="s">
        <v>69</v>
      </c>
      <c r="BJ404" s="13" t="s">
        <v>2251</v>
      </c>
      <c r="BK404" s="12" t="s">
        <v>2</v>
      </c>
      <c r="BL404" s="14">
        <v>1200735.9296157199</v>
      </c>
      <c r="BM404" s="12" t="s">
        <v>70</v>
      </c>
      <c r="BN404" s="14"/>
      <c r="BO404" s="17">
        <v>37645</v>
      </c>
      <c r="BP404" s="17">
        <v>46776</v>
      </c>
      <c r="BQ404" s="10" t="s">
        <v>1337</v>
      </c>
      <c r="BR404" s="10" t="s">
        <v>2658</v>
      </c>
      <c r="BS404" s="10">
        <v>37645</v>
      </c>
      <c r="BT404" s="10">
        <v>37645</v>
      </c>
      <c r="BU404" s="14">
        <v>107298.17</v>
      </c>
      <c r="BV404" s="14">
        <v>387.68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45352</v>
      </c>
      <c r="E405" s="6" t="s">
        <v>861</v>
      </c>
      <c r="F405" s="22">
        <v>132</v>
      </c>
      <c r="G405" s="22">
        <v>131</v>
      </c>
      <c r="H405" s="8">
        <v>75073.710000000006</v>
      </c>
      <c r="I405" s="8">
        <v>97133.56</v>
      </c>
      <c r="J405" s="8">
        <v>0</v>
      </c>
      <c r="K405" s="8">
        <v>172207.27</v>
      </c>
      <c r="L405" s="8">
        <v>1259.93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172207.27</v>
      </c>
      <c r="S405" s="8">
        <v>155609.98000000001</v>
      </c>
      <c r="T405" s="8">
        <v>669.41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156279.39000000001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98393.49</v>
      </c>
      <c r="AV405" s="8">
        <v>156279.39000000001</v>
      </c>
      <c r="AW405" s="9">
        <v>47</v>
      </c>
      <c r="AX405" s="9">
        <v>300</v>
      </c>
      <c r="AY405" s="8">
        <v>796760.89</v>
      </c>
      <c r="AZ405" s="8">
        <v>201287.37</v>
      </c>
      <c r="BA405" s="7">
        <v>81.863585</v>
      </c>
      <c r="BB405" s="7">
        <v>70.036706651107593</v>
      </c>
      <c r="BC405" s="7">
        <v>10.7</v>
      </c>
      <c r="BD405" s="7"/>
      <c r="BE405" s="6" t="s">
        <v>2250</v>
      </c>
      <c r="BF405" s="4"/>
      <c r="BG405" s="6" t="s">
        <v>81</v>
      </c>
      <c r="BH405" s="6" t="s">
        <v>82</v>
      </c>
      <c r="BI405" s="6" t="s">
        <v>105</v>
      </c>
      <c r="BJ405" s="6" t="s">
        <v>2251</v>
      </c>
      <c r="BK405" s="5" t="s">
        <v>2</v>
      </c>
      <c r="BL405" s="7">
        <v>1396333.00518788</v>
      </c>
      <c r="BM405" s="5" t="s">
        <v>70</v>
      </c>
      <c r="BN405" s="7"/>
      <c r="BO405" s="10">
        <v>37655</v>
      </c>
      <c r="BP405" s="10">
        <v>46786</v>
      </c>
      <c r="BQ405" s="10" t="s">
        <v>1335</v>
      </c>
      <c r="BR405" s="10" t="s">
        <v>2654</v>
      </c>
      <c r="BS405" s="10">
        <v>37655</v>
      </c>
      <c r="BT405" s="10">
        <v>37655</v>
      </c>
      <c r="BU405" s="7">
        <v>70674.759999999995</v>
      </c>
      <c r="BV405" s="7">
        <v>179.38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45352</v>
      </c>
      <c r="E406" s="13" t="s">
        <v>862</v>
      </c>
      <c r="F406" s="23">
        <v>193</v>
      </c>
      <c r="G406" s="23">
        <v>192</v>
      </c>
      <c r="H406" s="15">
        <v>63138.5</v>
      </c>
      <c r="I406" s="15">
        <v>97224.39</v>
      </c>
      <c r="J406" s="15">
        <v>0</v>
      </c>
      <c r="K406" s="15">
        <v>160362.89000000001</v>
      </c>
      <c r="L406" s="15">
        <v>1059.6500000000001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160362.89000000001</v>
      </c>
      <c r="S406" s="15">
        <v>213858.13</v>
      </c>
      <c r="T406" s="15">
        <v>562.98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214421.11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98284.04</v>
      </c>
      <c r="AV406" s="15">
        <v>214421.11</v>
      </c>
      <c r="AW406" s="16">
        <v>47</v>
      </c>
      <c r="AX406" s="16">
        <v>300</v>
      </c>
      <c r="AY406" s="15">
        <v>610120.39</v>
      </c>
      <c r="AZ406" s="15">
        <v>169288.32000000001</v>
      </c>
      <c r="BA406" s="14">
        <v>89.982239000000007</v>
      </c>
      <c r="BB406" s="14">
        <v>85.238083139526196</v>
      </c>
      <c r="BC406" s="14">
        <v>10.7</v>
      </c>
      <c r="BD406" s="14"/>
      <c r="BE406" s="13" t="s">
        <v>2250</v>
      </c>
      <c r="BF406" s="11"/>
      <c r="BG406" s="13" t="s">
        <v>98</v>
      </c>
      <c r="BH406" s="13" t="s">
        <v>154</v>
      </c>
      <c r="BI406" s="13" t="s">
        <v>407</v>
      </c>
      <c r="BJ406" s="13" t="s">
        <v>2251</v>
      </c>
      <c r="BK406" s="12" t="s">
        <v>2</v>
      </c>
      <c r="BL406" s="14">
        <v>1300293.51324316</v>
      </c>
      <c r="BM406" s="12" t="s">
        <v>70</v>
      </c>
      <c r="BN406" s="14"/>
      <c r="BO406" s="17">
        <v>37659</v>
      </c>
      <c r="BP406" s="17">
        <v>46790</v>
      </c>
      <c r="BQ406" s="10" t="s">
        <v>1344</v>
      </c>
      <c r="BR406" s="10" t="s">
        <v>2670</v>
      </c>
      <c r="BS406" s="10">
        <v>37659</v>
      </c>
      <c r="BT406" s="10">
        <v>37659</v>
      </c>
      <c r="BU406" s="14">
        <v>85330.26</v>
      </c>
      <c r="BV406" s="14">
        <v>150.86000000000001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45352</v>
      </c>
      <c r="E407" s="6" t="s">
        <v>863</v>
      </c>
      <c r="F407" s="22">
        <v>159</v>
      </c>
      <c r="G407" s="22">
        <v>158</v>
      </c>
      <c r="H407" s="8">
        <v>31409.62</v>
      </c>
      <c r="I407" s="8">
        <v>47018.720000000001</v>
      </c>
      <c r="J407" s="8">
        <v>0</v>
      </c>
      <c r="K407" s="8">
        <v>78428.34</v>
      </c>
      <c r="L407" s="8">
        <v>535.26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78428.34</v>
      </c>
      <c r="S407" s="8">
        <v>78255.83</v>
      </c>
      <c r="T407" s="8">
        <v>260.7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78516.53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47553.98</v>
      </c>
      <c r="AV407" s="8">
        <v>78516.53</v>
      </c>
      <c r="AW407" s="9">
        <v>47</v>
      </c>
      <c r="AX407" s="9">
        <v>300</v>
      </c>
      <c r="AY407" s="8">
        <v>316823.19</v>
      </c>
      <c r="AZ407" s="8">
        <v>87866</v>
      </c>
      <c r="BA407" s="7">
        <v>89.999898000000002</v>
      </c>
      <c r="BB407" s="7">
        <v>80.333036672994297</v>
      </c>
      <c r="BC407" s="7">
        <v>9.9600000000000009</v>
      </c>
      <c r="BD407" s="7"/>
      <c r="BE407" s="6" t="s">
        <v>2250</v>
      </c>
      <c r="BF407" s="4"/>
      <c r="BG407" s="6" t="s">
        <v>67</v>
      </c>
      <c r="BH407" s="6" t="s">
        <v>68</v>
      </c>
      <c r="BI407" s="6" t="s">
        <v>187</v>
      </c>
      <c r="BJ407" s="6" t="s">
        <v>2251</v>
      </c>
      <c r="BK407" s="5" t="s">
        <v>2</v>
      </c>
      <c r="BL407" s="7">
        <v>635931.80290295999</v>
      </c>
      <c r="BM407" s="5" t="s">
        <v>70</v>
      </c>
      <c r="BN407" s="7"/>
      <c r="BO407" s="10">
        <v>37665</v>
      </c>
      <c r="BP407" s="10">
        <v>46796</v>
      </c>
      <c r="BQ407" s="10" t="s">
        <v>2518</v>
      </c>
      <c r="BR407" s="10" t="s">
        <v>2690</v>
      </c>
      <c r="BS407" s="10">
        <v>37665</v>
      </c>
      <c r="BT407" s="10">
        <v>37665</v>
      </c>
      <c r="BU407" s="7">
        <v>44080.21</v>
      </c>
      <c r="BV407" s="7">
        <v>124.54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45352</v>
      </c>
      <c r="E408" s="13" t="s">
        <v>864</v>
      </c>
      <c r="F408" s="23">
        <v>167</v>
      </c>
      <c r="G408" s="23">
        <v>166</v>
      </c>
      <c r="H408" s="15">
        <v>25989.040000000001</v>
      </c>
      <c r="I408" s="15">
        <v>39840.559999999998</v>
      </c>
      <c r="J408" s="15">
        <v>0</v>
      </c>
      <c r="K408" s="15">
        <v>65829.600000000006</v>
      </c>
      <c r="L408" s="15">
        <v>443.01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65829.600000000006</v>
      </c>
      <c r="S408" s="15">
        <v>69128.740000000005</v>
      </c>
      <c r="T408" s="15">
        <v>215.71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69344.45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40283.57</v>
      </c>
      <c r="AV408" s="15">
        <v>69344.45</v>
      </c>
      <c r="AW408" s="16">
        <v>47</v>
      </c>
      <c r="AX408" s="16">
        <v>300</v>
      </c>
      <c r="AY408" s="15">
        <v>262272.03999999998</v>
      </c>
      <c r="AZ408" s="15">
        <v>72715.5</v>
      </c>
      <c r="BA408" s="14">
        <v>90</v>
      </c>
      <c r="BB408" s="14">
        <v>81.477319141036006</v>
      </c>
      <c r="BC408" s="14">
        <v>9.9600000000000009</v>
      </c>
      <c r="BD408" s="14"/>
      <c r="BE408" s="13" t="s">
        <v>2250</v>
      </c>
      <c r="BF408" s="11"/>
      <c r="BG408" s="13" t="s">
        <v>81</v>
      </c>
      <c r="BH408" s="13" t="s">
        <v>100</v>
      </c>
      <c r="BI408" s="13" t="s">
        <v>403</v>
      </c>
      <c r="BJ408" s="13" t="s">
        <v>2251</v>
      </c>
      <c r="BK408" s="12" t="s">
        <v>2</v>
      </c>
      <c r="BL408" s="14">
        <v>533775.62514240004</v>
      </c>
      <c r="BM408" s="12" t="s">
        <v>70</v>
      </c>
      <c r="BN408" s="14"/>
      <c r="BO408" s="17">
        <v>37676</v>
      </c>
      <c r="BP408" s="17">
        <v>46807</v>
      </c>
      <c r="BQ408" s="10" t="s">
        <v>1320</v>
      </c>
      <c r="BR408" s="10" t="s">
        <v>2667</v>
      </c>
      <c r="BS408" s="10" t="s">
        <v>2487</v>
      </c>
      <c r="BT408" s="10" t="s">
        <v>2487</v>
      </c>
      <c r="BU408" s="14">
        <v>38330.47</v>
      </c>
      <c r="BV408" s="14">
        <v>103.07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45352</v>
      </c>
      <c r="E409" s="6" t="s">
        <v>1504</v>
      </c>
      <c r="F409" s="22">
        <v>60</v>
      </c>
      <c r="G409" s="22">
        <v>60</v>
      </c>
      <c r="H409" s="8">
        <v>0</v>
      </c>
      <c r="I409" s="8">
        <v>104061.44</v>
      </c>
      <c r="J409" s="8">
        <v>0</v>
      </c>
      <c r="K409" s="8">
        <v>104061.44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104061.44</v>
      </c>
      <c r="S409" s="8">
        <v>30758.400000000001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30758.400000000001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104061.44</v>
      </c>
      <c r="AV409" s="8">
        <v>30758.400000000001</v>
      </c>
      <c r="AW409" s="9">
        <v>0</v>
      </c>
      <c r="AX409" s="9">
        <v>240</v>
      </c>
      <c r="AY409" s="8">
        <v>801000.01</v>
      </c>
      <c r="AZ409" s="8">
        <v>222072.99</v>
      </c>
      <c r="BA409" s="7">
        <v>89.999999000000003</v>
      </c>
      <c r="BB409" s="7">
        <v>42.1732039359607</v>
      </c>
      <c r="BC409" s="7">
        <v>10.7</v>
      </c>
      <c r="BD409" s="7"/>
      <c r="BE409" s="6" t="s">
        <v>2250</v>
      </c>
      <c r="BF409" s="4"/>
      <c r="BG409" s="6" t="s">
        <v>75</v>
      </c>
      <c r="BH409" s="6" t="s">
        <v>208</v>
      </c>
      <c r="BI409" s="6" t="s">
        <v>409</v>
      </c>
      <c r="BJ409" s="6" t="s">
        <v>2251</v>
      </c>
      <c r="BK409" s="5" t="s">
        <v>2</v>
      </c>
      <c r="BL409" s="7">
        <v>843776.35879935999</v>
      </c>
      <c r="BM409" s="5" t="s">
        <v>70</v>
      </c>
      <c r="BN409" s="7"/>
      <c r="BO409" s="10">
        <v>37677</v>
      </c>
      <c r="BP409" s="10">
        <v>44982</v>
      </c>
      <c r="BQ409" s="10" t="s">
        <v>2320</v>
      </c>
      <c r="BR409" s="10" t="s">
        <v>2646</v>
      </c>
      <c r="BS409" s="10">
        <v>37677</v>
      </c>
      <c r="BT409" s="10">
        <v>37677</v>
      </c>
      <c r="BU409" s="7">
        <v>35282.199999999997</v>
      </c>
      <c r="BV409" s="7">
        <v>0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45352</v>
      </c>
      <c r="E410" s="13" t="s">
        <v>865</v>
      </c>
      <c r="F410" s="23">
        <v>178</v>
      </c>
      <c r="G410" s="23">
        <v>177</v>
      </c>
      <c r="H410" s="15">
        <v>41022.379999999997</v>
      </c>
      <c r="I410" s="15">
        <v>63134.18</v>
      </c>
      <c r="J410" s="15">
        <v>0</v>
      </c>
      <c r="K410" s="15">
        <v>104156.56</v>
      </c>
      <c r="L410" s="15">
        <v>681.89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104156.56</v>
      </c>
      <c r="S410" s="15">
        <v>117827.08</v>
      </c>
      <c r="T410" s="15">
        <v>340.49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118167.57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63816.07</v>
      </c>
      <c r="AV410" s="15">
        <v>118167.57</v>
      </c>
      <c r="AW410" s="16">
        <v>48</v>
      </c>
      <c r="AX410" s="16">
        <v>300</v>
      </c>
      <c r="AY410" s="15">
        <v>407580.4</v>
      </c>
      <c r="AZ410" s="15">
        <v>112860</v>
      </c>
      <c r="BA410" s="14">
        <v>89.971300999999997</v>
      </c>
      <c r="BB410" s="14">
        <v>83.032971919941204</v>
      </c>
      <c r="BC410" s="14">
        <v>9.9600000000000009</v>
      </c>
      <c r="BD410" s="14"/>
      <c r="BE410" s="13" t="s">
        <v>2250</v>
      </c>
      <c r="BF410" s="11"/>
      <c r="BG410" s="13" t="s">
        <v>195</v>
      </c>
      <c r="BH410" s="13" t="s">
        <v>170</v>
      </c>
      <c r="BI410" s="13" t="s">
        <v>271</v>
      </c>
      <c r="BJ410" s="13" t="s">
        <v>2251</v>
      </c>
      <c r="BK410" s="12" t="s">
        <v>2</v>
      </c>
      <c r="BL410" s="14">
        <v>844547.63399263995</v>
      </c>
      <c r="BM410" s="12" t="s">
        <v>70</v>
      </c>
      <c r="BN410" s="14"/>
      <c r="BO410" s="17">
        <v>37685</v>
      </c>
      <c r="BP410" s="17">
        <v>46817</v>
      </c>
      <c r="BQ410" s="10" t="s">
        <v>1324</v>
      </c>
      <c r="BR410" s="10" t="s">
        <v>2675</v>
      </c>
      <c r="BS410" s="10">
        <v>37685</v>
      </c>
      <c r="BT410" s="10">
        <v>37685</v>
      </c>
      <c r="BU410" s="14">
        <v>63376.94</v>
      </c>
      <c r="BV410" s="14">
        <v>159.97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45352</v>
      </c>
      <c r="E411" s="6" t="s">
        <v>1505</v>
      </c>
      <c r="F411" s="22">
        <v>0</v>
      </c>
      <c r="G411" s="22">
        <v>1</v>
      </c>
      <c r="H411" s="8">
        <v>41933.01</v>
      </c>
      <c r="I411" s="8">
        <v>691.26</v>
      </c>
      <c r="J411" s="8">
        <v>0</v>
      </c>
      <c r="K411" s="8">
        <v>42624.27</v>
      </c>
      <c r="L411" s="8">
        <v>697</v>
      </c>
      <c r="M411" s="8">
        <v>0</v>
      </c>
      <c r="N411" s="8">
        <v>691.26</v>
      </c>
      <c r="O411" s="8">
        <v>697</v>
      </c>
      <c r="P411" s="8">
        <v>0</v>
      </c>
      <c r="Q411" s="8">
        <v>0</v>
      </c>
      <c r="R411" s="8">
        <v>41236.01</v>
      </c>
      <c r="S411" s="8">
        <v>353.78</v>
      </c>
      <c r="T411" s="8">
        <v>348.04</v>
      </c>
      <c r="U411" s="8">
        <v>0</v>
      </c>
      <c r="V411" s="8">
        <v>353.78</v>
      </c>
      <c r="W411" s="8">
        <v>348.04</v>
      </c>
      <c r="X411" s="8">
        <v>0</v>
      </c>
      <c r="Y411" s="8">
        <v>0</v>
      </c>
      <c r="Z411" s="8">
        <v>0</v>
      </c>
      <c r="AA411" s="8">
        <v>163.51</v>
      </c>
      <c r="AB411" s="8">
        <v>0</v>
      </c>
      <c r="AC411" s="8">
        <v>0</v>
      </c>
      <c r="AD411" s="8">
        <v>0</v>
      </c>
      <c r="AE411" s="8">
        <v>0</v>
      </c>
      <c r="AF411" s="8">
        <v>-179.13</v>
      </c>
      <c r="AG411" s="8">
        <v>60.39</v>
      </c>
      <c r="AH411" s="8">
        <v>142.38999999999999</v>
      </c>
      <c r="AI411" s="8">
        <v>163.51</v>
      </c>
      <c r="AJ411" s="8">
        <v>0</v>
      </c>
      <c r="AK411" s="8">
        <v>0</v>
      </c>
      <c r="AL411" s="8">
        <v>44.71</v>
      </c>
      <c r="AM411" s="8">
        <v>0</v>
      </c>
      <c r="AN411" s="8">
        <v>60.39</v>
      </c>
      <c r="AO411" s="8">
        <v>103.08</v>
      </c>
      <c r="AP411" s="8">
        <v>2.63</v>
      </c>
      <c r="AQ411" s="8">
        <v>0</v>
      </c>
      <c r="AR411" s="8">
        <v>0</v>
      </c>
      <c r="AS411" s="8">
        <v>0</v>
      </c>
      <c r="AT411" s="8">
        <f t="shared" si="6"/>
        <v>2651.56</v>
      </c>
      <c r="AU411" s="8">
        <v>0</v>
      </c>
      <c r="AV411" s="8">
        <v>0</v>
      </c>
      <c r="AW411" s="9">
        <v>48</v>
      </c>
      <c r="AX411" s="9">
        <v>300</v>
      </c>
      <c r="AY411" s="8">
        <v>416961</v>
      </c>
      <c r="AZ411" s="8">
        <v>115361.65</v>
      </c>
      <c r="BA411" s="7">
        <v>89.999994000000001</v>
      </c>
      <c r="BB411" s="7">
        <v>32.170488655319502</v>
      </c>
      <c r="BC411" s="7">
        <v>9.9600000000000009</v>
      </c>
      <c r="BD411" s="7"/>
      <c r="BE411" s="6" t="s">
        <v>2250</v>
      </c>
      <c r="BF411" s="4"/>
      <c r="BG411" s="6" t="s">
        <v>93</v>
      </c>
      <c r="BH411" s="6" t="s">
        <v>129</v>
      </c>
      <c r="BI411" s="6" t="s">
        <v>410</v>
      </c>
      <c r="BJ411" s="6" t="s">
        <v>0</v>
      </c>
      <c r="BK411" s="5" t="s">
        <v>2</v>
      </c>
      <c r="BL411" s="7">
        <v>334359.87786844</v>
      </c>
      <c r="BM411" s="5" t="s">
        <v>70</v>
      </c>
      <c r="BN411" s="7"/>
      <c r="BO411" s="10">
        <v>37694</v>
      </c>
      <c r="BP411" s="10">
        <v>46826</v>
      </c>
      <c r="BQ411" s="10" t="s">
        <v>2171</v>
      </c>
      <c r="BR411" s="10" t="s">
        <v>2643</v>
      </c>
      <c r="BS411" s="10">
        <v>37694</v>
      </c>
      <c r="BT411" s="10">
        <v>37694</v>
      </c>
      <c r="BU411" s="7">
        <v>0</v>
      </c>
      <c r="BV411" s="7">
        <v>163.51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45352</v>
      </c>
      <c r="E412" s="13" t="s">
        <v>1506</v>
      </c>
      <c r="F412" s="23">
        <v>0</v>
      </c>
      <c r="G412" s="23">
        <v>0</v>
      </c>
      <c r="H412" s="15">
        <v>42364.3</v>
      </c>
      <c r="I412" s="15">
        <v>0</v>
      </c>
      <c r="J412" s="15">
        <v>0</v>
      </c>
      <c r="K412" s="15">
        <v>42364.3</v>
      </c>
      <c r="L412" s="15">
        <v>704.15</v>
      </c>
      <c r="M412" s="15">
        <v>0</v>
      </c>
      <c r="N412" s="15">
        <v>0</v>
      </c>
      <c r="O412" s="15">
        <v>704.15</v>
      </c>
      <c r="P412" s="15">
        <v>0</v>
      </c>
      <c r="Q412" s="15">
        <v>0</v>
      </c>
      <c r="R412" s="15">
        <v>41660.15</v>
      </c>
      <c r="S412" s="15">
        <v>0</v>
      </c>
      <c r="T412" s="15">
        <v>351.62</v>
      </c>
      <c r="U412" s="15">
        <v>0</v>
      </c>
      <c r="V412" s="15">
        <v>0</v>
      </c>
      <c r="W412" s="15">
        <v>351.62</v>
      </c>
      <c r="X412" s="15">
        <v>0</v>
      </c>
      <c r="Y412" s="15">
        <v>0</v>
      </c>
      <c r="Z412" s="15">
        <v>0</v>
      </c>
      <c r="AA412" s="15">
        <v>165.19</v>
      </c>
      <c r="AB412" s="15">
        <v>0</v>
      </c>
      <c r="AC412" s="15">
        <v>0</v>
      </c>
      <c r="AD412" s="15">
        <v>0</v>
      </c>
      <c r="AE412" s="15">
        <v>0</v>
      </c>
      <c r="AF412" s="15">
        <v>-70.19</v>
      </c>
      <c r="AG412" s="15">
        <v>61.05</v>
      </c>
      <c r="AH412" s="15">
        <v>145.34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6.1659999999999996E-3</v>
      </c>
      <c r="AT412" s="8">
        <f t="shared" si="6"/>
        <v>1357.153834</v>
      </c>
      <c r="AU412" s="15">
        <v>0</v>
      </c>
      <c r="AV412" s="15">
        <v>0</v>
      </c>
      <c r="AW412" s="16">
        <v>48</v>
      </c>
      <c r="AX412" s="16">
        <v>300</v>
      </c>
      <c r="AY412" s="15">
        <v>455021.05</v>
      </c>
      <c r="AZ412" s="15">
        <v>116546.22</v>
      </c>
      <c r="BA412" s="14">
        <v>83.512619999999998</v>
      </c>
      <c r="BB412" s="14">
        <v>29.8520902358995</v>
      </c>
      <c r="BC412" s="14">
        <v>9.9600000000000009</v>
      </c>
      <c r="BD412" s="14"/>
      <c r="BE412" s="13" t="s">
        <v>2250</v>
      </c>
      <c r="BF412" s="11"/>
      <c r="BG412" s="13" t="s">
        <v>93</v>
      </c>
      <c r="BH412" s="13" t="s">
        <v>103</v>
      </c>
      <c r="BI412" s="13" t="s">
        <v>411</v>
      </c>
      <c r="BJ412" s="13" t="s">
        <v>0</v>
      </c>
      <c r="BK412" s="12" t="s">
        <v>2</v>
      </c>
      <c r="BL412" s="14">
        <v>337798.99330660002</v>
      </c>
      <c r="BM412" s="12" t="s">
        <v>70</v>
      </c>
      <c r="BN412" s="14"/>
      <c r="BO412" s="17">
        <v>37708</v>
      </c>
      <c r="BP412" s="17">
        <v>46840</v>
      </c>
      <c r="BQ412" s="10" t="s">
        <v>2641</v>
      </c>
      <c r="BR412" s="10" t="s">
        <v>2642</v>
      </c>
      <c r="BS412" s="10">
        <v>37708</v>
      </c>
      <c r="BT412" s="10">
        <v>37708</v>
      </c>
      <c r="BU412" s="14">
        <v>0</v>
      </c>
      <c r="BV412" s="14">
        <v>165.19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45352</v>
      </c>
      <c r="E413" s="6" t="s">
        <v>866</v>
      </c>
      <c r="F413" s="22">
        <v>166</v>
      </c>
      <c r="G413" s="22">
        <v>165</v>
      </c>
      <c r="H413" s="8">
        <v>44738.3</v>
      </c>
      <c r="I413" s="8">
        <v>65071.19</v>
      </c>
      <c r="J413" s="8">
        <v>0</v>
      </c>
      <c r="K413" s="8">
        <v>109809.49</v>
      </c>
      <c r="L413" s="8">
        <v>725.61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109809.49</v>
      </c>
      <c r="S413" s="8">
        <v>115923.92</v>
      </c>
      <c r="T413" s="8">
        <v>371.33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116295.25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65796.800000000003</v>
      </c>
      <c r="AV413" s="8">
        <v>116295.25</v>
      </c>
      <c r="AW413" s="9">
        <v>49</v>
      </c>
      <c r="AX413" s="9">
        <v>300</v>
      </c>
      <c r="AY413" s="8">
        <v>439983.04</v>
      </c>
      <c r="AZ413" s="8">
        <v>121090.5</v>
      </c>
      <c r="BA413" s="7">
        <v>89.999773000000005</v>
      </c>
      <c r="BB413" s="7">
        <v>81.615231362045506</v>
      </c>
      <c r="BC413" s="7">
        <v>9.9600000000000009</v>
      </c>
      <c r="BD413" s="7"/>
      <c r="BE413" s="6" t="s">
        <v>2250</v>
      </c>
      <c r="BF413" s="4"/>
      <c r="BG413" s="6" t="s">
        <v>195</v>
      </c>
      <c r="BH413" s="6" t="s">
        <v>170</v>
      </c>
      <c r="BI413" s="6" t="s">
        <v>408</v>
      </c>
      <c r="BJ413" s="6" t="s">
        <v>2251</v>
      </c>
      <c r="BK413" s="5" t="s">
        <v>2</v>
      </c>
      <c r="BL413" s="7">
        <v>890384.10033356003</v>
      </c>
      <c r="BM413" s="5" t="s">
        <v>70</v>
      </c>
      <c r="BN413" s="7"/>
      <c r="BO413" s="10">
        <v>37720</v>
      </c>
      <c r="BP413" s="10">
        <v>46852</v>
      </c>
      <c r="BQ413" s="10" t="s">
        <v>1331</v>
      </c>
      <c r="BR413" s="10" t="s">
        <v>2661</v>
      </c>
      <c r="BS413" s="10">
        <v>37720</v>
      </c>
      <c r="BT413" s="10">
        <v>37720</v>
      </c>
      <c r="BU413" s="7">
        <v>63819.8</v>
      </c>
      <c r="BV413" s="7">
        <v>171.63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45352</v>
      </c>
      <c r="E414" s="13" t="s">
        <v>1507</v>
      </c>
      <c r="F414" s="23">
        <v>78</v>
      </c>
      <c r="G414" s="23">
        <v>77</v>
      </c>
      <c r="H414" s="15">
        <v>52127.09</v>
      </c>
      <c r="I414" s="15">
        <v>47952.63</v>
      </c>
      <c r="J414" s="15">
        <v>0</v>
      </c>
      <c r="K414" s="15">
        <v>100079.72</v>
      </c>
      <c r="L414" s="15">
        <v>845.32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100079.72</v>
      </c>
      <c r="S414" s="15">
        <v>50451.06</v>
      </c>
      <c r="T414" s="15">
        <v>432.65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50883.71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48797.95</v>
      </c>
      <c r="AV414" s="15">
        <v>50883.71</v>
      </c>
      <c r="AW414" s="16">
        <v>49</v>
      </c>
      <c r="AX414" s="16">
        <v>300</v>
      </c>
      <c r="AY414" s="15">
        <v>514031.53</v>
      </c>
      <c r="AZ414" s="15">
        <v>141075</v>
      </c>
      <c r="BA414" s="14">
        <v>90</v>
      </c>
      <c r="BB414" s="14">
        <v>63.846711323763998</v>
      </c>
      <c r="BC414" s="14">
        <v>9.9600000000000009</v>
      </c>
      <c r="BD414" s="14"/>
      <c r="BE414" s="13" t="s">
        <v>2250</v>
      </c>
      <c r="BF414" s="11"/>
      <c r="BG414" s="13" t="s">
        <v>195</v>
      </c>
      <c r="BH414" s="13" t="s">
        <v>170</v>
      </c>
      <c r="BI414" s="13" t="s">
        <v>271</v>
      </c>
      <c r="BJ414" s="13" t="s">
        <v>2251</v>
      </c>
      <c r="BK414" s="12" t="s">
        <v>2</v>
      </c>
      <c r="BL414" s="14">
        <v>811490.80515568005</v>
      </c>
      <c r="BM414" s="12" t="s">
        <v>70</v>
      </c>
      <c r="BN414" s="14"/>
      <c r="BO414" s="17">
        <v>37736</v>
      </c>
      <c r="BP414" s="17">
        <v>46868</v>
      </c>
      <c r="BQ414" s="10" t="s">
        <v>2291</v>
      </c>
      <c r="BR414" s="10" t="s">
        <v>2644</v>
      </c>
      <c r="BS414" s="10">
        <v>37736</v>
      </c>
      <c r="BT414" s="10">
        <v>37736</v>
      </c>
      <c r="BU414" s="14">
        <v>34921.25</v>
      </c>
      <c r="BV414" s="14">
        <v>199.96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45352</v>
      </c>
      <c r="E415" s="6" t="s">
        <v>1508</v>
      </c>
      <c r="F415" s="22">
        <v>0</v>
      </c>
      <c r="G415" s="22">
        <v>0</v>
      </c>
      <c r="H415" s="8">
        <v>33791.269999999997</v>
      </c>
      <c r="I415" s="8">
        <v>0</v>
      </c>
      <c r="J415" s="8">
        <v>0</v>
      </c>
      <c r="K415" s="8">
        <v>33791.269999999997</v>
      </c>
      <c r="L415" s="8">
        <v>534.82000000000005</v>
      </c>
      <c r="M415" s="8">
        <v>0</v>
      </c>
      <c r="N415" s="8">
        <v>0</v>
      </c>
      <c r="O415" s="8">
        <v>534.82000000000005</v>
      </c>
      <c r="P415" s="8">
        <v>0</v>
      </c>
      <c r="Q415" s="8">
        <v>0</v>
      </c>
      <c r="R415" s="8">
        <v>33256.449999999997</v>
      </c>
      <c r="S415" s="8">
        <v>0</v>
      </c>
      <c r="T415" s="8">
        <v>280.47000000000003</v>
      </c>
      <c r="U415" s="8">
        <v>0</v>
      </c>
      <c r="V415" s="8">
        <v>0</v>
      </c>
      <c r="W415" s="8">
        <v>280.47000000000003</v>
      </c>
      <c r="X415" s="8">
        <v>0</v>
      </c>
      <c r="Y415" s="8">
        <v>0</v>
      </c>
      <c r="Z415" s="8">
        <v>0</v>
      </c>
      <c r="AA415" s="8">
        <v>127.57</v>
      </c>
      <c r="AB415" s="8">
        <v>0</v>
      </c>
      <c r="AC415" s="8">
        <v>0</v>
      </c>
      <c r="AD415" s="8">
        <v>0</v>
      </c>
      <c r="AE415" s="8">
        <v>0</v>
      </c>
      <c r="AF415" s="8">
        <v>-47.49</v>
      </c>
      <c r="AG415" s="8">
        <v>47.11</v>
      </c>
      <c r="AH415" s="8">
        <v>111.08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56.49</v>
      </c>
      <c r="AQ415" s="8">
        <v>0</v>
      </c>
      <c r="AR415" s="8">
        <v>0.1</v>
      </c>
      <c r="AS415" s="8">
        <v>0</v>
      </c>
      <c r="AT415" s="8">
        <f t="shared" si="6"/>
        <v>1109.95</v>
      </c>
      <c r="AU415" s="8">
        <v>0</v>
      </c>
      <c r="AV415" s="8">
        <v>0</v>
      </c>
      <c r="AW415" s="9">
        <v>50</v>
      </c>
      <c r="AX415" s="9">
        <v>300</v>
      </c>
      <c r="AY415" s="8">
        <v>327963.40000000002</v>
      </c>
      <c r="AZ415" s="8">
        <v>90000</v>
      </c>
      <c r="BA415" s="7">
        <v>90</v>
      </c>
      <c r="BB415" s="7">
        <v>33.256450000000001</v>
      </c>
      <c r="BC415" s="7">
        <v>9.9600000000000009</v>
      </c>
      <c r="BD415" s="7"/>
      <c r="BE415" s="6" t="s">
        <v>2250</v>
      </c>
      <c r="BF415" s="4"/>
      <c r="BG415" s="6" t="s">
        <v>67</v>
      </c>
      <c r="BH415" s="6" t="s">
        <v>73</v>
      </c>
      <c r="BI415" s="6" t="s">
        <v>128</v>
      </c>
      <c r="BJ415" s="6" t="s">
        <v>0</v>
      </c>
      <c r="BK415" s="5" t="s">
        <v>2</v>
      </c>
      <c r="BL415" s="7">
        <v>269658.06246380002</v>
      </c>
      <c r="BM415" s="5" t="s">
        <v>70</v>
      </c>
      <c r="BN415" s="7"/>
      <c r="BO415" s="10">
        <v>37749</v>
      </c>
      <c r="BP415" s="10">
        <v>46881</v>
      </c>
      <c r="BQ415" s="10" t="s">
        <v>2641</v>
      </c>
      <c r="BR415" s="10" t="s">
        <v>2642</v>
      </c>
      <c r="BS415" s="10">
        <v>37749</v>
      </c>
      <c r="BT415" s="10">
        <v>37749</v>
      </c>
      <c r="BU415" s="7">
        <v>0</v>
      </c>
      <c r="BV415" s="7">
        <v>127.57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45352</v>
      </c>
      <c r="E416" s="13" t="s">
        <v>867</v>
      </c>
      <c r="F416" s="23">
        <v>131</v>
      </c>
      <c r="G416" s="23">
        <v>130</v>
      </c>
      <c r="H416" s="15">
        <v>33791.269999999997</v>
      </c>
      <c r="I416" s="15">
        <v>42434.45</v>
      </c>
      <c r="J416" s="15">
        <v>0</v>
      </c>
      <c r="K416" s="15">
        <v>76225.72</v>
      </c>
      <c r="L416" s="15">
        <v>534.82000000000005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76225.72</v>
      </c>
      <c r="S416" s="15">
        <v>63553.25</v>
      </c>
      <c r="T416" s="15">
        <v>280.47000000000003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63833.72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42969.27</v>
      </c>
      <c r="AV416" s="15">
        <v>63833.72</v>
      </c>
      <c r="AW416" s="16">
        <v>50</v>
      </c>
      <c r="AX416" s="16">
        <v>300</v>
      </c>
      <c r="AY416" s="15">
        <v>327966</v>
      </c>
      <c r="AZ416" s="15">
        <v>90000</v>
      </c>
      <c r="BA416" s="14">
        <v>90</v>
      </c>
      <c r="BB416" s="14">
        <v>76.225719999999995</v>
      </c>
      <c r="BC416" s="14">
        <v>9.9600000000000009</v>
      </c>
      <c r="BD416" s="14"/>
      <c r="BE416" s="13" t="s">
        <v>2250</v>
      </c>
      <c r="BF416" s="11"/>
      <c r="BG416" s="13" t="s">
        <v>67</v>
      </c>
      <c r="BH416" s="13" t="s">
        <v>73</v>
      </c>
      <c r="BI416" s="13" t="s">
        <v>128</v>
      </c>
      <c r="BJ416" s="13" t="s">
        <v>2251</v>
      </c>
      <c r="BK416" s="12" t="s">
        <v>2</v>
      </c>
      <c r="BL416" s="14">
        <v>618071.98197968001</v>
      </c>
      <c r="BM416" s="12" t="s">
        <v>70</v>
      </c>
      <c r="BN416" s="14"/>
      <c r="BO416" s="17">
        <v>37750</v>
      </c>
      <c r="BP416" s="17">
        <v>46882</v>
      </c>
      <c r="BQ416" s="10" t="s">
        <v>2136</v>
      </c>
      <c r="BR416" s="10" t="s">
        <v>2676</v>
      </c>
      <c r="BS416" s="10">
        <v>37750</v>
      </c>
      <c r="BT416" s="10">
        <v>37750</v>
      </c>
      <c r="BU416" s="14">
        <v>37429.440000000002</v>
      </c>
      <c r="BV416" s="14">
        <v>127.57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45352</v>
      </c>
      <c r="E417" s="6" t="s">
        <v>868</v>
      </c>
      <c r="F417" s="22">
        <v>140</v>
      </c>
      <c r="G417" s="22">
        <v>140</v>
      </c>
      <c r="H417" s="8">
        <v>0</v>
      </c>
      <c r="I417" s="8">
        <v>165660.51999999999</v>
      </c>
      <c r="J417" s="8">
        <v>0</v>
      </c>
      <c r="K417" s="8">
        <v>165660.51999999999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165660.51999999999</v>
      </c>
      <c r="S417" s="8">
        <v>124066.03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124066.03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165660.51999999999</v>
      </c>
      <c r="AV417" s="8">
        <v>124066.03</v>
      </c>
      <c r="AW417" s="9">
        <v>0</v>
      </c>
      <c r="AX417" s="9">
        <v>240</v>
      </c>
      <c r="AY417" s="8">
        <v>748047.48</v>
      </c>
      <c r="AZ417" s="8">
        <v>205200</v>
      </c>
      <c r="BA417" s="7">
        <v>90</v>
      </c>
      <c r="BB417" s="7">
        <v>72.658122807017506</v>
      </c>
      <c r="BC417" s="7">
        <v>10.7</v>
      </c>
      <c r="BD417" s="7"/>
      <c r="BE417" s="6" t="s">
        <v>2250</v>
      </c>
      <c r="BF417" s="4"/>
      <c r="BG417" s="6" t="s">
        <v>81</v>
      </c>
      <c r="BH417" s="6" t="s">
        <v>82</v>
      </c>
      <c r="BI417" s="6" t="s">
        <v>91</v>
      </c>
      <c r="BJ417" s="6" t="s">
        <v>2251</v>
      </c>
      <c r="BK417" s="5" t="s">
        <v>2</v>
      </c>
      <c r="BL417" s="7">
        <v>1343249.04943088</v>
      </c>
      <c r="BM417" s="5" t="s">
        <v>70</v>
      </c>
      <c r="BN417" s="7"/>
      <c r="BO417" s="10">
        <v>37767</v>
      </c>
      <c r="BP417" s="10">
        <v>45072</v>
      </c>
      <c r="BQ417" s="10" t="s">
        <v>1327</v>
      </c>
      <c r="BR417" s="10" t="s">
        <v>2657</v>
      </c>
      <c r="BS417" s="10">
        <v>37767</v>
      </c>
      <c r="BT417" s="10">
        <v>37767</v>
      </c>
      <c r="BU417" s="7">
        <v>76022</v>
      </c>
      <c r="BV417" s="7">
        <v>0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45352</v>
      </c>
      <c r="E418" s="13" t="s">
        <v>1509</v>
      </c>
      <c r="F418" s="23">
        <v>0</v>
      </c>
      <c r="G418" s="23">
        <v>0</v>
      </c>
      <c r="H418" s="15">
        <v>37978.11</v>
      </c>
      <c r="I418" s="15">
        <v>0</v>
      </c>
      <c r="J418" s="15">
        <v>0</v>
      </c>
      <c r="K418" s="15">
        <v>37978.11</v>
      </c>
      <c r="L418" s="15">
        <v>587</v>
      </c>
      <c r="M418" s="15">
        <v>0</v>
      </c>
      <c r="N418" s="15">
        <v>0</v>
      </c>
      <c r="O418" s="15">
        <v>587</v>
      </c>
      <c r="P418" s="15">
        <v>0</v>
      </c>
      <c r="Q418" s="15">
        <v>0</v>
      </c>
      <c r="R418" s="15">
        <v>37391.11</v>
      </c>
      <c r="S418" s="15">
        <v>0</v>
      </c>
      <c r="T418" s="15">
        <v>315.22000000000003</v>
      </c>
      <c r="U418" s="15">
        <v>0</v>
      </c>
      <c r="V418" s="15">
        <v>0</v>
      </c>
      <c r="W418" s="15">
        <v>315.22000000000003</v>
      </c>
      <c r="X418" s="15">
        <v>0</v>
      </c>
      <c r="Y418" s="15">
        <v>0</v>
      </c>
      <c r="Z418" s="15">
        <v>0</v>
      </c>
      <c r="AA418" s="15">
        <v>141.16</v>
      </c>
      <c r="AB418" s="15">
        <v>0</v>
      </c>
      <c r="AC418" s="15">
        <v>0</v>
      </c>
      <c r="AD418" s="15">
        <v>0</v>
      </c>
      <c r="AE418" s="15">
        <v>0</v>
      </c>
      <c r="AF418" s="15">
        <v>-55.63</v>
      </c>
      <c r="AG418" s="15">
        <v>52.14</v>
      </c>
      <c r="AH418" s="15">
        <v>122.93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0.36</v>
      </c>
      <c r="AQ418" s="15">
        <v>0</v>
      </c>
      <c r="AR418" s="15">
        <v>0.81</v>
      </c>
      <c r="AS418" s="15">
        <v>0</v>
      </c>
      <c r="AT418" s="8">
        <f t="shared" si="6"/>
        <v>1162.3699999999999</v>
      </c>
      <c r="AU418" s="15">
        <v>0</v>
      </c>
      <c r="AV418" s="15">
        <v>0</v>
      </c>
      <c r="AW418" s="16">
        <v>51</v>
      </c>
      <c r="AX418" s="16">
        <v>300</v>
      </c>
      <c r="AY418" s="15">
        <v>362041.69</v>
      </c>
      <c r="AZ418" s="15">
        <v>99595.8</v>
      </c>
      <c r="BA418" s="14">
        <v>90</v>
      </c>
      <c r="BB418" s="14">
        <v>33.788572409679901</v>
      </c>
      <c r="BC418" s="14">
        <v>9.9600000000000009</v>
      </c>
      <c r="BD418" s="14"/>
      <c r="BE418" s="13" t="s">
        <v>2250</v>
      </c>
      <c r="BF418" s="11"/>
      <c r="BG418" s="13" t="s">
        <v>67</v>
      </c>
      <c r="BH418" s="13" t="s">
        <v>68</v>
      </c>
      <c r="BI418" s="13" t="s">
        <v>120</v>
      </c>
      <c r="BJ418" s="13" t="s">
        <v>0</v>
      </c>
      <c r="BK418" s="12" t="s">
        <v>2</v>
      </c>
      <c r="BL418" s="14">
        <v>303183.72153283999</v>
      </c>
      <c r="BM418" s="12" t="s">
        <v>70</v>
      </c>
      <c r="BN418" s="14"/>
      <c r="BO418" s="17">
        <v>37778</v>
      </c>
      <c r="BP418" s="17">
        <v>46910</v>
      </c>
      <c r="BQ418" s="10" t="s">
        <v>2641</v>
      </c>
      <c r="BR418" s="10" t="s">
        <v>2642</v>
      </c>
      <c r="BS418" s="10">
        <v>37778</v>
      </c>
      <c r="BT418" s="10">
        <v>37778</v>
      </c>
      <c r="BU418" s="14">
        <v>0</v>
      </c>
      <c r="BV418" s="14">
        <v>141.16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45352</v>
      </c>
      <c r="E419" s="6" t="s">
        <v>869</v>
      </c>
      <c r="F419" s="22">
        <v>168</v>
      </c>
      <c r="G419" s="22">
        <v>167</v>
      </c>
      <c r="H419" s="8">
        <v>50170.38</v>
      </c>
      <c r="I419" s="8">
        <v>69932.740000000005</v>
      </c>
      <c r="J419" s="8">
        <v>0</v>
      </c>
      <c r="K419" s="8">
        <v>120103.12</v>
      </c>
      <c r="L419" s="8">
        <v>775.46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120103.12</v>
      </c>
      <c r="S419" s="8">
        <v>128157.62</v>
      </c>
      <c r="T419" s="8">
        <v>416.41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128574.03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70708.2</v>
      </c>
      <c r="AV419" s="8">
        <v>128574.03</v>
      </c>
      <c r="AW419" s="9">
        <v>51</v>
      </c>
      <c r="AX419" s="9">
        <v>300</v>
      </c>
      <c r="AY419" s="8">
        <v>478251.56</v>
      </c>
      <c r="AZ419" s="8">
        <v>131570.13</v>
      </c>
      <c r="BA419" s="7">
        <v>89.910841000000005</v>
      </c>
      <c r="BB419" s="7">
        <v>82.074651183546905</v>
      </c>
      <c r="BC419" s="7">
        <v>9.9600000000000009</v>
      </c>
      <c r="BD419" s="7"/>
      <c r="BE419" s="6" t="s">
        <v>2250</v>
      </c>
      <c r="BF419" s="4"/>
      <c r="BG419" s="6" t="s">
        <v>88</v>
      </c>
      <c r="BH419" s="6" t="s">
        <v>89</v>
      </c>
      <c r="BI419" s="6" t="s">
        <v>413</v>
      </c>
      <c r="BJ419" s="6" t="s">
        <v>2251</v>
      </c>
      <c r="BK419" s="5" t="s">
        <v>2</v>
      </c>
      <c r="BL419" s="7">
        <v>973849.42274527997</v>
      </c>
      <c r="BM419" s="5" t="s">
        <v>70</v>
      </c>
      <c r="BN419" s="7"/>
      <c r="BO419" s="10">
        <v>37782</v>
      </c>
      <c r="BP419" s="10">
        <v>46914</v>
      </c>
      <c r="BQ419" s="10" t="s">
        <v>1347</v>
      </c>
      <c r="BR419" s="10" t="s">
        <v>2650</v>
      </c>
      <c r="BS419" s="10">
        <v>37782</v>
      </c>
      <c r="BT419" s="10">
        <v>37782</v>
      </c>
      <c r="BU419" s="7">
        <v>69777.960000000006</v>
      </c>
      <c r="BV419" s="7">
        <v>186.49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45352</v>
      </c>
      <c r="E420" s="13" t="s">
        <v>870</v>
      </c>
      <c r="F420" s="23">
        <v>137</v>
      </c>
      <c r="G420" s="23">
        <v>136</v>
      </c>
      <c r="H420" s="15">
        <v>53796.79</v>
      </c>
      <c r="I420" s="15">
        <v>67625.37</v>
      </c>
      <c r="J420" s="15">
        <v>0</v>
      </c>
      <c r="K420" s="15">
        <v>121422.16</v>
      </c>
      <c r="L420" s="15">
        <v>831.46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121422.16</v>
      </c>
      <c r="S420" s="15">
        <v>105597.23</v>
      </c>
      <c r="T420" s="15">
        <v>446.51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106043.74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68456.83</v>
      </c>
      <c r="AV420" s="15">
        <v>106043.74</v>
      </c>
      <c r="AW420" s="16">
        <v>51</v>
      </c>
      <c r="AX420" s="16">
        <v>300</v>
      </c>
      <c r="AY420" s="15">
        <v>512690.53</v>
      </c>
      <c r="AZ420" s="15">
        <v>141075</v>
      </c>
      <c r="BA420" s="14">
        <v>90</v>
      </c>
      <c r="BB420" s="14">
        <v>77.462303030303005</v>
      </c>
      <c r="BC420" s="14">
        <v>9.9600000000000009</v>
      </c>
      <c r="BD420" s="14"/>
      <c r="BE420" s="13" t="s">
        <v>2250</v>
      </c>
      <c r="BF420" s="11"/>
      <c r="BG420" s="13" t="s">
        <v>195</v>
      </c>
      <c r="BH420" s="13" t="s">
        <v>170</v>
      </c>
      <c r="BI420" s="13" t="s">
        <v>271</v>
      </c>
      <c r="BJ420" s="13" t="s">
        <v>2251</v>
      </c>
      <c r="BK420" s="12" t="s">
        <v>2</v>
      </c>
      <c r="BL420" s="14">
        <v>984544.78471904004</v>
      </c>
      <c r="BM420" s="12" t="s">
        <v>70</v>
      </c>
      <c r="BN420" s="14"/>
      <c r="BO420" s="17">
        <v>37792</v>
      </c>
      <c r="BP420" s="17">
        <v>46924</v>
      </c>
      <c r="BQ420" s="10" t="s">
        <v>1344</v>
      </c>
      <c r="BR420" s="10" t="s">
        <v>2670</v>
      </c>
      <c r="BS420" s="10">
        <v>37792</v>
      </c>
      <c r="BT420" s="10">
        <v>37792</v>
      </c>
      <c r="BU420" s="14">
        <v>56253.68</v>
      </c>
      <c r="BV420" s="14">
        <v>167.27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45352</v>
      </c>
      <c r="E421" s="6" t="s">
        <v>1510</v>
      </c>
      <c r="F421" s="5" t="s">
        <v>2228</v>
      </c>
      <c r="G421" s="22">
        <v>1</v>
      </c>
      <c r="H421" s="8">
        <v>65721.06</v>
      </c>
      <c r="I421" s="8">
        <v>966.81</v>
      </c>
      <c r="J421" s="8">
        <v>0</v>
      </c>
      <c r="K421" s="8">
        <v>66687.87</v>
      </c>
      <c r="L421" s="8">
        <v>975.43</v>
      </c>
      <c r="M421" s="8">
        <v>0</v>
      </c>
      <c r="N421" s="8">
        <v>966.81</v>
      </c>
      <c r="O421" s="8">
        <v>975.43</v>
      </c>
      <c r="P421" s="8">
        <v>64745.63</v>
      </c>
      <c r="Q421" s="8">
        <v>0</v>
      </c>
      <c r="R421" s="8">
        <v>0</v>
      </c>
      <c r="S421" s="8">
        <v>594.63</v>
      </c>
      <c r="T421" s="8">
        <v>586.01</v>
      </c>
      <c r="U421" s="8">
        <v>0</v>
      </c>
      <c r="V421" s="8">
        <v>594.63</v>
      </c>
      <c r="W421" s="8">
        <v>586.01</v>
      </c>
      <c r="X421" s="8">
        <v>0</v>
      </c>
      <c r="Y421" s="8">
        <v>0</v>
      </c>
      <c r="Z421" s="8">
        <v>0</v>
      </c>
      <c r="AA421" s="8">
        <v>145.16</v>
      </c>
      <c r="AB421" s="8">
        <v>0</v>
      </c>
      <c r="AC421" s="8">
        <v>0</v>
      </c>
      <c r="AD421" s="8">
        <v>0</v>
      </c>
      <c r="AE421" s="8">
        <v>0</v>
      </c>
      <c r="AF421" s="8">
        <v>-257</v>
      </c>
      <c r="AG421" s="8">
        <v>85.27</v>
      </c>
      <c r="AH421" s="8">
        <v>201.08</v>
      </c>
      <c r="AI421" s="8">
        <v>145.16</v>
      </c>
      <c r="AJ421" s="8">
        <v>0</v>
      </c>
      <c r="AK421" s="8">
        <v>0</v>
      </c>
      <c r="AL421" s="8">
        <v>44.45</v>
      </c>
      <c r="AM421" s="8">
        <v>0</v>
      </c>
      <c r="AN421" s="8">
        <v>85.27</v>
      </c>
      <c r="AO421" s="8">
        <v>188.86</v>
      </c>
      <c r="AP421" s="8">
        <v>0</v>
      </c>
      <c r="AQ421" s="8">
        <v>2080.33</v>
      </c>
      <c r="AR421" s="8">
        <v>0</v>
      </c>
      <c r="AS421" s="8">
        <v>0</v>
      </c>
      <c r="AT421" s="8">
        <f t="shared" si="6"/>
        <v>70587.089999999982</v>
      </c>
      <c r="AU421" s="8">
        <v>0</v>
      </c>
      <c r="AV421" s="8">
        <v>0</v>
      </c>
      <c r="AW421" s="9">
        <v>52</v>
      </c>
      <c r="AX421" s="9">
        <v>300</v>
      </c>
      <c r="AY421" s="8">
        <v>592196.23</v>
      </c>
      <c r="AZ421" s="8">
        <v>162904.5</v>
      </c>
      <c r="BA421" s="7">
        <v>90</v>
      </c>
      <c r="BB421" s="7">
        <v>0</v>
      </c>
      <c r="BC421" s="7">
        <v>10.7</v>
      </c>
      <c r="BD421" s="7"/>
      <c r="BE421" s="6" t="s">
        <v>2250</v>
      </c>
      <c r="BF421" s="4"/>
      <c r="BG421" s="6" t="s">
        <v>93</v>
      </c>
      <c r="BH421" s="6" t="s">
        <v>94</v>
      </c>
      <c r="BI421" s="6" t="s">
        <v>163</v>
      </c>
      <c r="BJ421" s="6" t="s">
        <v>0</v>
      </c>
      <c r="BK421" s="5" t="s">
        <v>2</v>
      </c>
      <c r="BL421" s="7">
        <v>0</v>
      </c>
      <c r="BM421" s="5" t="s">
        <v>70</v>
      </c>
      <c r="BN421" s="7"/>
      <c r="BO421" s="10">
        <v>37804</v>
      </c>
      <c r="BP421" s="10">
        <v>46936</v>
      </c>
      <c r="BQ421" s="10" t="s">
        <v>2171</v>
      </c>
      <c r="BR421" s="10" t="s">
        <v>2643</v>
      </c>
      <c r="BS421" s="10">
        <v>37804</v>
      </c>
      <c r="BT421" s="10">
        <v>37804</v>
      </c>
      <c r="BU421" s="7">
        <v>0</v>
      </c>
      <c r="BV421" s="7">
        <v>0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45352</v>
      </c>
      <c r="E422" s="13" t="s">
        <v>871</v>
      </c>
      <c r="F422" s="23">
        <v>127</v>
      </c>
      <c r="G422" s="23">
        <v>126</v>
      </c>
      <c r="H422" s="15">
        <v>59679.55</v>
      </c>
      <c r="I422" s="15">
        <v>66882.06</v>
      </c>
      <c r="J422" s="15">
        <v>0</v>
      </c>
      <c r="K422" s="15">
        <v>126561.61</v>
      </c>
      <c r="L422" s="15">
        <v>885.82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126561.61</v>
      </c>
      <c r="S422" s="15">
        <v>111660.91</v>
      </c>
      <c r="T422" s="15">
        <v>532.14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112193.05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67767.88</v>
      </c>
      <c r="AV422" s="15">
        <v>112193.05</v>
      </c>
      <c r="AW422" s="16">
        <v>52</v>
      </c>
      <c r="AX422" s="16">
        <v>300</v>
      </c>
      <c r="AY422" s="15">
        <v>592196.23</v>
      </c>
      <c r="AZ422" s="15">
        <v>147934.78</v>
      </c>
      <c r="BA422" s="14">
        <v>81.729664999999997</v>
      </c>
      <c r="BB422" s="14">
        <v>69.921609963259797</v>
      </c>
      <c r="BC422" s="14">
        <v>10.7</v>
      </c>
      <c r="BD422" s="14"/>
      <c r="BE422" s="13" t="s">
        <v>2250</v>
      </c>
      <c r="BF422" s="11"/>
      <c r="BG422" s="13" t="s">
        <v>93</v>
      </c>
      <c r="BH422" s="13" t="s">
        <v>94</v>
      </c>
      <c r="BI422" s="13" t="s">
        <v>163</v>
      </c>
      <c r="BJ422" s="13" t="s">
        <v>2251</v>
      </c>
      <c r="BK422" s="12" t="s">
        <v>2</v>
      </c>
      <c r="BL422" s="14">
        <v>1026217.72723484</v>
      </c>
      <c r="BM422" s="12" t="s">
        <v>70</v>
      </c>
      <c r="BN422" s="14"/>
      <c r="BO422" s="17">
        <v>37804</v>
      </c>
      <c r="BP422" s="17">
        <v>46936</v>
      </c>
      <c r="BQ422" s="10" t="s">
        <v>2487</v>
      </c>
      <c r="BR422" s="10" t="s">
        <v>2487</v>
      </c>
      <c r="BS422" s="10" t="s">
        <v>2487</v>
      </c>
      <c r="BT422" s="10" t="s">
        <v>2487</v>
      </c>
      <c r="BU422" s="14">
        <v>49699.44</v>
      </c>
      <c r="BV422" s="14">
        <v>131.83000000000001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45352</v>
      </c>
      <c r="E423" s="6" t="s">
        <v>1511</v>
      </c>
      <c r="F423" s="22">
        <v>0</v>
      </c>
      <c r="G423" s="22">
        <v>1</v>
      </c>
      <c r="H423" s="8">
        <v>45975.63</v>
      </c>
      <c r="I423" s="8">
        <v>676.41</v>
      </c>
      <c r="J423" s="8">
        <v>0</v>
      </c>
      <c r="K423" s="8">
        <v>46652.04</v>
      </c>
      <c r="L423" s="8">
        <v>682.44</v>
      </c>
      <c r="M423" s="8">
        <v>0</v>
      </c>
      <c r="N423" s="8">
        <v>676.41</v>
      </c>
      <c r="O423" s="8">
        <v>682.44</v>
      </c>
      <c r="P423" s="8">
        <v>0</v>
      </c>
      <c r="Q423" s="8">
        <v>0</v>
      </c>
      <c r="R423" s="8">
        <v>45293.19</v>
      </c>
      <c r="S423" s="8">
        <v>415.98</v>
      </c>
      <c r="T423" s="8">
        <v>409.95</v>
      </c>
      <c r="U423" s="8">
        <v>0</v>
      </c>
      <c r="V423" s="8">
        <v>415.98</v>
      </c>
      <c r="W423" s="8">
        <v>409.95</v>
      </c>
      <c r="X423" s="8">
        <v>0</v>
      </c>
      <c r="Y423" s="8">
        <v>0</v>
      </c>
      <c r="Z423" s="8">
        <v>0</v>
      </c>
      <c r="AA423" s="8">
        <v>75.510000000000005</v>
      </c>
      <c r="AB423" s="8">
        <v>0</v>
      </c>
      <c r="AC423" s="8">
        <v>0</v>
      </c>
      <c r="AD423" s="8">
        <v>0</v>
      </c>
      <c r="AE423" s="8">
        <v>0</v>
      </c>
      <c r="AF423" s="8">
        <v>-187.91</v>
      </c>
      <c r="AG423" s="8">
        <v>58.46</v>
      </c>
      <c r="AH423" s="8">
        <v>148.72999999999999</v>
      </c>
      <c r="AI423" s="8">
        <v>75.510000000000005</v>
      </c>
      <c r="AJ423" s="8">
        <v>0</v>
      </c>
      <c r="AK423" s="8">
        <v>0</v>
      </c>
      <c r="AL423" s="8">
        <v>44.38</v>
      </c>
      <c r="AM423" s="8">
        <v>0</v>
      </c>
      <c r="AN423" s="8">
        <v>58.46</v>
      </c>
      <c r="AO423" s="8">
        <v>144.61000000000001</v>
      </c>
      <c r="AP423" s="8">
        <v>5.87</v>
      </c>
      <c r="AQ423" s="8">
        <v>0</v>
      </c>
      <c r="AR423" s="8">
        <v>0</v>
      </c>
      <c r="AS423" s="8">
        <v>0</v>
      </c>
      <c r="AT423" s="8">
        <f t="shared" si="6"/>
        <v>2608.4</v>
      </c>
      <c r="AU423" s="8">
        <v>0</v>
      </c>
      <c r="AV423" s="8">
        <v>0</v>
      </c>
      <c r="AW423" s="9">
        <v>52</v>
      </c>
      <c r="AX423" s="9">
        <v>300</v>
      </c>
      <c r="AY423" s="8">
        <v>592560.05000000005</v>
      </c>
      <c r="AZ423" s="8">
        <v>113968.14</v>
      </c>
      <c r="BA423" s="7">
        <v>62.964084</v>
      </c>
      <c r="BB423" s="7">
        <v>25.023170684262801</v>
      </c>
      <c r="BC423" s="7">
        <v>10.7</v>
      </c>
      <c r="BD423" s="7"/>
      <c r="BE423" s="6" t="s">
        <v>2250</v>
      </c>
      <c r="BF423" s="4"/>
      <c r="BG423" s="6" t="s">
        <v>93</v>
      </c>
      <c r="BH423" s="6" t="s">
        <v>94</v>
      </c>
      <c r="BI423" s="6" t="s">
        <v>163</v>
      </c>
      <c r="BJ423" s="6" t="s">
        <v>0</v>
      </c>
      <c r="BK423" s="5" t="s">
        <v>2</v>
      </c>
      <c r="BL423" s="7">
        <v>367257.29469636001</v>
      </c>
      <c r="BM423" s="5" t="s">
        <v>70</v>
      </c>
      <c r="BN423" s="7"/>
      <c r="BO423" s="10">
        <v>37824</v>
      </c>
      <c r="BP423" s="10">
        <v>46956</v>
      </c>
      <c r="BQ423" s="10" t="s">
        <v>2171</v>
      </c>
      <c r="BR423" s="10" t="s">
        <v>2643</v>
      </c>
      <c r="BS423" s="10">
        <v>37824</v>
      </c>
      <c r="BT423" s="10">
        <v>37824</v>
      </c>
      <c r="BU423" s="7">
        <v>0</v>
      </c>
      <c r="BV423" s="7">
        <v>75.510000000000005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45352</v>
      </c>
      <c r="E424" s="13" t="s">
        <v>872</v>
      </c>
      <c r="F424" s="23">
        <v>162</v>
      </c>
      <c r="G424" s="23">
        <v>161</v>
      </c>
      <c r="H424" s="15">
        <v>34146.18</v>
      </c>
      <c r="I424" s="15">
        <v>45701.84</v>
      </c>
      <c r="J424" s="15">
        <v>0</v>
      </c>
      <c r="K424" s="15">
        <v>79848.02</v>
      </c>
      <c r="L424" s="15">
        <v>515.58000000000004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79848.02</v>
      </c>
      <c r="S424" s="15">
        <v>82424.78</v>
      </c>
      <c r="T424" s="15">
        <v>283.41000000000003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82708.19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46217.42</v>
      </c>
      <c r="AV424" s="15">
        <v>82708.19</v>
      </c>
      <c r="AW424" s="16">
        <v>52</v>
      </c>
      <c r="AX424" s="16">
        <v>300</v>
      </c>
      <c r="AY424" s="15">
        <v>320882.67</v>
      </c>
      <c r="AZ424" s="15">
        <v>88200</v>
      </c>
      <c r="BA424" s="14">
        <v>90</v>
      </c>
      <c r="BB424" s="14">
        <v>81.477571428571395</v>
      </c>
      <c r="BC424" s="14">
        <v>9.9600000000000009</v>
      </c>
      <c r="BD424" s="14"/>
      <c r="BE424" s="13" t="s">
        <v>2250</v>
      </c>
      <c r="BF424" s="11"/>
      <c r="BG424" s="13" t="s">
        <v>67</v>
      </c>
      <c r="BH424" s="13" t="s">
        <v>73</v>
      </c>
      <c r="BI424" s="13" t="s">
        <v>108</v>
      </c>
      <c r="BJ424" s="13" t="s">
        <v>2251</v>
      </c>
      <c r="BK424" s="12" t="s">
        <v>2</v>
      </c>
      <c r="BL424" s="14">
        <v>647443.19868088001</v>
      </c>
      <c r="BM424" s="12" t="s">
        <v>70</v>
      </c>
      <c r="BN424" s="14"/>
      <c r="BO424" s="17">
        <v>37827</v>
      </c>
      <c r="BP424" s="17">
        <v>46959</v>
      </c>
      <c r="BQ424" s="10" t="s">
        <v>1324</v>
      </c>
      <c r="BR424" s="10" t="s">
        <v>2675</v>
      </c>
      <c r="BS424" s="10">
        <v>37827</v>
      </c>
      <c r="BT424" s="10">
        <v>37827</v>
      </c>
      <c r="BU424" s="14">
        <v>45088.13</v>
      </c>
      <c r="BV424" s="14">
        <v>125.02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45352</v>
      </c>
      <c r="E425" s="6" t="s">
        <v>1512</v>
      </c>
      <c r="F425" s="22">
        <v>0</v>
      </c>
      <c r="G425" s="22">
        <v>0</v>
      </c>
      <c r="H425" s="8">
        <v>47875.6</v>
      </c>
      <c r="I425" s="8">
        <v>0</v>
      </c>
      <c r="J425" s="8">
        <v>0</v>
      </c>
      <c r="K425" s="8">
        <v>47875.6</v>
      </c>
      <c r="L425" s="8">
        <v>722.88</v>
      </c>
      <c r="M425" s="8">
        <v>0</v>
      </c>
      <c r="N425" s="8">
        <v>0</v>
      </c>
      <c r="O425" s="8">
        <v>722.88</v>
      </c>
      <c r="P425" s="8">
        <v>0</v>
      </c>
      <c r="Q425" s="8">
        <v>0</v>
      </c>
      <c r="R425" s="8">
        <v>47152.72</v>
      </c>
      <c r="S425" s="8">
        <v>0</v>
      </c>
      <c r="T425" s="8">
        <v>397.37</v>
      </c>
      <c r="U425" s="8">
        <v>0</v>
      </c>
      <c r="V425" s="8">
        <v>0</v>
      </c>
      <c r="W425" s="8">
        <v>397.37</v>
      </c>
      <c r="X425" s="8">
        <v>0</v>
      </c>
      <c r="Y425" s="8">
        <v>0</v>
      </c>
      <c r="Z425" s="8">
        <v>0</v>
      </c>
      <c r="AA425" s="8">
        <v>146.62</v>
      </c>
      <c r="AB425" s="8">
        <v>0</v>
      </c>
      <c r="AC425" s="8">
        <v>0</v>
      </c>
      <c r="AD425" s="8">
        <v>0</v>
      </c>
      <c r="AE425" s="8">
        <v>0</v>
      </c>
      <c r="AF425" s="8">
        <v>-67.650000000000006</v>
      </c>
      <c r="AG425" s="8">
        <v>63.32</v>
      </c>
      <c r="AH425" s="8">
        <v>152.77000000000001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8.633E-3</v>
      </c>
      <c r="AT425" s="8">
        <f t="shared" si="6"/>
        <v>1415.301367</v>
      </c>
      <c r="AU425" s="8">
        <v>0</v>
      </c>
      <c r="AV425" s="8">
        <v>0</v>
      </c>
      <c r="AW425" s="9">
        <v>52</v>
      </c>
      <c r="AX425" s="9">
        <v>300</v>
      </c>
      <c r="AY425" s="8">
        <v>452902.1</v>
      </c>
      <c r="AZ425" s="8">
        <v>123663.67</v>
      </c>
      <c r="BA425" s="7">
        <v>89.423299999999998</v>
      </c>
      <c r="BB425" s="7">
        <v>34.096932642998503</v>
      </c>
      <c r="BC425" s="7">
        <v>9.9600000000000009</v>
      </c>
      <c r="BD425" s="7"/>
      <c r="BE425" s="6" t="s">
        <v>2250</v>
      </c>
      <c r="BF425" s="4"/>
      <c r="BG425" s="6" t="s">
        <v>93</v>
      </c>
      <c r="BH425" s="6" t="s">
        <v>129</v>
      </c>
      <c r="BI425" s="6" t="s">
        <v>415</v>
      </c>
      <c r="BJ425" s="6" t="s">
        <v>0</v>
      </c>
      <c r="BK425" s="5" t="s">
        <v>2</v>
      </c>
      <c r="BL425" s="7">
        <v>382335.18956768</v>
      </c>
      <c r="BM425" s="5" t="s">
        <v>70</v>
      </c>
      <c r="BN425" s="7"/>
      <c r="BO425" s="10">
        <v>37831</v>
      </c>
      <c r="BP425" s="10">
        <v>46963</v>
      </c>
      <c r="BQ425" s="10" t="s">
        <v>2641</v>
      </c>
      <c r="BR425" s="10" t="s">
        <v>2642</v>
      </c>
      <c r="BS425" s="10">
        <v>37831</v>
      </c>
      <c r="BT425" s="10">
        <v>37831</v>
      </c>
      <c r="BU425" s="7">
        <v>0</v>
      </c>
      <c r="BV425" s="7">
        <v>146.62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45352</v>
      </c>
      <c r="E426" s="13" t="s">
        <v>873</v>
      </c>
      <c r="F426" s="23">
        <v>191</v>
      </c>
      <c r="G426" s="23">
        <v>190</v>
      </c>
      <c r="H426" s="15">
        <v>64475.839999999997</v>
      </c>
      <c r="I426" s="15">
        <v>85421.72</v>
      </c>
      <c r="J426" s="15">
        <v>0</v>
      </c>
      <c r="K426" s="15">
        <v>149897.56</v>
      </c>
      <c r="L426" s="15">
        <v>934.73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149897.56</v>
      </c>
      <c r="S426" s="15">
        <v>201409.84</v>
      </c>
      <c r="T426" s="15">
        <v>574.91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201984.75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86356.45</v>
      </c>
      <c r="AV426" s="15">
        <v>201984.75</v>
      </c>
      <c r="AW426" s="16">
        <v>53</v>
      </c>
      <c r="AX426" s="16">
        <v>300</v>
      </c>
      <c r="AY426" s="15">
        <v>573341.13</v>
      </c>
      <c r="AZ426" s="15">
        <v>157500</v>
      </c>
      <c r="BA426" s="14">
        <v>90</v>
      </c>
      <c r="BB426" s="14">
        <v>85.655748571428603</v>
      </c>
      <c r="BC426" s="14">
        <v>10.7</v>
      </c>
      <c r="BD426" s="14"/>
      <c r="BE426" s="13" t="s">
        <v>2250</v>
      </c>
      <c r="BF426" s="11"/>
      <c r="BG426" s="13" t="s">
        <v>195</v>
      </c>
      <c r="BH426" s="13" t="s">
        <v>170</v>
      </c>
      <c r="BI426" s="13" t="s">
        <v>408</v>
      </c>
      <c r="BJ426" s="13" t="s">
        <v>2251</v>
      </c>
      <c r="BK426" s="12" t="s">
        <v>2</v>
      </c>
      <c r="BL426" s="14">
        <v>1215435.9709966399</v>
      </c>
      <c r="BM426" s="12" t="s">
        <v>70</v>
      </c>
      <c r="BN426" s="14"/>
      <c r="BO426" s="17">
        <v>37838</v>
      </c>
      <c r="BP426" s="17">
        <v>46970</v>
      </c>
      <c r="BQ426" s="10" t="s">
        <v>1338</v>
      </c>
      <c r="BR426" s="10" t="s">
        <v>2662</v>
      </c>
      <c r="BS426" s="10">
        <v>37838</v>
      </c>
      <c r="BT426" s="10">
        <v>37838</v>
      </c>
      <c r="BU426" s="14">
        <v>66899.009999999995</v>
      </c>
      <c r="BV426" s="14">
        <v>80.36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45352</v>
      </c>
      <c r="E427" s="6" t="s">
        <v>874</v>
      </c>
      <c r="F427" s="22">
        <v>132</v>
      </c>
      <c r="G427" s="22">
        <v>131</v>
      </c>
      <c r="H427" s="8">
        <v>3765.74</v>
      </c>
      <c r="I427" s="8">
        <v>146877.79999999999</v>
      </c>
      <c r="J427" s="8">
        <v>0</v>
      </c>
      <c r="K427" s="8">
        <v>150643.54</v>
      </c>
      <c r="L427" s="8">
        <v>1905.17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150643.54</v>
      </c>
      <c r="S427" s="8">
        <v>107098.45</v>
      </c>
      <c r="T427" s="8">
        <v>33.58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107132.03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148782.97</v>
      </c>
      <c r="AV427" s="8">
        <v>107132.03</v>
      </c>
      <c r="AW427" s="9">
        <v>53</v>
      </c>
      <c r="AX427" s="9">
        <v>300</v>
      </c>
      <c r="AY427" s="8">
        <v>736668.2</v>
      </c>
      <c r="AZ427" s="8">
        <v>202268.82</v>
      </c>
      <c r="BA427" s="7">
        <v>90.000000999999997</v>
      </c>
      <c r="BB427" s="7">
        <v>67.029207717944601</v>
      </c>
      <c r="BC427" s="7">
        <v>10.7</v>
      </c>
      <c r="BD427" s="7"/>
      <c r="BE427" s="6" t="s">
        <v>2250</v>
      </c>
      <c r="BF427" s="4"/>
      <c r="BG427" s="6" t="s">
        <v>67</v>
      </c>
      <c r="BH427" s="6" t="s">
        <v>73</v>
      </c>
      <c r="BI427" s="6" t="s">
        <v>416</v>
      </c>
      <c r="BJ427" s="6" t="s">
        <v>2251</v>
      </c>
      <c r="BK427" s="5" t="s">
        <v>2</v>
      </c>
      <c r="BL427" s="7">
        <v>1221484.70805176</v>
      </c>
      <c r="BM427" s="5" t="s">
        <v>70</v>
      </c>
      <c r="BN427" s="7"/>
      <c r="BO427" s="10">
        <v>37854</v>
      </c>
      <c r="BP427" s="10">
        <v>46986</v>
      </c>
      <c r="BQ427" s="10" t="s">
        <v>1344</v>
      </c>
      <c r="BR427" s="10" t="s">
        <v>2670</v>
      </c>
      <c r="BS427" s="10">
        <v>37854</v>
      </c>
      <c r="BT427" s="10">
        <v>37854</v>
      </c>
      <c r="BU427" s="7">
        <v>64318.27</v>
      </c>
      <c r="BV427" s="7">
        <v>134.02000000000001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45352</v>
      </c>
      <c r="E428" s="13" t="s">
        <v>1513</v>
      </c>
      <c r="F428" s="23">
        <v>0</v>
      </c>
      <c r="G428" s="23">
        <v>0</v>
      </c>
      <c r="H428" s="15">
        <v>25283.35</v>
      </c>
      <c r="I428" s="15">
        <v>0</v>
      </c>
      <c r="J428" s="15">
        <v>0</v>
      </c>
      <c r="K428" s="15">
        <v>25283.35</v>
      </c>
      <c r="L428" s="15">
        <v>373.09</v>
      </c>
      <c r="M428" s="15">
        <v>0</v>
      </c>
      <c r="N428" s="15">
        <v>0</v>
      </c>
      <c r="O428" s="15">
        <v>373.09</v>
      </c>
      <c r="P428" s="15">
        <v>0</v>
      </c>
      <c r="Q428" s="15">
        <v>0</v>
      </c>
      <c r="R428" s="15">
        <v>24910.26</v>
      </c>
      <c r="S428" s="15">
        <v>0</v>
      </c>
      <c r="T428" s="15">
        <v>209.85</v>
      </c>
      <c r="U428" s="15">
        <v>0</v>
      </c>
      <c r="V428" s="15">
        <v>0</v>
      </c>
      <c r="W428" s="15">
        <v>209.85</v>
      </c>
      <c r="X428" s="15">
        <v>0</v>
      </c>
      <c r="Y428" s="15">
        <v>0</v>
      </c>
      <c r="Z428" s="15">
        <v>0</v>
      </c>
      <c r="AA428" s="15">
        <v>76.3</v>
      </c>
      <c r="AB428" s="15">
        <v>0</v>
      </c>
      <c r="AC428" s="15">
        <v>0</v>
      </c>
      <c r="AD428" s="15">
        <v>0</v>
      </c>
      <c r="AE428" s="15">
        <v>0</v>
      </c>
      <c r="AF428" s="15">
        <v>-34.549999999999997</v>
      </c>
      <c r="AG428" s="15">
        <v>32.94</v>
      </c>
      <c r="AH428" s="15">
        <v>79.430000000000007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1.2329999999999999E-3</v>
      </c>
      <c r="AT428" s="8">
        <f t="shared" si="6"/>
        <v>737.05876699999999</v>
      </c>
      <c r="AU428" s="15">
        <v>0</v>
      </c>
      <c r="AV428" s="15">
        <v>0</v>
      </c>
      <c r="AW428" s="16">
        <v>53</v>
      </c>
      <c r="AX428" s="16">
        <v>300</v>
      </c>
      <c r="AY428" s="15">
        <v>234368.99</v>
      </c>
      <c r="AZ428" s="15">
        <v>64350</v>
      </c>
      <c r="BA428" s="14">
        <v>90</v>
      </c>
      <c r="BB428" s="14">
        <v>34.839524475524499</v>
      </c>
      <c r="BC428" s="14">
        <v>9.9600000000000009</v>
      </c>
      <c r="BD428" s="14"/>
      <c r="BE428" s="13" t="s">
        <v>2250</v>
      </c>
      <c r="BF428" s="11"/>
      <c r="BG428" s="13" t="s">
        <v>86</v>
      </c>
      <c r="BH428" s="13" t="s">
        <v>203</v>
      </c>
      <c r="BI428" s="13" t="s">
        <v>204</v>
      </c>
      <c r="BJ428" s="13" t="s">
        <v>0</v>
      </c>
      <c r="BK428" s="12" t="s">
        <v>2</v>
      </c>
      <c r="BL428" s="14">
        <v>201983.44823544001</v>
      </c>
      <c r="BM428" s="12" t="s">
        <v>70</v>
      </c>
      <c r="BN428" s="14"/>
      <c r="BO428" s="17">
        <v>37855</v>
      </c>
      <c r="BP428" s="17">
        <v>46987</v>
      </c>
      <c r="BQ428" s="10" t="s">
        <v>2641</v>
      </c>
      <c r="BR428" s="10" t="s">
        <v>2642</v>
      </c>
      <c r="BS428" s="10">
        <v>37855</v>
      </c>
      <c r="BT428" s="10">
        <v>37855</v>
      </c>
      <c r="BU428" s="14">
        <v>0</v>
      </c>
      <c r="BV428" s="14">
        <v>76.3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45352</v>
      </c>
      <c r="E429" s="6" t="s">
        <v>875</v>
      </c>
      <c r="F429" s="22">
        <v>52</v>
      </c>
      <c r="G429" s="22">
        <v>52</v>
      </c>
      <c r="H429" s="8">
        <v>0</v>
      </c>
      <c r="I429" s="8">
        <v>58570.04</v>
      </c>
      <c r="J429" s="8">
        <v>0</v>
      </c>
      <c r="K429" s="8">
        <v>58570.04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58570.04</v>
      </c>
      <c r="S429" s="8">
        <v>13462.64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13462.64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58570.04</v>
      </c>
      <c r="AV429" s="8">
        <v>13462.64</v>
      </c>
      <c r="AW429" s="9">
        <v>0</v>
      </c>
      <c r="AX429" s="9">
        <v>180</v>
      </c>
      <c r="AY429" s="8">
        <v>472671.45</v>
      </c>
      <c r="AZ429" s="8">
        <v>129780</v>
      </c>
      <c r="BA429" s="7">
        <v>90</v>
      </c>
      <c r="BB429" s="7">
        <v>40.617226074896003</v>
      </c>
      <c r="BC429" s="7">
        <v>9.9600000000000009</v>
      </c>
      <c r="BD429" s="7"/>
      <c r="BE429" s="6" t="s">
        <v>2250</v>
      </c>
      <c r="BF429" s="4"/>
      <c r="BG429" s="6" t="s">
        <v>195</v>
      </c>
      <c r="BH429" s="6" t="s">
        <v>196</v>
      </c>
      <c r="BI429" s="6" t="s">
        <v>197</v>
      </c>
      <c r="BJ429" s="6" t="s">
        <v>2251</v>
      </c>
      <c r="BK429" s="5" t="s">
        <v>2</v>
      </c>
      <c r="BL429" s="7">
        <v>474911.88941776002</v>
      </c>
      <c r="BM429" s="5" t="s">
        <v>70</v>
      </c>
      <c r="BN429" s="7"/>
      <c r="BO429" s="10">
        <v>37855</v>
      </c>
      <c r="BP429" s="10">
        <v>43334</v>
      </c>
      <c r="BQ429" s="10" t="s">
        <v>2466</v>
      </c>
      <c r="BR429" s="10" t="s">
        <v>2688</v>
      </c>
      <c r="BS429" s="10">
        <v>37855</v>
      </c>
      <c r="BT429" s="10">
        <v>37855</v>
      </c>
      <c r="BU429" s="7">
        <v>18991.38</v>
      </c>
      <c r="BV429" s="7">
        <v>0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45352</v>
      </c>
      <c r="E430" s="13" t="s">
        <v>1514</v>
      </c>
      <c r="F430" s="23">
        <v>0</v>
      </c>
      <c r="G430" s="23">
        <v>0</v>
      </c>
      <c r="H430" s="15">
        <v>73021.53</v>
      </c>
      <c r="I430" s="15">
        <v>0</v>
      </c>
      <c r="J430" s="15">
        <v>0</v>
      </c>
      <c r="K430" s="15">
        <v>73021.53</v>
      </c>
      <c r="L430" s="15">
        <v>1058.6500000000001</v>
      </c>
      <c r="M430" s="15">
        <v>0</v>
      </c>
      <c r="N430" s="15">
        <v>0</v>
      </c>
      <c r="O430" s="15">
        <v>1058.6500000000001</v>
      </c>
      <c r="P430" s="15">
        <v>0</v>
      </c>
      <c r="Q430" s="15">
        <v>0</v>
      </c>
      <c r="R430" s="15">
        <v>71962.880000000005</v>
      </c>
      <c r="S430" s="15">
        <v>0</v>
      </c>
      <c r="T430" s="15">
        <v>651.11</v>
      </c>
      <c r="U430" s="15">
        <v>0</v>
      </c>
      <c r="V430" s="15">
        <v>0</v>
      </c>
      <c r="W430" s="15">
        <v>651.11</v>
      </c>
      <c r="X430" s="15">
        <v>0</v>
      </c>
      <c r="Y430" s="15">
        <v>0</v>
      </c>
      <c r="Z430" s="15">
        <v>0</v>
      </c>
      <c r="AA430" s="15">
        <v>91.01</v>
      </c>
      <c r="AB430" s="15">
        <v>0</v>
      </c>
      <c r="AC430" s="15">
        <v>0</v>
      </c>
      <c r="AD430" s="15">
        <v>0</v>
      </c>
      <c r="AE430" s="15">
        <v>0</v>
      </c>
      <c r="AF430" s="15">
        <v>-96.37</v>
      </c>
      <c r="AG430" s="15">
        <v>89.98</v>
      </c>
      <c r="AH430" s="15">
        <v>221.26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1.2333E-2</v>
      </c>
      <c r="AT430" s="8">
        <f t="shared" si="6"/>
        <v>2015.6276670000002</v>
      </c>
      <c r="AU430" s="15">
        <v>0</v>
      </c>
      <c r="AV430" s="15">
        <v>0</v>
      </c>
      <c r="AW430" s="16">
        <v>53</v>
      </c>
      <c r="AX430" s="16">
        <v>300</v>
      </c>
      <c r="AY430" s="15">
        <v>673543.68000000005</v>
      </c>
      <c r="AZ430" s="15">
        <v>178378.27</v>
      </c>
      <c r="BA430" s="14">
        <v>86.815270999999996</v>
      </c>
      <c r="BB430" s="14">
        <v>35.023755579311803</v>
      </c>
      <c r="BC430" s="14">
        <v>10.7</v>
      </c>
      <c r="BD430" s="14"/>
      <c r="BE430" s="13" t="s">
        <v>2250</v>
      </c>
      <c r="BF430" s="11"/>
      <c r="BG430" s="13" t="s">
        <v>81</v>
      </c>
      <c r="BH430" s="13" t="s">
        <v>100</v>
      </c>
      <c r="BI430" s="13" t="s">
        <v>393</v>
      </c>
      <c r="BJ430" s="13" t="s">
        <v>0</v>
      </c>
      <c r="BK430" s="12" t="s">
        <v>2</v>
      </c>
      <c r="BL430" s="14">
        <v>583506.98255872005</v>
      </c>
      <c r="BM430" s="12" t="s">
        <v>70</v>
      </c>
      <c r="BN430" s="14"/>
      <c r="BO430" s="17">
        <v>37858</v>
      </c>
      <c r="BP430" s="17">
        <v>46990</v>
      </c>
      <c r="BQ430" s="10" t="s">
        <v>2641</v>
      </c>
      <c r="BR430" s="10" t="s">
        <v>2642</v>
      </c>
      <c r="BS430" s="10">
        <v>37858</v>
      </c>
      <c r="BT430" s="10">
        <v>37858</v>
      </c>
      <c r="BU430" s="14">
        <v>0</v>
      </c>
      <c r="BV430" s="14">
        <v>91.01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45352</v>
      </c>
      <c r="E431" s="6" t="s">
        <v>876</v>
      </c>
      <c r="F431" s="22">
        <v>169</v>
      </c>
      <c r="G431" s="22">
        <v>168</v>
      </c>
      <c r="H431" s="8">
        <v>81034.899999999994</v>
      </c>
      <c r="I431" s="8">
        <v>102104.29</v>
      </c>
      <c r="J431" s="8">
        <v>0</v>
      </c>
      <c r="K431" s="8">
        <v>183139.19</v>
      </c>
      <c r="L431" s="8">
        <v>1174.8499999999999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183139.19</v>
      </c>
      <c r="S431" s="8">
        <v>216660.59</v>
      </c>
      <c r="T431" s="8">
        <v>722.56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217383.15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103279.14</v>
      </c>
      <c r="AV431" s="8">
        <v>217383.15</v>
      </c>
      <c r="AW431" s="9">
        <v>53</v>
      </c>
      <c r="AX431" s="9">
        <v>300</v>
      </c>
      <c r="AY431" s="8">
        <v>721098</v>
      </c>
      <c r="AZ431" s="8">
        <v>197955.62</v>
      </c>
      <c r="BA431" s="7">
        <v>90</v>
      </c>
      <c r="BB431" s="7">
        <v>83.263749218132901</v>
      </c>
      <c r="BC431" s="7">
        <v>10.7</v>
      </c>
      <c r="BD431" s="7"/>
      <c r="BE431" s="6" t="s">
        <v>2250</v>
      </c>
      <c r="BF431" s="4"/>
      <c r="BG431" s="6" t="s">
        <v>67</v>
      </c>
      <c r="BH431" s="6" t="s">
        <v>73</v>
      </c>
      <c r="BI431" s="6" t="s">
        <v>416</v>
      </c>
      <c r="BJ431" s="6" t="s">
        <v>2251</v>
      </c>
      <c r="BK431" s="5" t="s">
        <v>2</v>
      </c>
      <c r="BL431" s="7">
        <v>1484973.86632036</v>
      </c>
      <c r="BM431" s="5" t="s">
        <v>70</v>
      </c>
      <c r="BN431" s="7"/>
      <c r="BO431" s="10">
        <v>37859</v>
      </c>
      <c r="BP431" s="10">
        <v>46991</v>
      </c>
      <c r="BQ431" s="10" t="s">
        <v>1344</v>
      </c>
      <c r="BR431" s="10" t="s">
        <v>2670</v>
      </c>
      <c r="BS431" s="10">
        <v>37859</v>
      </c>
      <c r="BT431" s="10">
        <v>37859</v>
      </c>
      <c r="BU431" s="7">
        <v>80403.05</v>
      </c>
      <c r="BV431" s="7">
        <v>131.16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45352</v>
      </c>
      <c r="E432" s="13" t="s">
        <v>1515</v>
      </c>
      <c r="F432" s="23">
        <v>0</v>
      </c>
      <c r="G432" s="23">
        <v>0</v>
      </c>
      <c r="H432" s="15">
        <v>45719.72</v>
      </c>
      <c r="I432" s="15">
        <v>0</v>
      </c>
      <c r="J432" s="15">
        <v>0</v>
      </c>
      <c r="K432" s="15">
        <v>45719.72</v>
      </c>
      <c r="L432" s="15">
        <v>659.21</v>
      </c>
      <c r="M432" s="15">
        <v>0</v>
      </c>
      <c r="N432" s="15">
        <v>0</v>
      </c>
      <c r="O432" s="15">
        <v>659.21</v>
      </c>
      <c r="P432" s="15">
        <v>0</v>
      </c>
      <c r="Q432" s="15">
        <v>0</v>
      </c>
      <c r="R432" s="15">
        <v>45060.51</v>
      </c>
      <c r="S432" s="15">
        <v>0</v>
      </c>
      <c r="T432" s="15">
        <v>379.47</v>
      </c>
      <c r="U432" s="15">
        <v>0</v>
      </c>
      <c r="V432" s="15">
        <v>0</v>
      </c>
      <c r="W432" s="15">
        <v>379.47</v>
      </c>
      <c r="X432" s="15">
        <v>0</v>
      </c>
      <c r="Y432" s="15">
        <v>0</v>
      </c>
      <c r="Z432" s="15">
        <v>0</v>
      </c>
      <c r="AA432" s="15">
        <v>135.94</v>
      </c>
      <c r="AB432" s="15">
        <v>0</v>
      </c>
      <c r="AC432" s="15">
        <v>0</v>
      </c>
      <c r="AD432" s="15">
        <v>0</v>
      </c>
      <c r="AE432" s="15">
        <v>0</v>
      </c>
      <c r="AF432" s="15">
        <v>-60.78</v>
      </c>
      <c r="AG432" s="15">
        <v>58.77</v>
      </c>
      <c r="AH432" s="15">
        <v>143.01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23.77</v>
      </c>
      <c r="AQ432" s="15">
        <v>0</v>
      </c>
      <c r="AR432" s="15">
        <v>44.45</v>
      </c>
      <c r="AS432" s="15">
        <v>0</v>
      </c>
      <c r="AT432" s="8">
        <f t="shared" si="6"/>
        <v>1294.94</v>
      </c>
      <c r="AU432" s="15">
        <v>0</v>
      </c>
      <c r="AV432" s="15">
        <v>0</v>
      </c>
      <c r="AW432" s="16">
        <v>54</v>
      </c>
      <c r="AX432" s="16">
        <v>300</v>
      </c>
      <c r="AY432" s="15">
        <v>451052.41</v>
      </c>
      <c r="AZ432" s="15">
        <v>114660</v>
      </c>
      <c r="BA432" s="14">
        <v>83.424954999999997</v>
      </c>
      <c r="BB432" s="14">
        <v>32.7853743156031</v>
      </c>
      <c r="BC432" s="14">
        <v>9.9600000000000009</v>
      </c>
      <c r="BD432" s="14"/>
      <c r="BE432" s="13" t="s">
        <v>2250</v>
      </c>
      <c r="BF432" s="11"/>
      <c r="BG432" s="13" t="s">
        <v>67</v>
      </c>
      <c r="BH432" s="13" t="s">
        <v>73</v>
      </c>
      <c r="BI432" s="13" t="s">
        <v>419</v>
      </c>
      <c r="BJ432" s="13" t="s">
        <v>0</v>
      </c>
      <c r="BK432" s="12" t="s">
        <v>2</v>
      </c>
      <c r="BL432" s="14">
        <v>365370.62194644002</v>
      </c>
      <c r="BM432" s="12" t="s">
        <v>70</v>
      </c>
      <c r="BN432" s="14"/>
      <c r="BO432" s="17">
        <v>37868</v>
      </c>
      <c r="BP432" s="17">
        <v>47000</v>
      </c>
      <c r="BQ432" s="10" t="s">
        <v>2641</v>
      </c>
      <c r="BR432" s="10" t="s">
        <v>2642</v>
      </c>
      <c r="BS432" s="10">
        <v>37868</v>
      </c>
      <c r="BT432" s="10">
        <v>37868</v>
      </c>
      <c r="BU432" s="14">
        <v>0</v>
      </c>
      <c r="BV432" s="14">
        <v>135.94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45352</v>
      </c>
      <c r="E433" s="6" t="s">
        <v>877</v>
      </c>
      <c r="F433" s="22">
        <v>119</v>
      </c>
      <c r="G433" s="22">
        <v>118</v>
      </c>
      <c r="H433" s="8">
        <v>18856.03</v>
      </c>
      <c r="I433" s="8">
        <v>66210.17</v>
      </c>
      <c r="J433" s="8">
        <v>0</v>
      </c>
      <c r="K433" s="8">
        <v>85066.2</v>
      </c>
      <c r="L433" s="8">
        <v>882.17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85066.2</v>
      </c>
      <c r="S433" s="8">
        <v>56354.07</v>
      </c>
      <c r="T433" s="8">
        <v>156.51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56510.58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67092.34</v>
      </c>
      <c r="AV433" s="8">
        <v>56510.58</v>
      </c>
      <c r="AW433" s="9">
        <v>54</v>
      </c>
      <c r="AX433" s="9">
        <v>300</v>
      </c>
      <c r="AY433" s="8">
        <v>451052.41</v>
      </c>
      <c r="AZ433" s="8">
        <v>114660</v>
      </c>
      <c r="BA433" s="7">
        <v>83.424954999999997</v>
      </c>
      <c r="BB433" s="7">
        <v>61.892934824882303</v>
      </c>
      <c r="BC433" s="7">
        <v>9.9600000000000009</v>
      </c>
      <c r="BD433" s="7"/>
      <c r="BE433" s="6" t="s">
        <v>2250</v>
      </c>
      <c r="BF433" s="4"/>
      <c r="BG433" s="6" t="s">
        <v>67</v>
      </c>
      <c r="BH433" s="6" t="s">
        <v>73</v>
      </c>
      <c r="BI433" s="6" t="s">
        <v>419</v>
      </c>
      <c r="BJ433" s="6" t="s">
        <v>2251</v>
      </c>
      <c r="BK433" s="5" t="s">
        <v>2</v>
      </c>
      <c r="BL433" s="7">
        <v>689754.51899280003</v>
      </c>
      <c r="BM433" s="5" t="s">
        <v>70</v>
      </c>
      <c r="BN433" s="7"/>
      <c r="BO433" s="10">
        <v>37868</v>
      </c>
      <c r="BP433" s="10">
        <v>47000</v>
      </c>
      <c r="BQ433" s="10" t="s">
        <v>1341</v>
      </c>
      <c r="BR433" s="10" t="s">
        <v>2648</v>
      </c>
      <c r="BS433" s="10">
        <v>37868</v>
      </c>
      <c r="BT433" s="10">
        <v>37868</v>
      </c>
      <c r="BU433" s="7">
        <v>39929.599999999999</v>
      </c>
      <c r="BV433" s="7">
        <v>135.94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45352</v>
      </c>
      <c r="E434" s="13" t="s">
        <v>1516</v>
      </c>
      <c r="F434" s="23">
        <v>0</v>
      </c>
      <c r="G434" s="23">
        <v>0</v>
      </c>
      <c r="H434" s="15">
        <v>45719.72</v>
      </c>
      <c r="I434" s="15">
        <v>0</v>
      </c>
      <c r="J434" s="15">
        <v>0</v>
      </c>
      <c r="K434" s="15">
        <v>45719.72</v>
      </c>
      <c r="L434" s="15">
        <v>659.21</v>
      </c>
      <c r="M434" s="15">
        <v>0</v>
      </c>
      <c r="N434" s="15">
        <v>0</v>
      </c>
      <c r="O434" s="15">
        <v>659.21</v>
      </c>
      <c r="P434" s="15">
        <v>0</v>
      </c>
      <c r="Q434" s="15">
        <v>0</v>
      </c>
      <c r="R434" s="15">
        <v>45060.51</v>
      </c>
      <c r="S434" s="15">
        <v>0</v>
      </c>
      <c r="T434" s="15">
        <v>379.47</v>
      </c>
      <c r="U434" s="15">
        <v>0</v>
      </c>
      <c r="V434" s="15">
        <v>0</v>
      </c>
      <c r="W434" s="15">
        <v>379.47</v>
      </c>
      <c r="X434" s="15">
        <v>0</v>
      </c>
      <c r="Y434" s="15">
        <v>0</v>
      </c>
      <c r="Z434" s="15">
        <v>0</v>
      </c>
      <c r="AA434" s="15">
        <v>135.94</v>
      </c>
      <c r="AB434" s="15">
        <v>0</v>
      </c>
      <c r="AC434" s="15">
        <v>0</v>
      </c>
      <c r="AD434" s="15">
        <v>0</v>
      </c>
      <c r="AE434" s="15">
        <v>0</v>
      </c>
      <c r="AF434" s="15">
        <v>-60.78</v>
      </c>
      <c r="AG434" s="15">
        <v>58.77</v>
      </c>
      <c r="AH434" s="15">
        <v>143.01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4</v>
      </c>
      <c r="AQ434" s="15">
        <v>0</v>
      </c>
      <c r="AR434" s="15">
        <v>0.01</v>
      </c>
      <c r="AS434" s="15">
        <v>0</v>
      </c>
      <c r="AT434" s="8">
        <f t="shared" si="6"/>
        <v>1319.6100000000001</v>
      </c>
      <c r="AU434" s="15">
        <v>0</v>
      </c>
      <c r="AV434" s="15">
        <v>0</v>
      </c>
      <c r="AW434" s="16">
        <v>54</v>
      </c>
      <c r="AX434" s="16">
        <v>300</v>
      </c>
      <c r="AY434" s="15">
        <v>451052.41</v>
      </c>
      <c r="AZ434" s="15">
        <v>114660</v>
      </c>
      <c r="BA434" s="14">
        <v>83.424954999999997</v>
      </c>
      <c r="BB434" s="14">
        <v>32.7853743156031</v>
      </c>
      <c r="BC434" s="14">
        <v>9.9600000000000009</v>
      </c>
      <c r="BD434" s="14"/>
      <c r="BE434" s="13" t="s">
        <v>2250</v>
      </c>
      <c r="BF434" s="11"/>
      <c r="BG434" s="13" t="s">
        <v>67</v>
      </c>
      <c r="BH434" s="13" t="s">
        <v>73</v>
      </c>
      <c r="BI434" s="13" t="s">
        <v>419</v>
      </c>
      <c r="BJ434" s="13" t="s">
        <v>0</v>
      </c>
      <c r="BK434" s="12" t="s">
        <v>2</v>
      </c>
      <c r="BL434" s="14">
        <v>365370.62194644002</v>
      </c>
      <c r="BM434" s="12" t="s">
        <v>70</v>
      </c>
      <c r="BN434" s="14"/>
      <c r="BO434" s="17">
        <v>37868</v>
      </c>
      <c r="BP434" s="17">
        <v>47000</v>
      </c>
      <c r="BQ434" s="10" t="s">
        <v>2641</v>
      </c>
      <c r="BR434" s="10" t="s">
        <v>2642</v>
      </c>
      <c r="BS434" s="10">
        <v>37868</v>
      </c>
      <c r="BT434" s="10">
        <v>37868</v>
      </c>
      <c r="BU434" s="14">
        <v>0</v>
      </c>
      <c r="BV434" s="14">
        <v>135.94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45352</v>
      </c>
      <c r="E435" s="6" t="s">
        <v>878</v>
      </c>
      <c r="F435" s="22">
        <v>92</v>
      </c>
      <c r="G435" s="22">
        <v>91</v>
      </c>
      <c r="H435" s="8">
        <v>29459.63</v>
      </c>
      <c r="I435" s="8">
        <v>27063.47</v>
      </c>
      <c r="J435" s="8">
        <v>0</v>
      </c>
      <c r="K435" s="8">
        <v>56523.1</v>
      </c>
      <c r="L435" s="8">
        <v>424.9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56523.1</v>
      </c>
      <c r="S435" s="8">
        <v>33625.33</v>
      </c>
      <c r="T435" s="8">
        <v>244.51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33869.839999999997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27488.37</v>
      </c>
      <c r="AV435" s="8">
        <v>33869.839999999997</v>
      </c>
      <c r="AW435" s="9">
        <v>54</v>
      </c>
      <c r="AX435" s="9">
        <v>300</v>
      </c>
      <c r="AY435" s="8">
        <v>277684.09000000003</v>
      </c>
      <c r="AZ435" s="8">
        <v>73895.5</v>
      </c>
      <c r="BA435" s="7">
        <v>87.5</v>
      </c>
      <c r="BB435" s="7">
        <v>66.929261592383796</v>
      </c>
      <c r="BC435" s="7">
        <v>9.9600000000000009</v>
      </c>
      <c r="BD435" s="7"/>
      <c r="BE435" s="6" t="s">
        <v>2250</v>
      </c>
      <c r="BF435" s="4"/>
      <c r="BG435" s="6" t="s">
        <v>67</v>
      </c>
      <c r="BH435" s="6" t="s">
        <v>68</v>
      </c>
      <c r="BI435" s="6" t="s">
        <v>187</v>
      </c>
      <c r="BJ435" s="6" t="s">
        <v>2251</v>
      </c>
      <c r="BK435" s="5" t="s">
        <v>2</v>
      </c>
      <c r="BL435" s="7">
        <v>458314.39105640003</v>
      </c>
      <c r="BM435" s="5" t="s">
        <v>70</v>
      </c>
      <c r="BN435" s="7"/>
      <c r="BO435" s="10">
        <v>37883</v>
      </c>
      <c r="BP435" s="10">
        <v>47015</v>
      </c>
      <c r="BQ435" s="10" t="s">
        <v>1334</v>
      </c>
      <c r="BR435" s="10" t="s">
        <v>2672</v>
      </c>
      <c r="BS435" s="10">
        <v>37883</v>
      </c>
      <c r="BT435" s="10">
        <v>37883</v>
      </c>
      <c r="BU435" s="7">
        <v>19749.73</v>
      </c>
      <c r="BV435" s="7">
        <v>87.62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45352</v>
      </c>
      <c r="E436" s="13" t="s">
        <v>1517</v>
      </c>
      <c r="F436" s="23">
        <v>0</v>
      </c>
      <c r="G436" s="23">
        <v>0</v>
      </c>
      <c r="H436" s="15">
        <v>56250.43</v>
      </c>
      <c r="I436" s="15">
        <v>0</v>
      </c>
      <c r="J436" s="15">
        <v>0</v>
      </c>
      <c r="K436" s="15">
        <v>56250.43</v>
      </c>
      <c r="L436" s="15">
        <v>811.09</v>
      </c>
      <c r="M436" s="15">
        <v>0</v>
      </c>
      <c r="N436" s="15">
        <v>0</v>
      </c>
      <c r="O436" s="15">
        <v>811.09</v>
      </c>
      <c r="P436" s="15">
        <v>0</v>
      </c>
      <c r="Q436" s="15">
        <v>0</v>
      </c>
      <c r="R436" s="15">
        <v>55439.34</v>
      </c>
      <c r="S436" s="15">
        <v>0</v>
      </c>
      <c r="T436" s="15">
        <v>466.88</v>
      </c>
      <c r="U436" s="15">
        <v>0</v>
      </c>
      <c r="V436" s="15">
        <v>0</v>
      </c>
      <c r="W436" s="15">
        <v>466.88</v>
      </c>
      <c r="X436" s="15">
        <v>0</v>
      </c>
      <c r="Y436" s="15">
        <v>0</v>
      </c>
      <c r="Z436" s="15">
        <v>0</v>
      </c>
      <c r="AA436" s="15">
        <v>167.27</v>
      </c>
      <c r="AB436" s="15">
        <v>0</v>
      </c>
      <c r="AC436" s="15">
        <v>0</v>
      </c>
      <c r="AD436" s="15">
        <v>0</v>
      </c>
      <c r="AE436" s="15">
        <v>0</v>
      </c>
      <c r="AF436" s="15">
        <v>-71.03</v>
      </c>
      <c r="AG436" s="15">
        <v>72.22</v>
      </c>
      <c r="AH436" s="15">
        <v>174.14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67.37</v>
      </c>
      <c r="AQ436" s="15">
        <v>0</v>
      </c>
      <c r="AR436" s="15">
        <v>66.17</v>
      </c>
      <c r="AS436" s="15">
        <v>0</v>
      </c>
      <c r="AT436" s="8">
        <f t="shared" si="6"/>
        <v>1621.77</v>
      </c>
      <c r="AU436" s="15">
        <v>0</v>
      </c>
      <c r="AV436" s="15">
        <v>0</v>
      </c>
      <c r="AW436" s="16">
        <v>54</v>
      </c>
      <c r="AX436" s="16">
        <v>300</v>
      </c>
      <c r="AY436" s="15">
        <v>515334.44</v>
      </c>
      <c r="AZ436" s="15">
        <v>141075</v>
      </c>
      <c r="BA436" s="14">
        <v>90</v>
      </c>
      <c r="BB436" s="14">
        <v>35.368000000000002</v>
      </c>
      <c r="BC436" s="14">
        <v>9.9600000000000009</v>
      </c>
      <c r="BD436" s="14"/>
      <c r="BE436" s="13" t="s">
        <v>2250</v>
      </c>
      <c r="BF436" s="11"/>
      <c r="BG436" s="13" t="s">
        <v>195</v>
      </c>
      <c r="BH436" s="13" t="s">
        <v>170</v>
      </c>
      <c r="BI436" s="13" t="s">
        <v>271</v>
      </c>
      <c r="BJ436" s="13" t="s">
        <v>0</v>
      </c>
      <c r="BK436" s="12" t="s">
        <v>2</v>
      </c>
      <c r="BL436" s="14">
        <v>449526.78378696</v>
      </c>
      <c r="BM436" s="12" t="s">
        <v>70</v>
      </c>
      <c r="BN436" s="14"/>
      <c r="BO436" s="17">
        <v>37882</v>
      </c>
      <c r="BP436" s="17">
        <v>47014</v>
      </c>
      <c r="BQ436" s="10" t="s">
        <v>2641</v>
      </c>
      <c r="BR436" s="10" t="s">
        <v>2642</v>
      </c>
      <c r="BS436" s="10">
        <v>37882</v>
      </c>
      <c r="BT436" s="10">
        <v>37882</v>
      </c>
      <c r="BU436" s="14">
        <v>0</v>
      </c>
      <c r="BV436" s="14">
        <v>167.27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45352</v>
      </c>
      <c r="E437" s="6" t="s">
        <v>879</v>
      </c>
      <c r="F437" s="22">
        <v>115</v>
      </c>
      <c r="G437" s="22">
        <v>115</v>
      </c>
      <c r="H437" s="8">
        <v>0</v>
      </c>
      <c r="I437" s="8">
        <v>136490.23999999999</v>
      </c>
      <c r="J437" s="8">
        <v>0</v>
      </c>
      <c r="K437" s="8">
        <v>136490.23999999999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136490.23999999999</v>
      </c>
      <c r="S437" s="8">
        <v>81398.64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81398.64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136490.23999999999</v>
      </c>
      <c r="AV437" s="8">
        <v>81398.64</v>
      </c>
      <c r="AW437" s="9">
        <v>63</v>
      </c>
      <c r="AX437" s="9">
        <v>300</v>
      </c>
      <c r="AY437" s="8">
        <v>728703</v>
      </c>
      <c r="AZ437" s="8">
        <v>198792.95999999999</v>
      </c>
      <c r="BA437" s="7">
        <v>89.999999000000003</v>
      </c>
      <c r="BB437" s="7">
        <v>61.793543712562901</v>
      </c>
      <c r="BC437" s="7">
        <v>10.7</v>
      </c>
      <c r="BD437" s="7"/>
      <c r="BE437" s="6" t="s">
        <v>2250</v>
      </c>
      <c r="BF437" s="4"/>
      <c r="BG437" s="6" t="s">
        <v>67</v>
      </c>
      <c r="BH437" s="6" t="s">
        <v>73</v>
      </c>
      <c r="BI437" s="6" t="s">
        <v>416</v>
      </c>
      <c r="BJ437" s="6" t="s">
        <v>2251</v>
      </c>
      <c r="BK437" s="5" t="s">
        <v>2</v>
      </c>
      <c r="BL437" s="7">
        <v>1106723.4675865599</v>
      </c>
      <c r="BM437" s="5" t="s">
        <v>70</v>
      </c>
      <c r="BN437" s="7"/>
      <c r="BO437" s="10">
        <v>37897</v>
      </c>
      <c r="BP437" s="10">
        <v>47029</v>
      </c>
      <c r="BQ437" s="10" t="s">
        <v>1320</v>
      </c>
      <c r="BR437" s="10" t="s">
        <v>2667</v>
      </c>
      <c r="BS437" s="10">
        <v>37897</v>
      </c>
      <c r="BT437" s="10">
        <v>37897</v>
      </c>
      <c r="BU437" s="7">
        <v>55073.5</v>
      </c>
      <c r="BV437" s="7">
        <v>0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45352</v>
      </c>
      <c r="E438" s="13" t="s">
        <v>1518</v>
      </c>
      <c r="F438" s="23">
        <v>22</v>
      </c>
      <c r="G438" s="23">
        <v>21</v>
      </c>
      <c r="H438" s="15">
        <v>50364.86</v>
      </c>
      <c r="I438" s="15">
        <v>13381.96</v>
      </c>
      <c r="J438" s="15">
        <v>0</v>
      </c>
      <c r="K438" s="15">
        <v>63746.82</v>
      </c>
      <c r="L438" s="15">
        <v>710.1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63746.82</v>
      </c>
      <c r="S438" s="15">
        <v>9526.41</v>
      </c>
      <c r="T438" s="15">
        <v>418.03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9944.44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14092.06</v>
      </c>
      <c r="AV438" s="15">
        <v>9944.44</v>
      </c>
      <c r="AW438" s="16">
        <v>55</v>
      </c>
      <c r="AX438" s="16">
        <v>300</v>
      </c>
      <c r="AY438" s="15">
        <v>456496.99</v>
      </c>
      <c r="AZ438" s="15">
        <v>124534.12</v>
      </c>
      <c r="BA438" s="14">
        <v>89.999995999999996</v>
      </c>
      <c r="BB438" s="14">
        <v>46.0694108972924</v>
      </c>
      <c r="BC438" s="14">
        <v>9.9600000000000009</v>
      </c>
      <c r="BD438" s="14"/>
      <c r="BE438" s="13" t="s">
        <v>2250</v>
      </c>
      <c r="BF438" s="11"/>
      <c r="BG438" s="13" t="s">
        <v>67</v>
      </c>
      <c r="BH438" s="13" t="s">
        <v>73</v>
      </c>
      <c r="BI438" s="13" t="s">
        <v>416</v>
      </c>
      <c r="BJ438" s="13" t="s">
        <v>2251</v>
      </c>
      <c r="BK438" s="12" t="s">
        <v>2</v>
      </c>
      <c r="BL438" s="14">
        <v>516887.52014808002</v>
      </c>
      <c r="BM438" s="12" t="s">
        <v>70</v>
      </c>
      <c r="BN438" s="14"/>
      <c r="BO438" s="17">
        <v>37897</v>
      </c>
      <c r="BP438" s="17">
        <v>47029</v>
      </c>
      <c r="BQ438" s="10" t="s">
        <v>2466</v>
      </c>
      <c r="BR438" s="10" t="s">
        <v>2688</v>
      </c>
      <c r="BS438" s="10">
        <v>37897</v>
      </c>
      <c r="BT438" s="10">
        <v>37897</v>
      </c>
      <c r="BU438" s="14">
        <v>7667.94</v>
      </c>
      <c r="BV438" s="14">
        <v>147.66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45352</v>
      </c>
      <c r="E439" s="6" t="s">
        <v>880</v>
      </c>
      <c r="F439" s="22">
        <v>153</v>
      </c>
      <c r="G439" s="22">
        <v>152</v>
      </c>
      <c r="H439" s="8">
        <v>83421.33</v>
      </c>
      <c r="I439" s="8">
        <v>95942.42</v>
      </c>
      <c r="J439" s="8">
        <v>0</v>
      </c>
      <c r="K439" s="8">
        <v>179363.75</v>
      </c>
      <c r="L439" s="8">
        <v>1155.1500000000001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179363.75</v>
      </c>
      <c r="S439" s="8">
        <v>191728.83</v>
      </c>
      <c r="T439" s="8">
        <v>743.84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192472.67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97097.57</v>
      </c>
      <c r="AV439" s="8">
        <v>192472.67</v>
      </c>
      <c r="AW439" s="9">
        <v>55</v>
      </c>
      <c r="AX439" s="9">
        <v>300</v>
      </c>
      <c r="AY439" s="8">
        <v>726237.33</v>
      </c>
      <c r="AZ439" s="8">
        <v>198120.23</v>
      </c>
      <c r="BA439" s="7">
        <v>89.999959000000004</v>
      </c>
      <c r="BB439" s="7">
        <v>81.479463990558898</v>
      </c>
      <c r="BC439" s="7">
        <v>10.7</v>
      </c>
      <c r="BD439" s="7"/>
      <c r="BE439" s="6" t="s">
        <v>2250</v>
      </c>
      <c r="BF439" s="4"/>
      <c r="BG439" s="6" t="s">
        <v>67</v>
      </c>
      <c r="BH439" s="6" t="s">
        <v>73</v>
      </c>
      <c r="BI439" s="6" t="s">
        <v>416</v>
      </c>
      <c r="BJ439" s="6" t="s">
        <v>2251</v>
      </c>
      <c r="BK439" s="5" t="s">
        <v>2</v>
      </c>
      <c r="BL439" s="7">
        <v>1454360.9225049999</v>
      </c>
      <c r="BM439" s="5" t="s">
        <v>70</v>
      </c>
      <c r="BN439" s="7"/>
      <c r="BO439" s="10">
        <v>37897</v>
      </c>
      <c r="BP439" s="10">
        <v>47029</v>
      </c>
      <c r="BQ439" s="10" t="s">
        <v>1319</v>
      </c>
      <c r="BR439" s="10" t="s">
        <v>2683</v>
      </c>
      <c r="BS439" s="10">
        <v>37897</v>
      </c>
      <c r="BT439" s="10">
        <v>37897</v>
      </c>
      <c r="BU439" s="7">
        <v>72553.259999999995</v>
      </c>
      <c r="BV439" s="7">
        <v>131.27000000000001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45352</v>
      </c>
      <c r="E440" s="13" t="s">
        <v>881</v>
      </c>
      <c r="F440" s="23">
        <v>121</v>
      </c>
      <c r="G440" s="23">
        <v>120</v>
      </c>
      <c r="H440" s="15">
        <v>41213.81</v>
      </c>
      <c r="I440" s="15">
        <v>44054.26</v>
      </c>
      <c r="J440" s="15">
        <v>0</v>
      </c>
      <c r="K440" s="15">
        <v>85268.07</v>
      </c>
      <c r="L440" s="15">
        <v>581.21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85268.07</v>
      </c>
      <c r="S440" s="15">
        <v>66739.34</v>
      </c>
      <c r="T440" s="15">
        <v>342.07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67081.41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44635.47</v>
      </c>
      <c r="AV440" s="15">
        <v>67081.41</v>
      </c>
      <c r="AW440" s="16">
        <v>55</v>
      </c>
      <c r="AX440" s="16">
        <v>300</v>
      </c>
      <c r="AY440" s="15">
        <v>454574.2</v>
      </c>
      <c r="AZ440" s="15">
        <v>101920</v>
      </c>
      <c r="BA440" s="14">
        <v>74.155514999999994</v>
      </c>
      <c r="BB440" s="14">
        <v>62.039812047743801</v>
      </c>
      <c r="BC440" s="14">
        <v>9.9600000000000009</v>
      </c>
      <c r="BD440" s="14"/>
      <c r="BE440" s="13" t="s">
        <v>2250</v>
      </c>
      <c r="BF440" s="11"/>
      <c r="BG440" s="13" t="s">
        <v>67</v>
      </c>
      <c r="BH440" s="13" t="s">
        <v>73</v>
      </c>
      <c r="BI440" s="13" t="s">
        <v>419</v>
      </c>
      <c r="BJ440" s="13" t="s">
        <v>2251</v>
      </c>
      <c r="BK440" s="12" t="s">
        <v>2</v>
      </c>
      <c r="BL440" s="14">
        <v>691391.37058307999</v>
      </c>
      <c r="BM440" s="12" t="s">
        <v>70</v>
      </c>
      <c r="BN440" s="14"/>
      <c r="BO440" s="17">
        <v>37917</v>
      </c>
      <c r="BP440" s="17">
        <v>47049</v>
      </c>
      <c r="BQ440" s="10" t="s">
        <v>1332</v>
      </c>
      <c r="BR440" s="10" t="s">
        <v>2640</v>
      </c>
      <c r="BS440" s="10" t="s">
        <v>2487</v>
      </c>
      <c r="BT440" s="10" t="s">
        <v>2487</v>
      </c>
      <c r="BU440" s="14">
        <v>36592.82</v>
      </c>
      <c r="BV440" s="14">
        <v>120.84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45352</v>
      </c>
      <c r="E441" s="6" t="s">
        <v>882</v>
      </c>
      <c r="F441" s="22">
        <v>161</v>
      </c>
      <c r="G441" s="22">
        <v>160</v>
      </c>
      <c r="H441" s="8">
        <v>24617.97</v>
      </c>
      <c r="I441" s="8">
        <v>30009.71</v>
      </c>
      <c r="J441" s="8">
        <v>0</v>
      </c>
      <c r="K441" s="8">
        <v>54627.68</v>
      </c>
      <c r="L441" s="8">
        <v>339.56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54627.68</v>
      </c>
      <c r="S441" s="8">
        <v>57012.69</v>
      </c>
      <c r="T441" s="8">
        <v>204.33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57217.02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30349.27</v>
      </c>
      <c r="AV441" s="8">
        <v>57217.02</v>
      </c>
      <c r="AW441" s="9">
        <v>56</v>
      </c>
      <c r="AX441" s="9">
        <v>300</v>
      </c>
      <c r="AY441" s="8">
        <v>291682.51</v>
      </c>
      <c r="AZ441" s="8">
        <v>60040</v>
      </c>
      <c r="BA441" s="7">
        <v>68.227272999999997</v>
      </c>
      <c r="BB441" s="7">
        <v>62.076909339051298</v>
      </c>
      <c r="BC441" s="7">
        <v>9.9600000000000009</v>
      </c>
      <c r="BD441" s="7"/>
      <c r="BE441" s="6" t="s">
        <v>2250</v>
      </c>
      <c r="BF441" s="4"/>
      <c r="BG441" s="6" t="s">
        <v>93</v>
      </c>
      <c r="BH441" s="6" t="s">
        <v>217</v>
      </c>
      <c r="BI441" s="6" t="s">
        <v>422</v>
      </c>
      <c r="BJ441" s="6" t="s">
        <v>2251</v>
      </c>
      <c r="BK441" s="5" t="s">
        <v>2</v>
      </c>
      <c r="BL441" s="7">
        <v>442945.48412992002</v>
      </c>
      <c r="BM441" s="5" t="s">
        <v>70</v>
      </c>
      <c r="BN441" s="7"/>
      <c r="BO441" s="10">
        <v>37931</v>
      </c>
      <c r="BP441" s="10">
        <v>47063</v>
      </c>
      <c r="BQ441" s="10" t="s">
        <v>1324</v>
      </c>
      <c r="BR441" s="10" t="s">
        <v>2675</v>
      </c>
      <c r="BS441" s="10">
        <v>37931</v>
      </c>
      <c r="BT441" s="10">
        <v>37931</v>
      </c>
      <c r="BU441" s="7">
        <v>28848.880000000001</v>
      </c>
      <c r="BV441" s="7">
        <v>71.19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45352</v>
      </c>
      <c r="E442" s="13" t="s">
        <v>1519</v>
      </c>
      <c r="F442" s="23">
        <v>0</v>
      </c>
      <c r="G442" s="23">
        <v>0</v>
      </c>
      <c r="H442" s="15">
        <v>64384</v>
      </c>
      <c r="I442" s="15">
        <v>0</v>
      </c>
      <c r="J442" s="15">
        <v>0</v>
      </c>
      <c r="K442" s="15">
        <v>64384</v>
      </c>
      <c r="L442" s="15">
        <v>871.8</v>
      </c>
      <c r="M442" s="15">
        <v>0</v>
      </c>
      <c r="N442" s="15">
        <v>0</v>
      </c>
      <c r="O442" s="15">
        <v>871.8</v>
      </c>
      <c r="P442" s="15">
        <v>0</v>
      </c>
      <c r="Q442" s="15">
        <v>0</v>
      </c>
      <c r="R442" s="15">
        <v>63512.2</v>
      </c>
      <c r="S442" s="15">
        <v>0</v>
      </c>
      <c r="T442" s="15">
        <v>574.09</v>
      </c>
      <c r="U442" s="15">
        <v>0</v>
      </c>
      <c r="V442" s="15">
        <v>0</v>
      </c>
      <c r="W442" s="15">
        <v>574.09</v>
      </c>
      <c r="X442" s="15">
        <v>0</v>
      </c>
      <c r="Y442" s="15">
        <v>0</v>
      </c>
      <c r="Z442" s="15">
        <v>0</v>
      </c>
      <c r="AA442" s="15">
        <v>99.95</v>
      </c>
      <c r="AB442" s="15">
        <v>0</v>
      </c>
      <c r="AC442" s="15">
        <v>0</v>
      </c>
      <c r="AD442" s="15">
        <v>0</v>
      </c>
      <c r="AE442" s="15">
        <v>0</v>
      </c>
      <c r="AF442" s="15">
        <v>-62.89</v>
      </c>
      <c r="AG442" s="15">
        <v>77.36</v>
      </c>
      <c r="AH442" s="15">
        <v>188.6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29.74</v>
      </c>
      <c r="AQ442" s="15">
        <v>0</v>
      </c>
      <c r="AR442" s="15">
        <v>27.39</v>
      </c>
      <c r="AS442" s="15">
        <v>0</v>
      </c>
      <c r="AT442" s="8">
        <f t="shared" si="6"/>
        <v>1751.26</v>
      </c>
      <c r="AU442" s="15">
        <v>0</v>
      </c>
      <c r="AV442" s="15">
        <v>0</v>
      </c>
      <c r="AW442" s="16">
        <v>56</v>
      </c>
      <c r="AX442" s="16">
        <v>300</v>
      </c>
      <c r="AY442" s="15">
        <v>609363.38</v>
      </c>
      <c r="AZ442" s="15">
        <v>150848.95000000001</v>
      </c>
      <c r="BA442" s="14">
        <v>82.052847999999997</v>
      </c>
      <c r="BB442" s="14">
        <v>34.5468555979051</v>
      </c>
      <c r="BC442" s="14">
        <v>10.7</v>
      </c>
      <c r="BD442" s="14"/>
      <c r="BE442" s="13" t="s">
        <v>2250</v>
      </c>
      <c r="BF442" s="11"/>
      <c r="BG442" s="13" t="s">
        <v>93</v>
      </c>
      <c r="BH442" s="13" t="s">
        <v>94</v>
      </c>
      <c r="BI442" s="13" t="s">
        <v>95</v>
      </c>
      <c r="BJ442" s="13" t="s">
        <v>0</v>
      </c>
      <c r="BK442" s="12" t="s">
        <v>2</v>
      </c>
      <c r="BL442" s="14">
        <v>514985.11701679998</v>
      </c>
      <c r="BM442" s="12" t="s">
        <v>70</v>
      </c>
      <c r="BN442" s="14"/>
      <c r="BO442" s="17">
        <v>37931</v>
      </c>
      <c r="BP442" s="17">
        <v>47063</v>
      </c>
      <c r="BQ442" s="10" t="s">
        <v>2641</v>
      </c>
      <c r="BR442" s="10" t="s">
        <v>2642</v>
      </c>
      <c r="BS442" s="10">
        <v>37931</v>
      </c>
      <c r="BT442" s="10">
        <v>37931</v>
      </c>
      <c r="BU442" s="14">
        <v>0</v>
      </c>
      <c r="BV442" s="14">
        <v>99.95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45352</v>
      </c>
      <c r="E443" s="6" t="s">
        <v>883</v>
      </c>
      <c r="F443" s="22">
        <v>9</v>
      </c>
      <c r="G443" s="22">
        <v>9</v>
      </c>
      <c r="H443" s="8">
        <v>0</v>
      </c>
      <c r="I443" s="8">
        <v>15582.78</v>
      </c>
      <c r="J443" s="8">
        <v>0</v>
      </c>
      <c r="K443" s="8">
        <v>15582.78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15582.78</v>
      </c>
      <c r="S443" s="8">
        <v>638.87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638.87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15582.78</v>
      </c>
      <c r="AV443" s="8">
        <v>638.87</v>
      </c>
      <c r="AW443" s="9">
        <v>15</v>
      </c>
      <c r="AX443" s="9">
        <v>180</v>
      </c>
      <c r="AY443" s="8">
        <v>732240.01</v>
      </c>
      <c r="AZ443" s="8">
        <v>177936.07</v>
      </c>
      <c r="BA443" s="7">
        <v>80.658664000000002</v>
      </c>
      <c r="BB443" s="7">
        <v>7.0636954958368996</v>
      </c>
      <c r="BC443" s="7">
        <v>10.7</v>
      </c>
      <c r="BD443" s="7"/>
      <c r="BE443" s="6" t="s">
        <v>2250</v>
      </c>
      <c r="BF443" s="4"/>
      <c r="BG443" s="6" t="s">
        <v>93</v>
      </c>
      <c r="BH443" s="6" t="s">
        <v>117</v>
      </c>
      <c r="BI443" s="6" t="s">
        <v>423</v>
      </c>
      <c r="BJ443" s="6" t="s">
        <v>2251</v>
      </c>
      <c r="BK443" s="5" t="s">
        <v>2</v>
      </c>
      <c r="BL443" s="7">
        <v>126352.09899432</v>
      </c>
      <c r="BM443" s="5" t="s">
        <v>70</v>
      </c>
      <c r="BN443" s="7"/>
      <c r="BO443" s="10">
        <v>37943</v>
      </c>
      <c r="BP443" s="10">
        <v>43422</v>
      </c>
      <c r="BQ443" s="10" t="s">
        <v>1334</v>
      </c>
      <c r="BR443" s="10" t="s">
        <v>2672</v>
      </c>
      <c r="BS443" s="10">
        <v>37943</v>
      </c>
      <c r="BT443" s="10">
        <v>37943</v>
      </c>
      <c r="BU443" s="7">
        <v>3899.43</v>
      </c>
      <c r="BV443" s="7">
        <v>0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45352</v>
      </c>
      <c r="E444" s="13" t="s">
        <v>884</v>
      </c>
      <c r="F444" s="23">
        <v>155</v>
      </c>
      <c r="G444" s="23">
        <v>154</v>
      </c>
      <c r="H444" s="15">
        <v>25129.13</v>
      </c>
      <c r="I444" s="15">
        <v>30052.16</v>
      </c>
      <c r="J444" s="15">
        <v>0</v>
      </c>
      <c r="K444" s="15">
        <v>55181.29</v>
      </c>
      <c r="L444" s="15">
        <v>346.65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55181.29</v>
      </c>
      <c r="S444" s="15">
        <v>54975.519999999997</v>
      </c>
      <c r="T444" s="15">
        <v>208.57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55184.09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30398.81</v>
      </c>
      <c r="AV444" s="15">
        <v>55184.09</v>
      </c>
      <c r="AW444" s="16">
        <v>56</v>
      </c>
      <c r="AX444" s="16">
        <v>300</v>
      </c>
      <c r="AY444" s="15">
        <v>226284.18</v>
      </c>
      <c r="AZ444" s="15">
        <v>61290</v>
      </c>
      <c r="BA444" s="14">
        <v>90</v>
      </c>
      <c r="BB444" s="14">
        <v>81.0297944199706</v>
      </c>
      <c r="BC444" s="14">
        <v>9.9600000000000009</v>
      </c>
      <c r="BD444" s="14"/>
      <c r="BE444" s="13" t="s">
        <v>2250</v>
      </c>
      <c r="BF444" s="11"/>
      <c r="BG444" s="13" t="s">
        <v>166</v>
      </c>
      <c r="BH444" s="13" t="s">
        <v>167</v>
      </c>
      <c r="BI444" s="13" t="s">
        <v>213</v>
      </c>
      <c r="BJ444" s="13" t="s">
        <v>2251</v>
      </c>
      <c r="BK444" s="12" t="s">
        <v>2</v>
      </c>
      <c r="BL444" s="14">
        <v>447434.39981276001</v>
      </c>
      <c r="BM444" s="12" t="s">
        <v>70</v>
      </c>
      <c r="BN444" s="14"/>
      <c r="BO444" s="17">
        <v>37951</v>
      </c>
      <c r="BP444" s="17">
        <v>47083</v>
      </c>
      <c r="BQ444" s="10" t="s">
        <v>1339</v>
      </c>
      <c r="BR444" s="10" t="s">
        <v>2652</v>
      </c>
      <c r="BS444" s="10">
        <v>37951</v>
      </c>
      <c r="BT444" s="10">
        <v>37951</v>
      </c>
      <c r="BU444" s="14">
        <v>26166.48</v>
      </c>
      <c r="BV444" s="14">
        <v>63.33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45352</v>
      </c>
      <c r="E445" s="6" t="s">
        <v>885</v>
      </c>
      <c r="F445" s="22">
        <v>90</v>
      </c>
      <c r="G445" s="22">
        <v>90</v>
      </c>
      <c r="H445" s="8">
        <v>0</v>
      </c>
      <c r="I445" s="8">
        <v>81523.3</v>
      </c>
      <c r="J445" s="8">
        <v>0</v>
      </c>
      <c r="K445" s="8">
        <v>81523.3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81523.3</v>
      </c>
      <c r="S445" s="8">
        <v>34108.339999999997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34108.339999999997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81523.3</v>
      </c>
      <c r="AV445" s="8">
        <v>34108.339999999997</v>
      </c>
      <c r="AW445" s="9">
        <v>0</v>
      </c>
      <c r="AX445" s="9">
        <v>240</v>
      </c>
      <c r="AY445" s="8">
        <v>499789.5</v>
      </c>
      <c r="AZ445" s="8">
        <v>135000</v>
      </c>
      <c r="BA445" s="7">
        <v>90</v>
      </c>
      <c r="BB445" s="7">
        <v>54.348866666666702</v>
      </c>
      <c r="BC445" s="7">
        <v>9.9600000000000009</v>
      </c>
      <c r="BD445" s="7"/>
      <c r="BE445" s="6" t="s">
        <v>2250</v>
      </c>
      <c r="BF445" s="4"/>
      <c r="BG445" s="6" t="s">
        <v>195</v>
      </c>
      <c r="BH445" s="6" t="s">
        <v>196</v>
      </c>
      <c r="BI445" s="6" t="s">
        <v>197</v>
      </c>
      <c r="BJ445" s="6" t="s">
        <v>2251</v>
      </c>
      <c r="BK445" s="5" t="s">
        <v>2</v>
      </c>
      <c r="BL445" s="7">
        <v>661027.11274520005</v>
      </c>
      <c r="BM445" s="5" t="s">
        <v>70</v>
      </c>
      <c r="BN445" s="7"/>
      <c r="BO445" s="10">
        <v>37957</v>
      </c>
      <c r="BP445" s="10">
        <v>45262</v>
      </c>
      <c r="BQ445" s="10" t="s">
        <v>1338</v>
      </c>
      <c r="BR445" s="10" t="s">
        <v>2662</v>
      </c>
      <c r="BS445" s="10">
        <v>37957</v>
      </c>
      <c r="BT445" s="10">
        <v>37957</v>
      </c>
      <c r="BU445" s="7">
        <v>35055.919999999998</v>
      </c>
      <c r="BV445" s="7">
        <v>0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45352</v>
      </c>
      <c r="E446" s="13" t="s">
        <v>886</v>
      </c>
      <c r="F446" s="23">
        <v>163</v>
      </c>
      <c r="G446" s="23">
        <v>162</v>
      </c>
      <c r="H446" s="15">
        <v>36661.06</v>
      </c>
      <c r="I446" s="15">
        <v>43981.22</v>
      </c>
      <c r="J446" s="15">
        <v>0</v>
      </c>
      <c r="K446" s="15">
        <v>80642.28</v>
      </c>
      <c r="L446" s="15">
        <v>494.7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80642.28</v>
      </c>
      <c r="S446" s="15">
        <v>85455.15</v>
      </c>
      <c r="T446" s="15">
        <v>304.29000000000002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85759.44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44475.92</v>
      </c>
      <c r="AV446" s="15">
        <v>85759.44</v>
      </c>
      <c r="AW446" s="16">
        <v>57</v>
      </c>
      <c r="AX446" s="16">
        <v>300</v>
      </c>
      <c r="AY446" s="15">
        <v>326976.31</v>
      </c>
      <c r="AZ446" s="15">
        <v>88200</v>
      </c>
      <c r="BA446" s="14">
        <v>90</v>
      </c>
      <c r="BB446" s="14">
        <v>82.2880408163265</v>
      </c>
      <c r="BC446" s="14">
        <v>9.9600000000000009</v>
      </c>
      <c r="BD446" s="14"/>
      <c r="BE446" s="13" t="s">
        <v>2250</v>
      </c>
      <c r="BF446" s="11"/>
      <c r="BG446" s="13" t="s">
        <v>67</v>
      </c>
      <c r="BH446" s="13" t="s">
        <v>73</v>
      </c>
      <c r="BI446" s="13" t="s">
        <v>108</v>
      </c>
      <c r="BJ446" s="13" t="s">
        <v>2251</v>
      </c>
      <c r="BK446" s="12" t="s">
        <v>2</v>
      </c>
      <c r="BL446" s="14">
        <v>653883.41141231998</v>
      </c>
      <c r="BM446" s="12" t="s">
        <v>70</v>
      </c>
      <c r="BN446" s="14"/>
      <c r="BO446" s="17">
        <v>37960</v>
      </c>
      <c r="BP446" s="17">
        <v>47092</v>
      </c>
      <c r="BQ446" s="10" t="s">
        <v>1327</v>
      </c>
      <c r="BR446" s="10" t="s">
        <v>2657</v>
      </c>
      <c r="BS446" s="10">
        <v>37960</v>
      </c>
      <c r="BT446" s="10">
        <v>37960</v>
      </c>
      <c r="BU446" s="14">
        <v>42150.33</v>
      </c>
      <c r="BV446" s="14">
        <v>104.58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45352</v>
      </c>
      <c r="E447" s="6" t="s">
        <v>1355</v>
      </c>
      <c r="F447" s="22">
        <v>0</v>
      </c>
      <c r="G447" s="22">
        <v>0</v>
      </c>
      <c r="H447" s="8">
        <v>31238.29</v>
      </c>
      <c r="I447" s="8">
        <v>0</v>
      </c>
      <c r="J447" s="8">
        <v>0</v>
      </c>
      <c r="K447" s="8">
        <v>31238.29</v>
      </c>
      <c r="L447" s="8">
        <v>421.49</v>
      </c>
      <c r="M447" s="8">
        <v>0</v>
      </c>
      <c r="N447" s="8">
        <v>0</v>
      </c>
      <c r="O447" s="8">
        <v>421.49</v>
      </c>
      <c r="P447" s="8">
        <v>0</v>
      </c>
      <c r="Q447" s="8">
        <v>0</v>
      </c>
      <c r="R447" s="8">
        <v>30816.799999999999</v>
      </c>
      <c r="S447" s="8">
        <v>0</v>
      </c>
      <c r="T447" s="8">
        <v>259.27999999999997</v>
      </c>
      <c r="U447" s="8">
        <v>0</v>
      </c>
      <c r="V447" s="8">
        <v>0</v>
      </c>
      <c r="W447" s="8">
        <v>259.27999999999997</v>
      </c>
      <c r="X447" s="8">
        <v>0</v>
      </c>
      <c r="Y447" s="8">
        <v>0</v>
      </c>
      <c r="Z447" s="8">
        <v>0</v>
      </c>
      <c r="AA447" s="8">
        <v>77.650000000000006</v>
      </c>
      <c r="AB447" s="8">
        <v>0</v>
      </c>
      <c r="AC447" s="8">
        <v>0</v>
      </c>
      <c r="AD447" s="8">
        <v>0</v>
      </c>
      <c r="AE447" s="8">
        <v>0</v>
      </c>
      <c r="AF447" s="8">
        <v>-23.23</v>
      </c>
      <c r="AG447" s="8">
        <v>37.880000000000003</v>
      </c>
      <c r="AH447" s="8">
        <v>92.75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1</v>
      </c>
      <c r="AS447" s="8">
        <v>4.4398E-2</v>
      </c>
      <c r="AT447" s="8">
        <f t="shared" si="6"/>
        <v>864.77560199999994</v>
      </c>
      <c r="AU447" s="8">
        <v>0</v>
      </c>
      <c r="AV447" s="8">
        <v>0</v>
      </c>
      <c r="AW447" s="9">
        <v>57</v>
      </c>
      <c r="AX447" s="9">
        <v>300</v>
      </c>
      <c r="AY447" s="8">
        <v>279261.65999999997</v>
      </c>
      <c r="AZ447" s="8">
        <v>75150</v>
      </c>
      <c r="BA447" s="7">
        <v>90</v>
      </c>
      <c r="BB447" s="7">
        <v>36.906347305389197</v>
      </c>
      <c r="BC447" s="7">
        <v>9.9600000000000009</v>
      </c>
      <c r="BD447" s="7"/>
      <c r="BE447" s="6" t="s">
        <v>2250</v>
      </c>
      <c r="BF447" s="4"/>
      <c r="BG447" s="6" t="s">
        <v>81</v>
      </c>
      <c r="BH447" s="6" t="s">
        <v>100</v>
      </c>
      <c r="BI447" s="6" t="s">
        <v>240</v>
      </c>
      <c r="BJ447" s="6" t="s">
        <v>0</v>
      </c>
      <c r="BK447" s="5" t="s">
        <v>2</v>
      </c>
      <c r="BL447" s="7">
        <v>249876.29705920001</v>
      </c>
      <c r="BM447" s="5" t="s">
        <v>70</v>
      </c>
      <c r="BN447" s="7"/>
      <c r="BO447" s="10">
        <v>37966</v>
      </c>
      <c r="BP447" s="10">
        <v>47098</v>
      </c>
      <c r="BQ447" s="10" t="s">
        <v>1324</v>
      </c>
      <c r="BR447" s="10" t="s">
        <v>2675</v>
      </c>
      <c r="BS447" s="10">
        <v>37966</v>
      </c>
      <c r="BT447" s="10">
        <v>37966</v>
      </c>
      <c r="BU447" s="7">
        <v>0</v>
      </c>
      <c r="BV447" s="7">
        <v>77.650000000000006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45352</v>
      </c>
      <c r="E448" s="13" t="s">
        <v>887</v>
      </c>
      <c r="F448" s="23">
        <v>121</v>
      </c>
      <c r="G448" s="23">
        <v>121</v>
      </c>
      <c r="H448" s="15">
        <v>56564.32</v>
      </c>
      <c r="I448" s="15">
        <v>57958.68</v>
      </c>
      <c r="J448" s="15">
        <v>0</v>
      </c>
      <c r="K448" s="15">
        <v>114523</v>
      </c>
      <c r="L448" s="15">
        <v>763.23</v>
      </c>
      <c r="M448" s="15">
        <v>0</v>
      </c>
      <c r="N448" s="15">
        <v>107.52</v>
      </c>
      <c r="O448" s="15">
        <v>0</v>
      </c>
      <c r="P448" s="15">
        <v>0</v>
      </c>
      <c r="Q448" s="15">
        <v>0</v>
      </c>
      <c r="R448" s="15">
        <v>114415.48</v>
      </c>
      <c r="S448" s="15">
        <v>90074.04</v>
      </c>
      <c r="T448" s="15">
        <v>469.48</v>
      </c>
      <c r="U448" s="15">
        <v>0</v>
      </c>
      <c r="V448" s="15">
        <v>661.79</v>
      </c>
      <c r="W448" s="15">
        <v>0</v>
      </c>
      <c r="X448" s="15">
        <v>0</v>
      </c>
      <c r="Y448" s="15">
        <v>0</v>
      </c>
      <c r="Z448" s="15">
        <v>89881.73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-473.46</v>
      </c>
      <c r="AG448" s="15">
        <v>0</v>
      </c>
      <c r="AH448" s="15">
        <v>0</v>
      </c>
      <c r="AI448" s="15">
        <v>140.61000000000001</v>
      </c>
      <c r="AJ448" s="15">
        <v>0</v>
      </c>
      <c r="AK448" s="15">
        <v>0</v>
      </c>
      <c r="AL448" s="15">
        <v>69.569999999999993</v>
      </c>
      <c r="AM448" s="15">
        <v>0</v>
      </c>
      <c r="AN448" s="15">
        <v>68.739999999999995</v>
      </c>
      <c r="AO448" s="15">
        <v>167.95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742.72</v>
      </c>
      <c r="AU448" s="15">
        <v>58614.39</v>
      </c>
      <c r="AV448" s="15">
        <v>89881.73</v>
      </c>
      <c r="AW448" s="16">
        <v>57</v>
      </c>
      <c r="AX448" s="16">
        <v>300</v>
      </c>
      <c r="AY448" s="15">
        <v>506239.44</v>
      </c>
      <c r="AZ448" s="15">
        <v>136078.43</v>
      </c>
      <c r="BA448" s="14">
        <v>89.999996999999993</v>
      </c>
      <c r="BB448" s="14">
        <v>75.672484292724107</v>
      </c>
      <c r="BC448" s="14">
        <v>9.9600000000000009</v>
      </c>
      <c r="BD448" s="14"/>
      <c r="BE448" s="13" t="s">
        <v>2250</v>
      </c>
      <c r="BF448" s="11"/>
      <c r="BG448" s="13" t="s">
        <v>81</v>
      </c>
      <c r="BH448" s="13" t="s">
        <v>100</v>
      </c>
      <c r="BI448" s="13" t="s">
        <v>393</v>
      </c>
      <c r="BJ448" s="13" t="s">
        <v>2251</v>
      </c>
      <c r="BK448" s="12" t="s">
        <v>2</v>
      </c>
      <c r="BL448" s="14">
        <v>927731.51231311995</v>
      </c>
      <c r="BM448" s="12" t="s">
        <v>70</v>
      </c>
      <c r="BN448" s="14"/>
      <c r="BO448" s="17">
        <v>37977</v>
      </c>
      <c r="BP448" s="17">
        <v>47109</v>
      </c>
      <c r="BQ448" s="10" t="s">
        <v>2768</v>
      </c>
      <c r="BR448" s="10" t="s">
        <v>2769</v>
      </c>
      <c r="BS448" s="10">
        <v>37977</v>
      </c>
      <c r="BT448" s="10">
        <v>37977</v>
      </c>
      <c r="BU448" s="14">
        <v>45276</v>
      </c>
      <c r="BV448" s="14">
        <v>140.61000000000001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45352</v>
      </c>
      <c r="E449" s="6" t="s">
        <v>888</v>
      </c>
      <c r="F449" s="22">
        <v>173</v>
      </c>
      <c r="G449" s="22">
        <v>172</v>
      </c>
      <c r="H449" s="8">
        <v>31238.29</v>
      </c>
      <c r="I449" s="8">
        <v>38528.36</v>
      </c>
      <c r="J449" s="8">
        <v>0</v>
      </c>
      <c r="K449" s="8">
        <v>69766.649999999994</v>
      </c>
      <c r="L449" s="8">
        <v>421.49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69766.649999999994</v>
      </c>
      <c r="S449" s="8">
        <v>78398.81</v>
      </c>
      <c r="T449" s="8">
        <v>259.27999999999997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78658.09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38949.85</v>
      </c>
      <c r="AV449" s="8">
        <v>78658.09</v>
      </c>
      <c r="AW449" s="9">
        <v>57</v>
      </c>
      <c r="AX449" s="9">
        <v>300</v>
      </c>
      <c r="AY449" s="8">
        <v>279488.28000000003</v>
      </c>
      <c r="AZ449" s="8">
        <v>75150</v>
      </c>
      <c r="BA449" s="7">
        <v>90</v>
      </c>
      <c r="BB449" s="7">
        <v>83.552874251497002</v>
      </c>
      <c r="BC449" s="7">
        <v>9.9600000000000009</v>
      </c>
      <c r="BD449" s="7"/>
      <c r="BE449" s="6" t="s">
        <v>2250</v>
      </c>
      <c r="BF449" s="4"/>
      <c r="BG449" s="6" t="s">
        <v>81</v>
      </c>
      <c r="BH449" s="6" t="s">
        <v>100</v>
      </c>
      <c r="BI449" s="6" t="s">
        <v>240</v>
      </c>
      <c r="BJ449" s="6" t="s">
        <v>2251</v>
      </c>
      <c r="BK449" s="5" t="s">
        <v>2</v>
      </c>
      <c r="BL449" s="7">
        <v>565698.97459260002</v>
      </c>
      <c r="BM449" s="5" t="s">
        <v>70</v>
      </c>
      <c r="BN449" s="7"/>
      <c r="BO449" s="10">
        <v>37974</v>
      </c>
      <c r="BP449" s="10">
        <v>47106</v>
      </c>
      <c r="BQ449" s="10" t="s">
        <v>1340</v>
      </c>
      <c r="BR449" s="10" t="s">
        <v>2674</v>
      </c>
      <c r="BS449" s="10">
        <v>37974</v>
      </c>
      <c r="BT449" s="10">
        <v>37974</v>
      </c>
      <c r="BU449" s="7">
        <v>35816.949999999997</v>
      </c>
      <c r="BV449" s="7">
        <v>77.650000000000006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45352</v>
      </c>
      <c r="E450" s="13" t="s">
        <v>889</v>
      </c>
      <c r="F450" s="23">
        <v>152</v>
      </c>
      <c r="G450" s="23">
        <v>151</v>
      </c>
      <c r="H450" s="15">
        <v>29502.47</v>
      </c>
      <c r="I450" s="15">
        <v>34194.46</v>
      </c>
      <c r="J450" s="15">
        <v>0</v>
      </c>
      <c r="K450" s="15">
        <v>63696.93</v>
      </c>
      <c r="L450" s="15">
        <v>398.08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63696.93</v>
      </c>
      <c r="S450" s="15">
        <v>62707.519999999997</v>
      </c>
      <c r="T450" s="15">
        <v>244.87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62952.39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34592.54</v>
      </c>
      <c r="AV450" s="15">
        <v>62952.39</v>
      </c>
      <c r="AW450" s="16">
        <v>57</v>
      </c>
      <c r="AX450" s="16">
        <v>300</v>
      </c>
      <c r="AY450" s="15">
        <v>279601.59000000003</v>
      </c>
      <c r="AZ450" s="15">
        <v>70975</v>
      </c>
      <c r="BA450" s="14">
        <v>85</v>
      </c>
      <c r="BB450" s="14">
        <v>76.283748502994001</v>
      </c>
      <c r="BC450" s="14">
        <v>9.9600000000000009</v>
      </c>
      <c r="BD450" s="14"/>
      <c r="BE450" s="13" t="s">
        <v>2250</v>
      </c>
      <c r="BF450" s="11"/>
      <c r="BG450" s="13" t="s">
        <v>81</v>
      </c>
      <c r="BH450" s="13" t="s">
        <v>100</v>
      </c>
      <c r="BI450" s="13" t="s">
        <v>240</v>
      </c>
      <c r="BJ450" s="13" t="s">
        <v>2251</v>
      </c>
      <c r="BK450" s="12" t="s">
        <v>2</v>
      </c>
      <c r="BL450" s="14">
        <v>516482.98987692001</v>
      </c>
      <c r="BM450" s="12" t="s">
        <v>70</v>
      </c>
      <c r="BN450" s="14"/>
      <c r="BO450" s="17">
        <v>37978</v>
      </c>
      <c r="BP450" s="17">
        <v>47110</v>
      </c>
      <c r="BQ450" s="10" t="s">
        <v>1331</v>
      </c>
      <c r="BR450" s="10" t="s">
        <v>2661</v>
      </c>
      <c r="BS450" s="10">
        <v>37978</v>
      </c>
      <c r="BT450" s="10">
        <v>37978</v>
      </c>
      <c r="BU450" s="14">
        <v>29811.77</v>
      </c>
      <c r="BV450" s="14">
        <v>73.34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45352</v>
      </c>
      <c r="E451" s="6" t="s">
        <v>890</v>
      </c>
      <c r="F451" s="22">
        <v>118</v>
      </c>
      <c r="G451" s="22">
        <v>118</v>
      </c>
      <c r="H451" s="8">
        <v>31205.09</v>
      </c>
      <c r="I451" s="8">
        <v>31655.06</v>
      </c>
      <c r="J451" s="8">
        <v>0</v>
      </c>
      <c r="K451" s="8">
        <v>62860.15</v>
      </c>
      <c r="L451" s="8">
        <v>421.77</v>
      </c>
      <c r="M451" s="8">
        <v>0</v>
      </c>
      <c r="N451" s="8">
        <v>159.03</v>
      </c>
      <c r="O451" s="8">
        <v>0</v>
      </c>
      <c r="P451" s="8">
        <v>0</v>
      </c>
      <c r="Q451" s="8">
        <v>0</v>
      </c>
      <c r="R451" s="8">
        <v>62701.120000000003</v>
      </c>
      <c r="S451" s="8">
        <v>48370.44</v>
      </c>
      <c r="T451" s="8">
        <v>259</v>
      </c>
      <c r="U451" s="8">
        <v>0</v>
      </c>
      <c r="V451" s="8">
        <v>301.45</v>
      </c>
      <c r="W451" s="8">
        <v>0</v>
      </c>
      <c r="X451" s="8">
        <v>0</v>
      </c>
      <c r="Y451" s="8">
        <v>0</v>
      </c>
      <c r="Z451" s="8">
        <v>48327.99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-244.79</v>
      </c>
      <c r="AG451" s="8">
        <v>0</v>
      </c>
      <c r="AH451" s="8">
        <v>0</v>
      </c>
      <c r="AI451" s="8">
        <v>36.24</v>
      </c>
      <c r="AJ451" s="8">
        <v>0</v>
      </c>
      <c r="AK451" s="8">
        <v>0</v>
      </c>
      <c r="AL451" s="8">
        <v>66.150000000000006</v>
      </c>
      <c r="AM451" s="8">
        <v>0</v>
      </c>
      <c r="AN451" s="8">
        <v>35.869999999999997</v>
      </c>
      <c r="AO451" s="8">
        <v>92.75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446.70000000000005</v>
      </c>
      <c r="AU451" s="8">
        <v>31917.8</v>
      </c>
      <c r="AV451" s="8">
        <v>48327.99</v>
      </c>
      <c r="AW451" s="9">
        <v>57</v>
      </c>
      <c r="AX451" s="9">
        <v>300</v>
      </c>
      <c r="AY451" s="8">
        <v>279601.59000000003</v>
      </c>
      <c r="AZ451" s="8">
        <v>75150</v>
      </c>
      <c r="BA451" s="7">
        <v>90</v>
      </c>
      <c r="BB451" s="7">
        <v>75.091161676646706</v>
      </c>
      <c r="BC451" s="7">
        <v>9.9600000000000009</v>
      </c>
      <c r="BD451" s="7"/>
      <c r="BE451" s="6" t="s">
        <v>2250</v>
      </c>
      <c r="BF451" s="4"/>
      <c r="BG451" s="6" t="s">
        <v>81</v>
      </c>
      <c r="BH451" s="6" t="s">
        <v>100</v>
      </c>
      <c r="BI451" s="6" t="s">
        <v>240</v>
      </c>
      <c r="BJ451" s="6" t="s">
        <v>2251</v>
      </c>
      <c r="BK451" s="5" t="s">
        <v>2</v>
      </c>
      <c r="BL451" s="7">
        <v>508408.52025727998</v>
      </c>
      <c r="BM451" s="5" t="s">
        <v>70</v>
      </c>
      <c r="BN451" s="7"/>
      <c r="BO451" s="10">
        <v>37978</v>
      </c>
      <c r="BP451" s="10">
        <v>47110</v>
      </c>
      <c r="BQ451" s="10" t="s">
        <v>1322</v>
      </c>
      <c r="BR451" s="10" t="s">
        <v>2653</v>
      </c>
      <c r="BS451" s="10">
        <v>37978</v>
      </c>
      <c r="BT451" s="10">
        <v>37978</v>
      </c>
      <c r="BU451" s="7">
        <v>19288.62</v>
      </c>
      <c r="BV451" s="7">
        <v>36.24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45352</v>
      </c>
      <c r="E452" s="13" t="s">
        <v>891</v>
      </c>
      <c r="F452" s="23">
        <v>175</v>
      </c>
      <c r="G452" s="23">
        <v>174</v>
      </c>
      <c r="H452" s="15">
        <v>45570.86</v>
      </c>
      <c r="I452" s="15">
        <v>56497.279999999999</v>
      </c>
      <c r="J452" s="15">
        <v>0</v>
      </c>
      <c r="K452" s="15">
        <v>102068.14</v>
      </c>
      <c r="L452" s="15">
        <v>614.86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102068.14</v>
      </c>
      <c r="S452" s="15">
        <v>116302.12</v>
      </c>
      <c r="T452" s="15">
        <v>378.24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116680.36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57112.14</v>
      </c>
      <c r="AV452" s="15">
        <v>116680.36</v>
      </c>
      <c r="AW452" s="16">
        <v>57</v>
      </c>
      <c r="AX452" s="16">
        <v>300</v>
      </c>
      <c r="AY452" s="15">
        <v>408190.36</v>
      </c>
      <c r="AZ452" s="15">
        <v>109628.1</v>
      </c>
      <c r="BA452" s="14">
        <v>90</v>
      </c>
      <c r="BB452" s="14">
        <v>83.793594890361106</v>
      </c>
      <c r="BC452" s="14">
        <v>9.9600000000000009</v>
      </c>
      <c r="BD452" s="14"/>
      <c r="BE452" s="13" t="s">
        <v>2250</v>
      </c>
      <c r="BF452" s="11"/>
      <c r="BG452" s="13" t="s">
        <v>67</v>
      </c>
      <c r="BH452" s="13" t="s">
        <v>73</v>
      </c>
      <c r="BI452" s="13" t="s">
        <v>128</v>
      </c>
      <c r="BJ452" s="13" t="s">
        <v>2251</v>
      </c>
      <c r="BK452" s="12" t="s">
        <v>2</v>
      </c>
      <c r="BL452" s="14">
        <v>827613.79737416003</v>
      </c>
      <c r="BM452" s="12" t="s">
        <v>70</v>
      </c>
      <c r="BN452" s="14"/>
      <c r="BO452" s="17">
        <v>37984</v>
      </c>
      <c r="BP452" s="17">
        <v>47116</v>
      </c>
      <c r="BQ452" s="10" t="s">
        <v>2291</v>
      </c>
      <c r="BR452" s="10" t="s">
        <v>2644</v>
      </c>
      <c r="BS452" s="10">
        <v>37984</v>
      </c>
      <c r="BT452" s="10">
        <v>37984</v>
      </c>
      <c r="BU452" s="14">
        <v>53147.9</v>
      </c>
      <c r="BV452" s="14">
        <v>113.28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45352</v>
      </c>
      <c r="E453" s="6" t="s">
        <v>1520</v>
      </c>
      <c r="F453" s="22">
        <v>0</v>
      </c>
      <c r="G453" s="22">
        <v>0</v>
      </c>
      <c r="H453" s="8">
        <v>7579.77</v>
      </c>
      <c r="I453" s="8">
        <v>0</v>
      </c>
      <c r="J453" s="8">
        <v>0</v>
      </c>
      <c r="K453" s="8">
        <v>7579.77</v>
      </c>
      <c r="L453" s="8">
        <v>386.89</v>
      </c>
      <c r="M453" s="8">
        <v>0</v>
      </c>
      <c r="N453" s="8">
        <v>0</v>
      </c>
      <c r="O453" s="8">
        <v>386.89</v>
      </c>
      <c r="P453" s="8">
        <v>977.24</v>
      </c>
      <c r="Q453" s="8">
        <v>0</v>
      </c>
      <c r="R453" s="8">
        <v>6215.64</v>
      </c>
      <c r="S453" s="8">
        <v>0</v>
      </c>
      <c r="T453" s="8">
        <v>62.91</v>
      </c>
      <c r="U453" s="8">
        <v>0</v>
      </c>
      <c r="V453" s="8">
        <v>0</v>
      </c>
      <c r="W453" s="8">
        <v>62.91</v>
      </c>
      <c r="X453" s="8">
        <v>0</v>
      </c>
      <c r="Y453" s="8">
        <v>0</v>
      </c>
      <c r="Z453" s="8">
        <v>0</v>
      </c>
      <c r="AA453" s="8">
        <v>58.87</v>
      </c>
      <c r="AB453" s="8">
        <v>0</v>
      </c>
      <c r="AC453" s="8">
        <v>0</v>
      </c>
      <c r="AD453" s="8">
        <v>0</v>
      </c>
      <c r="AE453" s="8">
        <v>0</v>
      </c>
      <c r="AF453" s="8">
        <v>-34.549999999999997</v>
      </c>
      <c r="AG453" s="8">
        <v>25.43</v>
      </c>
      <c r="AH453" s="8">
        <v>67.040000000000006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108.6</v>
      </c>
      <c r="AQ453" s="8">
        <v>0</v>
      </c>
      <c r="AR453" s="8">
        <v>107.88</v>
      </c>
      <c r="AS453" s="8">
        <v>0</v>
      </c>
      <c r="AT453" s="8">
        <f t="shared" si="7"/>
        <v>1544.5500000000002</v>
      </c>
      <c r="AU453" s="8">
        <v>0</v>
      </c>
      <c r="AV453" s="8">
        <v>0</v>
      </c>
      <c r="AW453" s="9">
        <v>58</v>
      </c>
      <c r="AX453" s="9">
        <v>300</v>
      </c>
      <c r="AY453" s="8">
        <v>315999.99</v>
      </c>
      <c r="AZ453" s="8">
        <v>49653.46</v>
      </c>
      <c r="BA453" s="7">
        <v>52.780560000000001</v>
      </c>
      <c r="BB453" s="7">
        <v>6.60709162983607</v>
      </c>
      <c r="BC453" s="7">
        <v>9.9600000000000009</v>
      </c>
      <c r="BD453" s="7"/>
      <c r="BE453" s="6" t="s">
        <v>2250</v>
      </c>
      <c r="BF453" s="4"/>
      <c r="BG453" s="6" t="s">
        <v>93</v>
      </c>
      <c r="BH453" s="6" t="s">
        <v>217</v>
      </c>
      <c r="BI453" s="6" t="s">
        <v>412</v>
      </c>
      <c r="BJ453" s="6" t="s">
        <v>0</v>
      </c>
      <c r="BK453" s="5" t="s">
        <v>2</v>
      </c>
      <c r="BL453" s="7">
        <v>50399.168864159998</v>
      </c>
      <c r="BM453" s="5" t="s">
        <v>70</v>
      </c>
      <c r="BN453" s="7"/>
      <c r="BO453" s="10">
        <v>38000</v>
      </c>
      <c r="BP453" s="10">
        <v>47132</v>
      </c>
      <c r="BQ453" s="10" t="s">
        <v>2641</v>
      </c>
      <c r="BR453" s="10" t="s">
        <v>2642</v>
      </c>
      <c r="BS453" s="10">
        <v>38000</v>
      </c>
      <c r="BT453" s="10">
        <v>38000</v>
      </c>
      <c r="BU453" s="7">
        <v>0</v>
      </c>
      <c r="BV453" s="7">
        <v>58.87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45352</v>
      </c>
      <c r="E454" s="13" t="s">
        <v>892</v>
      </c>
      <c r="F454" s="23">
        <v>159</v>
      </c>
      <c r="G454" s="23">
        <v>158</v>
      </c>
      <c r="H454" s="15">
        <v>30399.919999999998</v>
      </c>
      <c r="I454" s="15">
        <v>35256.620000000003</v>
      </c>
      <c r="J454" s="15">
        <v>0</v>
      </c>
      <c r="K454" s="15">
        <v>65656.539999999994</v>
      </c>
      <c r="L454" s="15">
        <v>401.36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65656.539999999994</v>
      </c>
      <c r="S454" s="15">
        <v>68024.820000000007</v>
      </c>
      <c r="T454" s="15">
        <v>252.32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68277.14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35657.980000000003</v>
      </c>
      <c r="AV454" s="15">
        <v>68277.14</v>
      </c>
      <c r="AW454" s="16">
        <v>58</v>
      </c>
      <c r="AX454" s="16">
        <v>300</v>
      </c>
      <c r="AY454" s="15">
        <v>270000.02</v>
      </c>
      <c r="AZ454" s="15">
        <v>72159.97</v>
      </c>
      <c r="BA454" s="14">
        <v>89.999994000000001</v>
      </c>
      <c r="BB454" s="14">
        <v>81.888728696266895</v>
      </c>
      <c r="BC454" s="14">
        <v>9.9600000000000009</v>
      </c>
      <c r="BD454" s="14"/>
      <c r="BE454" s="13" t="s">
        <v>2250</v>
      </c>
      <c r="BF454" s="11"/>
      <c r="BG454" s="13" t="s">
        <v>75</v>
      </c>
      <c r="BH454" s="13" t="s">
        <v>82</v>
      </c>
      <c r="BI454" s="13" t="s">
        <v>289</v>
      </c>
      <c r="BJ454" s="13" t="s">
        <v>2251</v>
      </c>
      <c r="BK454" s="12" t="s">
        <v>2</v>
      </c>
      <c r="BL454" s="14">
        <v>532372.37782376003</v>
      </c>
      <c r="BM454" s="12" t="s">
        <v>70</v>
      </c>
      <c r="BN454" s="14"/>
      <c r="BO454" s="17">
        <v>38014</v>
      </c>
      <c r="BP454" s="17">
        <v>47146</v>
      </c>
      <c r="BQ454" s="10" t="s">
        <v>1339</v>
      </c>
      <c r="BR454" s="10" t="s">
        <v>2652</v>
      </c>
      <c r="BS454" s="10">
        <v>38014</v>
      </c>
      <c r="BT454" s="10">
        <v>38014</v>
      </c>
      <c r="BU454" s="14">
        <v>31790.03</v>
      </c>
      <c r="BV454" s="14">
        <v>74.56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45352</v>
      </c>
      <c r="E455" s="6" t="s">
        <v>893</v>
      </c>
      <c r="F455" s="22">
        <v>158</v>
      </c>
      <c r="G455" s="22">
        <v>158</v>
      </c>
      <c r="H455" s="8">
        <v>0</v>
      </c>
      <c r="I455" s="8">
        <v>123376.14</v>
      </c>
      <c r="J455" s="8">
        <v>0</v>
      </c>
      <c r="K455" s="8">
        <v>123376.14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123376.14</v>
      </c>
      <c r="S455" s="8">
        <v>98129.93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98129.93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123376.14</v>
      </c>
      <c r="AV455" s="8">
        <v>98129.93</v>
      </c>
      <c r="AW455" s="9">
        <v>0</v>
      </c>
      <c r="AX455" s="9">
        <v>240</v>
      </c>
      <c r="AY455" s="8">
        <v>517321.25</v>
      </c>
      <c r="AZ455" s="8">
        <v>145730</v>
      </c>
      <c r="BA455" s="7">
        <v>95</v>
      </c>
      <c r="BB455" s="7">
        <v>80.427731421121294</v>
      </c>
      <c r="BC455" s="7">
        <v>9.9600000000000009</v>
      </c>
      <c r="BD455" s="7"/>
      <c r="BE455" s="6" t="s">
        <v>2250</v>
      </c>
      <c r="BF455" s="4"/>
      <c r="BG455" s="6" t="s">
        <v>81</v>
      </c>
      <c r="BH455" s="6" t="s">
        <v>82</v>
      </c>
      <c r="BI455" s="6" t="s">
        <v>91</v>
      </c>
      <c r="BJ455" s="6" t="s">
        <v>2251</v>
      </c>
      <c r="BK455" s="5" t="s">
        <v>2</v>
      </c>
      <c r="BL455" s="7">
        <v>1000388.52212616</v>
      </c>
      <c r="BM455" s="5" t="s">
        <v>70</v>
      </c>
      <c r="BN455" s="7"/>
      <c r="BO455" s="10">
        <v>38021</v>
      </c>
      <c r="BP455" s="10">
        <v>45326</v>
      </c>
      <c r="BQ455" s="10" t="s">
        <v>1327</v>
      </c>
      <c r="BR455" s="10" t="s">
        <v>2657</v>
      </c>
      <c r="BS455" s="10">
        <v>38021</v>
      </c>
      <c r="BT455" s="10">
        <v>38021</v>
      </c>
      <c r="BU455" s="7">
        <v>63295.28</v>
      </c>
      <c r="BV455" s="7">
        <v>0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45352</v>
      </c>
      <c r="E456" s="13" t="s">
        <v>1521</v>
      </c>
      <c r="F456" s="12" t="s">
        <v>2228</v>
      </c>
      <c r="G456" s="23">
        <v>6</v>
      </c>
      <c r="H456" s="15">
        <v>585.5</v>
      </c>
      <c r="I456" s="15">
        <v>3081.86</v>
      </c>
      <c r="J456" s="15">
        <v>0</v>
      </c>
      <c r="K456" s="15">
        <v>3667.36</v>
      </c>
      <c r="L456" s="15">
        <v>585.5</v>
      </c>
      <c r="M456" s="15">
        <v>0</v>
      </c>
      <c r="N456" s="15">
        <v>3081.86</v>
      </c>
      <c r="O456" s="15">
        <v>585.5</v>
      </c>
      <c r="P456" s="15">
        <v>0</v>
      </c>
      <c r="Q456" s="15">
        <v>0</v>
      </c>
      <c r="R456" s="15">
        <v>0</v>
      </c>
      <c r="S456" s="15">
        <v>95.76</v>
      </c>
      <c r="T456" s="15">
        <v>4.8600000000000003</v>
      </c>
      <c r="U456" s="15">
        <v>0</v>
      </c>
      <c r="V456" s="15">
        <v>95.76</v>
      </c>
      <c r="W456" s="15">
        <v>4.8600000000000003</v>
      </c>
      <c r="X456" s="15">
        <v>0</v>
      </c>
      <c r="Y456" s="15">
        <v>0</v>
      </c>
      <c r="Z456" s="15">
        <v>0</v>
      </c>
      <c r="AA456" s="15">
        <v>65.08</v>
      </c>
      <c r="AB456" s="15">
        <v>0</v>
      </c>
      <c r="AC456" s="15">
        <v>0</v>
      </c>
      <c r="AD456" s="15">
        <v>0</v>
      </c>
      <c r="AE456" s="15">
        <v>0</v>
      </c>
      <c r="AF456" s="15">
        <v>-353.56</v>
      </c>
      <c r="AG456" s="15">
        <v>28.5</v>
      </c>
      <c r="AH456" s="15">
        <v>76.489999999999995</v>
      </c>
      <c r="AI456" s="15">
        <v>325.39999999999998</v>
      </c>
      <c r="AJ456" s="15">
        <v>0</v>
      </c>
      <c r="AK456" s="15">
        <v>0</v>
      </c>
      <c r="AL456" s="15">
        <v>221.55</v>
      </c>
      <c r="AM456" s="15">
        <v>0</v>
      </c>
      <c r="AN456" s="15">
        <v>142.5</v>
      </c>
      <c r="AO456" s="15">
        <v>382.45</v>
      </c>
      <c r="AP456" s="15">
        <v>0</v>
      </c>
      <c r="AQ456" s="15">
        <v>0</v>
      </c>
      <c r="AR456" s="15">
        <v>0</v>
      </c>
      <c r="AS456" s="15">
        <v>0.16156000000000001</v>
      </c>
      <c r="AT456" s="8">
        <f t="shared" si="7"/>
        <v>4656.2284400000008</v>
      </c>
      <c r="AU456" s="15">
        <v>0</v>
      </c>
      <c r="AV456" s="15">
        <v>0</v>
      </c>
      <c r="AW456" s="16">
        <v>0</v>
      </c>
      <c r="AX456" s="16">
        <v>240</v>
      </c>
      <c r="AY456" s="15">
        <v>265987.68</v>
      </c>
      <c r="AZ456" s="15">
        <v>61307.88</v>
      </c>
      <c r="BA456" s="14">
        <v>78.349498999999994</v>
      </c>
      <c r="BB456" s="14">
        <v>0</v>
      </c>
      <c r="BC456" s="14">
        <v>9.9600000000000009</v>
      </c>
      <c r="BD456" s="14"/>
      <c r="BE456" s="13" t="s">
        <v>2250</v>
      </c>
      <c r="BF456" s="11"/>
      <c r="BG456" s="13" t="s">
        <v>86</v>
      </c>
      <c r="BH456" s="13" t="s">
        <v>176</v>
      </c>
      <c r="BI456" s="13" t="s">
        <v>177</v>
      </c>
      <c r="BJ456" s="13" t="s">
        <v>0</v>
      </c>
      <c r="BK456" s="12" t="s">
        <v>2</v>
      </c>
      <c r="BL456" s="14">
        <v>0</v>
      </c>
      <c r="BM456" s="12" t="s">
        <v>70</v>
      </c>
      <c r="BN456" s="14"/>
      <c r="BO456" s="17">
        <v>38058</v>
      </c>
      <c r="BP456" s="17">
        <v>45363</v>
      </c>
      <c r="BQ456" s="10" t="s">
        <v>1324</v>
      </c>
      <c r="BR456" s="10" t="s">
        <v>2675</v>
      </c>
      <c r="BS456" s="10">
        <v>38058</v>
      </c>
      <c r="BT456" s="10">
        <v>38058</v>
      </c>
      <c r="BU456" s="14">
        <v>0</v>
      </c>
      <c r="BV456" s="14">
        <v>0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45352</v>
      </c>
      <c r="E457" s="6" t="s">
        <v>894</v>
      </c>
      <c r="F457" s="22">
        <v>175</v>
      </c>
      <c r="G457" s="22">
        <v>174</v>
      </c>
      <c r="H457" s="8">
        <v>89951.66</v>
      </c>
      <c r="I457" s="8">
        <v>100589.46</v>
      </c>
      <c r="J457" s="8">
        <v>0</v>
      </c>
      <c r="K457" s="8">
        <v>190541.12</v>
      </c>
      <c r="L457" s="8">
        <v>1140.24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190541.12</v>
      </c>
      <c r="S457" s="8">
        <v>237232.15</v>
      </c>
      <c r="T457" s="8">
        <v>802.07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238034.22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101729.7</v>
      </c>
      <c r="AV457" s="8">
        <v>238034.22</v>
      </c>
      <c r="AW457" s="9">
        <v>59</v>
      </c>
      <c r="AX457" s="9">
        <v>300</v>
      </c>
      <c r="AY457" s="8">
        <v>762518.11</v>
      </c>
      <c r="AZ457" s="8">
        <v>202640.4</v>
      </c>
      <c r="BA457" s="7">
        <v>89.999831999999998</v>
      </c>
      <c r="BB457" s="7">
        <v>84.626110040701903</v>
      </c>
      <c r="BC457" s="7">
        <v>10.7</v>
      </c>
      <c r="BD457" s="7"/>
      <c r="BE457" s="6" t="s">
        <v>2250</v>
      </c>
      <c r="BF457" s="4"/>
      <c r="BG457" s="6" t="s">
        <v>81</v>
      </c>
      <c r="BH457" s="6" t="s">
        <v>100</v>
      </c>
      <c r="BI457" s="6" t="s">
        <v>393</v>
      </c>
      <c r="BJ457" s="6" t="s">
        <v>2251</v>
      </c>
      <c r="BK457" s="5" t="s">
        <v>2</v>
      </c>
      <c r="BL457" s="7">
        <v>1544992.00121728</v>
      </c>
      <c r="BM457" s="5" t="s">
        <v>70</v>
      </c>
      <c r="BN457" s="7"/>
      <c r="BO457" s="10">
        <v>38041</v>
      </c>
      <c r="BP457" s="10">
        <v>47173</v>
      </c>
      <c r="BQ457" s="10" t="s">
        <v>1331</v>
      </c>
      <c r="BR457" s="10" t="s">
        <v>2661</v>
      </c>
      <c r="BS457" s="10">
        <v>38041</v>
      </c>
      <c r="BT457" s="10">
        <v>38041</v>
      </c>
      <c r="BU457" s="7">
        <v>78929.86</v>
      </c>
      <c r="BV457" s="7">
        <v>103.39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45352</v>
      </c>
      <c r="E458" s="13" t="s">
        <v>895</v>
      </c>
      <c r="F458" s="23">
        <v>164</v>
      </c>
      <c r="G458" s="23">
        <v>164</v>
      </c>
      <c r="H458" s="15">
        <v>0</v>
      </c>
      <c r="I458" s="15">
        <v>85041.55</v>
      </c>
      <c r="J458" s="15">
        <v>0</v>
      </c>
      <c r="K458" s="15">
        <v>85041.55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85041.55</v>
      </c>
      <c r="S458" s="15">
        <v>70923.460000000006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70923.460000000006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85041.55</v>
      </c>
      <c r="AV458" s="15">
        <v>70923.460000000006</v>
      </c>
      <c r="AW458" s="16">
        <v>0</v>
      </c>
      <c r="AX458" s="16">
        <v>240</v>
      </c>
      <c r="AY458" s="15">
        <v>372099.24</v>
      </c>
      <c r="AZ458" s="15">
        <v>98820</v>
      </c>
      <c r="BA458" s="14">
        <v>90</v>
      </c>
      <c r="BB458" s="14">
        <v>77.451320582877997</v>
      </c>
      <c r="BC458" s="14">
        <v>9.9600000000000009</v>
      </c>
      <c r="BD458" s="14"/>
      <c r="BE458" s="13" t="s">
        <v>2250</v>
      </c>
      <c r="BF458" s="11"/>
      <c r="BG458" s="13" t="s">
        <v>67</v>
      </c>
      <c r="BH458" s="13" t="s">
        <v>73</v>
      </c>
      <c r="BI458" s="13" t="s">
        <v>126</v>
      </c>
      <c r="BJ458" s="13" t="s">
        <v>2251</v>
      </c>
      <c r="BK458" s="12" t="s">
        <v>2</v>
      </c>
      <c r="BL458" s="14">
        <v>689554.64584819996</v>
      </c>
      <c r="BM458" s="12" t="s">
        <v>70</v>
      </c>
      <c r="BN458" s="14"/>
      <c r="BO458" s="17">
        <v>38044</v>
      </c>
      <c r="BP458" s="17">
        <v>45349</v>
      </c>
      <c r="BQ458" s="10" t="s">
        <v>1331</v>
      </c>
      <c r="BR458" s="10" t="s">
        <v>2661</v>
      </c>
      <c r="BS458" s="10">
        <v>38044</v>
      </c>
      <c r="BT458" s="10">
        <v>38044</v>
      </c>
      <c r="BU458" s="14">
        <v>44587.6</v>
      </c>
      <c r="BV458" s="14">
        <v>0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45352</v>
      </c>
      <c r="E459" s="6" t="s">
        <v>896</v>
      </c>
      <c r="F459" s="22">
        <v>98</v>
      </c>
      <c r="G459" s="22">
        <v>98</v>
      </c>
      <c r="H459" s="8">
        <v>48340.19</v>
      </c>
      <c r="I459" s="8">
        <v>39697.379999999997</v>
      </c>
      <c r="J459" s="8">
        <v>0</v>
      </c>
      <c r="K459" s="8">
        <v>88037.57</v>
      </c>
      <c r="L459" s="8">
        <v>609.21</v>
      </c>
      <c r="M459" s="8">
        <v>0</v>
      </c>
      <c r="N459" s="8">
        <v>255.24</v>
      </c>
      <c r="O459" s="8">
        <v>0</v>
      </c>
      <c r="P459" s="8">
        <v>0</v>
      </c>
      <c r="Q459" s="8">
        <v>0</v>
      </c>
      <c r="R459" s="8">
        <v>87782.33</v>
      </c>
      <c r="S459" s="8">
        <v>61749.919999999998</v>
      </c>
      <c r="T459" s="8">
        <v>431.03</v>
      </c>
      <c r="U459" s="8">
        <v>0</v>
      </c>
      <c r="V459" s="8">
        <v>288.77999999999997</v>
      </c>
      <c r="W459" s="8">
        <v>0</v>
      </c>
      <c r="X459" s="8">
        <v>0</v>
      </c>
      <c r="Y459" s="8">
        <v>0</v>
      </c>
      <c r="Z459" s="8">
        <v>61892.17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-206.72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60.78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398.08</v>
      </c>
      <c r="AU459" s="8">
        <v>40051.35</v>
      </c>
      <c r="AV459" s="8">
        <v>61892.17</v>
      </c>
      <c r="AW459" s="9">
        <v>60</v>
      </c>
      <c r="AX459" s="9">
        <v>300</v>
      </c>
      <c r="AY459" s="8">
        <v>407102.11</v>
      </c>
      <c r="AZ459" s="8">
        <v>108528</v>
      </c>
      <c r="BA459" s="7">
        <v>90.619130999999996</v>
      </c>
      <c r="BB459" s="7">
        <v>73.296830880097602</v>
      </c>
      <c r="BC459" s="7">
        <v>10.7</v>
      </c>
      <c r="BD459" s="7"/>
      <c r="BE459" s="6" t="s">
        <v>2250</v>
      </c>
      <c r="BF459" s="4"/>
      <c r="BG459" s="6" t="s">
        <v>67</v>
      </c>
      <c r="BH459" s="6" t="s">
        <v>68</v>
      </c>
      <c r="BI459" s="6" t="s">
        <v>425</v>
      </c>
      <c r="BJ459" s="6" t="s">
        <v>2251</v>
      </c>
      <c r="BK459" s="5" t="s">
        <v>2</v>
      </c>
      <c r="BL459" s="7">
        <v>711778.10699452006</v>
      </c>
      <c r="BM459" s="5" t="s">
        <v>70</v>
      </c>
      <c r="BN459" s="7"/>
      <c r="BO459" s="10">
        <v>38058</v>
      </c>
      <c r="BP459" s="10">
        <v>47189</v>
      </c>
      <c r="BQ459" s="10" t="s">
        <v>1328</v>
      </c>
      <c r="BR459" s="10" t="s">
        <v>2682</v>
      </c>
      <c r="BS459" s="10">
        <v>38058</v>
      </c>
      <c r="BT459" s="10">
        <v>38058</v>
      </c>
      <c r="BU459" s="7">
        <v>25502.54</v>
      </c>
      <c r="BV459" s="7">
        <v>70.88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45352</v>
      </c>
      <c r="E460" s="13" t="s">
        <v>1522</v>
      </c>
      <c r="F460" s="23">
        <v>0</v>
      </c>
      <c r="G460" s="23">
        <v>0</v>
      </c>
      <c r="H460" s="15">
        <v>34231.31</v>
      </c>
      <c r="I460" s="15">
        <v>0</v>
      </c>
      <c r="J460" s="15">
        <v>0</v>
      </c>
      <c r="K460" s="15">
        <v>34231.31</v>
      </c>
      <c r="L460" s="15">
        <v>433.34</v>
      </c>
      <c r="M460" s="15">
        <v>0</v>
      </c>
      <c r="N460" s="15">
        <v>0</v>
      </c>
      <c r="O460" s="15">
        <v>433.34</v>
      </c>
      <c r="P460" s="15">
        <v>0</v>
      </c>
      <c r="Q460" s="15">
        <v>0</v>
      </c>
      <c r="R460" s="15">
        <v>33797.97</v>
      </c>
      <c r="S460" s="15">
        <v>0</v>
      </c>
      <c r="T460" s="15">
        <v>284.12</v>
      </c>
      <c r="U460" s="15">
        <v>0</v>
      </c>
      <c r="V460" s="15">
        <v>0</v>
      </c>
      <c r="W460" s="15">
        <v>284.12</v>
      </c>
      <c r="X460" s="15">
        <v>0</v>
      </c>
      <c r="Y460" s="15">
        <v>0</v>
      </c>
      <c r="Z460" s="15">
        <v>0</v>
      </c>
      <c r="AA460" s="15">
        <v>104.72</v>
      </c>
      <c r="AB460" s="15">
        <v>0</v>
      </c>
      <c r="AC460" s="15">
        <v>0</v>
      </c>
      <c r="AD460" s="15">
        <v>0</v>
      </c>
      <c r="AE460" s="15">
        <v>0</v>
      </c>
      <c r="AF460" s="15">
        <v>-38.08</v>
      </c>
      <c r="AG460" s="15">
        <v>41.11</v>
      </c>
      <c r="AH460" s="15">
        <v>97.75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0.03</v>
      </c>
      <c r="AQ460" s="15">
        <v>0</v>
      </c>
      <c r="AR460" s="15">
        <v>0</v>
      </c>
      <c r="AS460" s="15">
        <v>0</v>
      </c>
      <c r="AT460" s="8">
        <f t="shared" si="7"/>
        <v>922.99</v>
      </c>
      <c r="AU460" s="15">
        <v>0</v>
      </c>
      <c r="AV460" s="15">
        <v>0</v>
      </c>
      <c r="AW460" s="16">
        <v>60</v>
      </c>
      <c r="AX460" s="16">
        <v>300</v>
      </c>
      <c r="AY460" s="15">
        <v>299741.46000000002</v>
      </c>
      <c r="AZ460" s="15">
        <v>79200</v>
      </c>
      <c r="BA460" s="14">
        <v>90</v>
      </c>
      <c r="BB460" s="14">
        <v>38.406784090909099</v>
      </c>
      <c r="BC460" s="14">
        <v>9.9600000000000009</v>
      </c>
      <c r="BD460" s="14"/>
      <c r="BE460" s="13" t="s">
        <v>2250</v>
      </c>
      <c r="BF460" s="11"/>
      <c r="BG460" s="13" t="s">
        <v>83</v>
      </c>
      <c r="BH460" s="13" t="s">
        <v>265</v>
      </c>
      <c r="BI460" s="13" t="s">
        <v>426</v>
      </c>
      <c r="BJ460" s="13" t="s">
        <v>0</v>
      </c>
      <c r="BK460" s="12" t="s">
        <v>2</v>
      </c>
      <c r="BL460" s="14">
        <v>274048.94705868</v>
      </c>
      <c r="BM460" s="12" t="s">
        <v>70</v>
      </c>
      <c r="BN460" s="14"/>
      <c r="BO460" s="17">
        <v>38071</v>
      </c>
      <c r="BP460" s="17">
        <v>47202</v>
      </c>
      <c r="BQ460" s="10" t="s">
        <v>2641</v>
      </c>
      <c r="BR460" s="10" t="s">
        <v>2642</v>
      </c>
      <c r="BS460" s="10">
        <v>38071</v>
      </c>
      <c r="BT460" s="10">
        <v>38071</v>
      </c>
      <c r="BU460" s="14">
        <v>0</v>
      </c>
      <c r="BV460" s="14">
        <v>104.72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45352</v>
      </c>
      <c r="E461" s="6" t="s">
        <v>897</v>
      </c>
      <c r="F461" s="22">
        <v>154</v>
      </c>
      <c r="G461" s="22">
        <v>153</v>
      </c>
      <c r="H461" s="8">
        <v>22007.7</v>
      </c>
      <c r="I461" s="8">
        <v>24082.91</v>
      </c>
      <c r="J461" s="8">
        <v>0</v>
      </c>
      <c r="K461" s="8">
        <v>46090.61</v>
      </c>
      <c r="L461" s="8">
        <v>278.52999999999997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46090.61</v>
      </c>
      <c r="S461" s="8">
        <v>46479.16</v>
      </c>
      <c r="T461" s="8">
        <v>182.66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46661.82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24361.439999999999</v>
      </c>
      <c r="AV461" s="8">
        <v>46661.82</v>
      </c>
      <c r="AW461" s="9">
        <v>60</v>
      </c>
      <c r="AX461" s="9">
        <v>300</v>
      </c>
      <c r="AY461" s="8">
        <v>192813.65</v>
      </c>
      <c r="AZ461" s="8">
        <v>50911</v>
      </c>
      <c r="BA461" s="7">
        <v>89.999073999999993</v>
      </c>
      <c r="BB461" s="7">
        <v>81.477720337356203</v>
      </c>
      <c r="BC461" s="7">
        <v>9.9600000000000009</v>
      </c>
      <c r="BD461" s="7"/>
      <c r="BE461" s="6" t="s">
        <v>2250</v>
      </c>
      <c r="BF461" s="4"/>
      <c r="BG461" s="6" t="s">
        <v>67</v>
      </c>
      <c r="BH461" s="6" t="s">
        <v>68</v>
      </c>
      <c r="BI461" s="6" t="s">
        <v>215</v>
      </c>
      <c r="BJ461" s="6" t="s">
        <v>2251</v>
      </c>
      <c r="BK461" s="5" t="s">
        <v>2</v>
      </c>
      <c r="BL461" s="7">
        <v>373723.13011084002</v>
      </c>
      <c r="BM461" s="5" t="s">
        <v>70</v>
      </c>
      <c r="BN461" s="7"/>
      <c r="BO461" s="10">
        <v>38077</v>
      </c>
      <c r="BP461" s="10">
        <v>47208</v>
      </c>
      <c r="BQ461" s="10" t="s">
        <v>1322</v>
      </c>
      <c r="BR461" s="10" t="s">
        <v>2653</v>
      </c>
      <c r="BS461" s="10">
        <v>38077</v>
      </c>
      <c r="BT461" s="10">
        <v>38077</v>
      </c>
      <c r="BU461" s="7">
        <v>22933.51</v>
      </c>
      <c r="BV461" s="7">
        <v>60.04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45352</v>
      </c>
      <c r="E462" s="13" t="s">
        <v>898</v>
      </c>
      <c r="F462" s="23">
        <v>123</v>
      </c>
      <c r="G462" s="23">
        <v>122</v>
      </c>
      <c r="H462" s="15">
        <v>75331.73</v>
      </c>
      <c r="I462" s="15">
        <v>76753.52</v>
      </c>
      <c r="J462" s="15">
        <v>0</v>
      </c>
      <c r="K462" s="15">
        <v>152085.25</v>
      </c>
      <c r="L462" s="15">
        <v>1034.71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152085.25</v>
      </c>
      <c r="S462" s="15">
        <v>130628.35</v>
      </c>
      <c r="T462" s="15">
        <v>671.71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131300.06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77788.23</v>
      </c>
      <c r="AV462" s="15">
        <v>131300.06</v>
      </c>
      <c r="AW462" s="16">
        <v>60</v>
      </c>
      <c r="AX462" s="16">
        <v>300</v>
      </c>
      <c r="AY462" s="15">
        <v>638754.21</v>
      </c>
      <c r="AZ462" s="15">
        <v>178030</v>
      </c>
      <c r="BA462" s="14">
        <v>95</v>
      </c>
      <c r="BB462" s="14">
        <v>81.155416221985107</v>
      </c>
      <c r="BC462" s="14">
        <v>10.7</v>
      </c>
      <c r="BD462" s="14"/>
      <c r="BE462" s="13" t="s">
        <v>2250</v>
      </c>
      <c r="BF462" s="11"/>
      <c r="BG462" s="13" t="s">
        <v>67</v>
      </c>
      <c r="BH462" s="13" t="s">
        <v>68</v>
      </c>
      <c r="BI462" s="13" t="s">
        <v>92</v>
      </c>
      <c r="BJ462" s="13" t="s">
        <v>2251</v>
      </c>
      <c r="BK462" s="12" t="s">
        <v>2</v>
      </c>
      <c r="BL462" s="14">
        <v>1233174.732851</v>
      </c>
      <c r="BM462" s="12" t="s">
        <v>70</v>
      </c>
      <c r="BN462" s="14"/>
      <c r="BO462" s="17">
        <v>38077</v>
      </c>
      <c r="BP462" s="17">
        <v>47208</v>
      </c>
      <c r="BQ462" s="10" t="s">
        <v>1347</v>
      </c>
      <c r="BR462" s="10" t="s">
        <v>2650</v>
      </c>
      <c r="BS462" s="10">
        <v>38077</v>
      </c>
      <c r="BT462" s="10">
        <v>38077</v>
      </c>
      <c r="BU462" s="14">
        <v>51923.199999999997</v>
      </c>
      <c r="BV462" s="14">
        <v>116.27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45352</v>
      </c>
      <c r="E463" s="6" t="s">
        <v>899</v>
      </c>
      <c r="F463" s="22">
        <v>166</v>
      </c>
      <c r="G463" s="22">
        <v>165</v>
      </c>
      <c r="H463" s="8">
        <v>70840.69</v>
      </c>
      <c r="I463" s="8">
        <v>74218.14</v>
      </c>
      <c r="J463" s="8">
        <v>0</v>
      </c>
      <c r="K463" s="8">
        <v>145058.82999999999</v>
      </c>
      <c r="L463" s="8">
        <v>860.73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145058.82999999999</v>
      </c>
      <c r="S463" s="8">
        <v>172026.2</v>
      </c>
      <c r="T463" s="8">
        <v>631.66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172657.86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75078.87</v>
      </c>
      <c r="AV463" s="8">
        <v>172657.86</v>
      </c>
      <c r="AW463" s="9">
        <v>61</v>
      </c>
      <c r="AX463" s="9">
        <v>300</v>
      </c>
      <c r="AY463" s="8">
        <v>590079.30000000005</v>
      </c>
      <c r="AZ463" s="8">
        <v>155700</v>
      </c>
      <c r="BA463" s="7">
        <v>90</v>
      </c>
      <c r="BB463" s="7">
        <v>83.849034682080898</v>
      </c>
      <c r="BC463" s="7">
        <v>10.7</v>
      </c>
      <c r="BD463" s="7"/>
      <c r="BE463" s="6" t="s">
        <v>2250</v>
      </c>
      <c r="BF463" s="4"/>
      <c r="BG463" s="6" t="s">
        <v>81</v>
      </c>
      <c r="BH463" s="6" t="s">
        <v>100</v>
      </c>
      <c r="BI463" s="6" t="s">
        <v>393</v>
      </c>
      <c r="BJ463" s="6" t="s">
        <v>2251</v>
      </c>
      <c r="BK463" s="5" t="s">
        <v>2</v>
      </c>
      <c r="BL463" s="7">
        <v>1176201.3997605201</v>
      </c>
      <c r="BM463" s="5" t="s">
        <v>70</v>
      </c>
      <c r="BN463" s="7"/>
      <c r="BO463" s="10">
        <v>38083</v>
      </c>
      <c r="BP463" s="10">
        <v>47214</v>
      </c>
      <c r="BQ463" s="10" t="s">
        <v>1319</v>
      </c>
      <c r="BR463" s="10" t="s">
        <v>2683</v>
      </c>
      <c r="BS463" s="10" t="s">
        <v>2487</v>
      </c>
      <c r="BT463" s="10" t="s">
        <v>2487</v>
      </c>
      <c r="BU463" s="7">
        <v>46474.06</v>
      </c>
      <c r="BV463" s="7">
        <v>12.71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45352</v>
      </c>
      <c r="E464" s="13" t="s">
        <v>1523</v>
      </c>
      <c r="F464" s="23">
        <v>0</v>
      </c>
      <c r="G464" s="23">
        <v>0</v>
      </c>
      <c r="H464" s="15">
        <v>44060.25</v>
      </c>
      <c r="I464" s="15">
        <v>0</v>
      </c>
      <c r="J464" s="15">
        <v>0</v>
      </c>
      <c r="K464" s="15">
        <v>44060.25</v>
      </c>
      <c r="L464" s="15">
        <v>535.29</v>
      </c>
      <c r="M464" s="15">
        <v>0</v>
      </c>
      <c r="N464" s="15">
        <v>0</v>
      </c>
      <c r="O464" s="15">
        <v>535.29</v>
      </c>
      <c r="P464" s="15">
        <v>0</v>
      </c>
      <c r="Q464" s="15">
        <v>0</v>
      </c>
      <c r="R464" s="15">
        <v>43524.959999999999</v>
      </c>
      <c r="S464" s="15">
        <v>0</v>
      </c>
      <c r="T464" s="15">
        <v>392.87</v>
      </c>
      <c r="U464" s="15">
        <v>0</v>
      </c>
      <c r="V464" s="15">
        <v>0</v>
      </c>
      <c r="W464" s="15">
        <v>392.87</v>
      </c>
      <c r="X464" s="15">
        <v>0</v>
      </c>
      <c r="Y464" s="15">
        <v>0</v>
      </c>
      <c r="Z464" s="15">
        <v>0</v>
      </c>
      <c r="AA464" s="15">
        <v>7.91</v>
      </c>
      <c r="AB464" s="15">
        <v>0</v>
      </c>
      <c r="AC464" s="15">
        <v>0</v>
      </c>
      <c r="AD464" s="15">
        <v>0</v>
      </c>
      <c r="AE464" s="15">
        <v>0</v>
      </c>
      <c r="AF464" s="15">
        <v>-44.82</v>
      </c>
      <c r="AG464" s="15">
        <v>46.79</v>
      </c>
      <c r="AH464" s="15">
        <v>120.19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9.66</v>
      </c>
      <c r="AS464" s="15">
        <v>3.5764999999999998E-2</v>
      </c>
      <c r="AT464" s="8">
        <f t="shared" si="7"/>
        <v>1048.5342349999999</v>
      </c>
      <c r="AU464" s="15">
        <v>0</v>
      </c>
      <c r="AV464" s="15">
        <v>0</v>
      </c>
      <c r="AW464" s="16">
        <v>61</v>
      </c>
      <c r="AX464" s="16">
        <v>300</v>
      </c>
      <c r="AY464" s="15">
        <v>382769.03</v>
      </c>
      <c r="AZ464" s="15">
        <v>96834.6</v>
      </c>
      <c r="BA464" s="14">
        <v>86.380796000000004</v>
      </c>
      <c r="BB464" s="14">
        <v>38.826211815489103</v>
      </c>
      <c r="BC464" s="14">
        <v>10.7</v>
      </c>
      <c r="BD464" s="14"/>
      <c r="BE464" s="13" t="s">
        <v>2250</v>
      </c>
      <c r="BF464" s="11"/>
      <c r="BG464" s="13" t="s">
        <v>67</v>
      </c>
      <c r="BH464" s="13" t="s">
        <v>68</v>
      </c>
      <c r="BI464" s="13" t="s">
        <v>187</v>
      </c>
      <c r="BJ464" s="13" t="s">
        <v>0</v>
      </c>
      <c r="BK464" s="12" t="s">
        <v>2</v>
      </c>
      <c r="BL464" s="14">
        <v>352919.70076223998</v>
      </c>
      <c r="BM464" s="12" t="s">
        <v>70</v>
      </c>
      <c r="BN464" s="14"/>
      <c r="BO464" s="17">
        <v>38099</v>
      </c>
      <c r="BP464" s="17">
        <v>47230</v>
      </c>
      <c r="BQ464" s="10" t="s">
        <v>2641</v>
      </c>
      <c r="BR464" s="10" t="s">
        <v>2642</v>
      </c>
      <c r="BS464" s="10">
        <v>38099</v>
      </c>
      <c r="BT464" s="10">
        <v>38099</v>
      </c>
      <c r="BU464" s="14">
        <v>0</v>
      </c>
      <c r="BV464" s="14">
        <v>7.91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45352</v>
      </c>
      <c r="E465" s="6" t="s">
        <v>900</v>
      </c>
      <c r="F465" s="22">
        <v>148</v>
      </c>
      <c r="G465" s="22">
        <v>147</v>
      </c>
      <c r="H465" s="8">
        <v>61004.79</v>
      </c>
      <c r="I465" s="8">
        <v>60576.14</v>
      </c>
      <c r="J465" s="8">
        <v>0</v>
      </c>
      <c r="K465" s="8">
        <v>121580.93</v>
      </c>
      <c r="L465" s="8">
        <v>741.12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121580.93</v>
      </c>
      <c r="S465" s="8">
        <v>128330.62</v>
      </c>
      <c r="T465" s="8">
        <v>543.96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128874.58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61317.26</v>
      </c>
      <c r="AV465" s="8">
        <v>128874.58</v>
      </c>
      <c r="AW465" s="9">
        <v>61</v>
      </c>
      <c r="AX465" s="9">
        <v>300</v>
      </c>
      <c r="AY465" s="8">
        <v>611000.01</v>
      </c>
      <c r="AZ465" s="8">
        <v>134072.06</v>
      </c>
      <c r="BA465" s="7">
        <v>74.934673000000004</v>
      </c>
      <c r="BB465" s="7">
        <v>67.953212866169807</v>
      </c>
      <c r="BC465" s="7">
        <v>10.7</v>
      </c>
      <c r="BD465" s="7"/>
      <c r="BE465" s="6" t="s">
        <v>2250</v>
      </c>
      <c r="BF465" s="4"/>
      <c r="BG465" s="6" t="s">
        <v>122</v>
      </c>
      <c r="BH465" s="6" t="s">
        <v>123</v>
      </c>
      <c r="BI465" s="6" t="s">
        <v>383</v>
      </c>
      <c r="BJ465" s="6" t="s">
        <v>2251</v>
      </c>
      <c r="BK465" s="5" t="s">
        <v>2</v>
      </c>
      <c r="BL465" s="7">
        <v>985832.16237291996</v>
      </c>
      <c r="BM465" s="5" t="s">
        <v>70</v>
      </c>
      <c r="BN465" s="7"/>
      <c r="BO465" s="10">
        <v>38105</v>
      </c>
      <c r="BP465" s="10">
        <v>47236</v>
      </c>
      <c r="BQ465" s="10" t="s">
        <v>2136</v>
      </c>
      <c r="BR465" s="10" t="s">
        <v>2676</v>
      </c>
      <c r="BS465" s="10">
        <v>38105</v>
      </c>
      <c r="BT465" s="10">
        <v>38105</v>
      </c>
      <c r="BU465" s="7">
        <v>39157.120000000003</v>
      </c>
      <c r="BV465" s="7">
        <v>30.1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45352</v>
      </c>
      <c r="E466" s="13" t="s">
        <v>1524</v>
      </c>
      <c r="F466" s="23">
        <v>0</v>
      </c>
      <c r="G466" s="23">
        <v>0</v>
      </c>
      <c r="H466" s="15">
        <v>23618.91</v>
      </c>
      <c r="I466" s="15">
        <v>0</v>
      </c>
      <c r="J466" s="15">
        <v>0</v>
      </c>
      <c r="K466" s="15">
        <v>23618.91</v>
      </c>
      <c r="L466" s="15">
        <v>400.82</v>
      </c>
      <c r="M466" s="15">
        <v>0</v>
      </c>
      <c r="N466" s="15">
        <v>0</v>
      </c>
      <c r="O466" s="15">
        <v>400.82</v>
      </c>
      <c r="P466" s="15">
        <v>0</v>
      </c>
      <c r="Q466" s="15">
        <v>0</v>
      </c>
      <c r="R466" s="15">
        <v>23218.09</v>
      </c>
      <c r="S466" s="15">
        <v>0</v>
      </c>
      <c r="T466" s="15">
        <v>196.04</v>
      </c>
      <c r="U466" s="15">
        <v>0</v>
      </c>
      <c r="V466" s="15">
        <v>0</v>
      </c>
      <c r="W466" s="15">
        <v>196.04</v>
      </c>
      <c r="X466" s="15">
        <v>0</v>
      </c>
      <c r="Y466" s="15">
        <v>0</v>
      </c>
      <c r="Z466" s="15">
        <v>0</v>
      </c>
      <c r="AA466" s="15">
        <v>30.64</v>
      </c>
      <c r="AB466" s="15">
        <v>0</v>
      </c>
      <c r="AC466" s="15">
        <v>0</v>
      </c>
      <c r="AD466" s="15">
        <v>0</v>
      </c>
      <c r="AE466" s="15">
        <v>0</v>
      </c>
      <c r="AF466" s="15">
        <v>-30.36</v>
      </c>
      <c r="AG466" s="15">
        <v>31.35</v>
      </c>
      <c r="AH466" s="15">
        <v>81.8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10.49</v>
      </c>
      <c r="AS466" s="15">
        <v>3.3299000000000002E-2</v>
      </c>
      <c r="AT466" s="8">
        <f t="shared" si="7"/>
        <v>699.7667009999999</v>
      </c>
      <c r="AU466" s="15">
        <v>0</v>
      </c>
      <c r="AV466" s="15">
        <v>0</v>
      </c>
      <c r="AW466" s="16">
        <v>61</v>
      </c>
      <c r="AX466" s="16">
        <v>300</v>
      </c>
      <c r="AY466" s="15">
        <v>260494.62</v>
      </c>
      <c r="AZ466" s="15">
        <v>65886.8</v>
      </c>
      <c r="BA466" s="14">
        <v>86.374142000000006</v>
      </c>
      <c r="BB466" s="14">
        <v>30.437699245202101</v>
      </c>
      <c r="BC466" s="14">
        <v>9.9600000000000009</v>
      </c>
      <c r="BD466" s="14"/>
      <c r="BE466" s="13" t="s">
        <v>2250</v>
      </c>
      <c r="BF466" s="11"/>
      <c r="BG466" s="13" t="s">
        <v>71</v>
      </c>
      <c r="BH466" s="13" t="s">
        <v>72</v>
      </c>
      <c r="BI466" s="13" t="s">
        <v>199</v>
      </c>
      <c r="BJ466" s="13" t="s">
        <v>0</v>
      </c>
      <c r="BK466" s="12" t="s">
        <v>2</v>
      </c>
      <c r="BL466" s="14">
        <v>188262.58255195999</v>
      </c>
      <c r="BM466" s="12" t="s">
        <v>70</v>
      </c>
      <c r="BN466" s="14"/>
      <c r="BO466" s="17">
        <v>38107</v>
      </c>
      <c r="BP466" s="17">
        <v>47238</v>
      </c>
      <c r="BQ466" s="10" t="s">
        <v>2641</v>
      </c>
      <c r="BR466" s="10" t="s">
        <v>2642</v>
      </c>
      <c r="BS466" s="10">
        <v>38107</v>
      </c>
      <c r="BT466" s="10">
        <v>38107</v>
      </c>
      <c r="BU466" s="14">
        <v>0</v>
      </c>
      <c r="BV466" s="14">
        <v>30.64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45352</v>
      </c>
      <c r="E467" s="6" t="s">
        <v>901</v>
      </c>
      <c r="F467" s="22">
        <v>146</v>
      </c>
      <c r="G467" s="22">
        <v>145</v>
      </c>
      <c r="H467" s="8">
        <v>34686.39</v>
      </c>
      <c r="I467" s="8">
        <v>35457.79</v>
      </c>
      <c r="J467" s="8">
        <v>0</v>
      </c>
      <c r="K467" s="8">
        <v>70144.179999999993</v>
      </c>
      <c r="L467" s="8">
        <v>421.41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70144.179999999993</v>
      </c>
      <c r="S467" s="8">
        <v>67392.160000000003</v>
      </c>
      <c r="T467" s="8">
        <v>287.89999999999998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67680.06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35879.199999999997</v>
      </c>
      <c r="AV467" s="8">
        <v>67680.06</v>
      </c>
      <c r="AW467" s="9">
        <v>62</v>
      </c>
      <c r="AX467" s="9">
        <v>300</v>
      </c>
      <c r="AY467" s="8">
        <v>297097.78000000003</v>
      </c>
      <c r="AZ467" s="8">
        <v>78300</v>
      </c>
      <c r="BA467" s="7">
        <v>90</v>
      </c>
      <c r="BB467" s="7">
        <v>80.625494252873594</v>
      </c>
      <c r="BC467" s="7">
        <v>9.9600000000000009</v>
      </c>
      <c r="BD467" s="7"/>
      <c r="BE467" s="6" t="s">
        <v>2250</v>
      </c>
      <c r="BF467" s="4"/>
      <c r="BG467" s="6" t="s">
        <v>166</v>
      </c>
      <c r="BH467" s="6" t="s">
        <v>167</v>
      </c>
      <c r="BI467" s="6" t="s">
        <v>213</v>
      </c>
      <c r="BJ467" s="6" t="s">
        <v>2251</v>
      </c>
      <c r="BK467" s="5" t="s">
        <v>2</v>
      </c>
      <c r="BL467" s="7">
        <v>568760.15545592003</v>
      </c>
      <c r="BM467" s="5" t="s">
        <v>70</v>
      </c>
      <c r="BN467" s="7"/>
      <c r="BO467" s="10">
        <v>38112</v>
      </c>
      <c r="BP467" s="10">
        <v>47243</v>
      </c>
      <c r="BQ467" s="10" t="s">
        <v>1346</v>
      </c>
      <c r="BR467" s="10" t="s">
        <v>2659</v>
      </c>
      <c r="BS467" s="10">
        <v>38112</v>
      </c>
      <c r="BT467" s="10">
        <v>38112</v>
      </c>
      <c r="BU467" s="7">
        <v>24868.43</v>
      </c>
      <c r="BV467" s="7">
        <v>36.4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45352</v>
      </c>
      <c r="E468" s="13" t="s">
        <v>902</v>
      </c>
      <c r="F468" s="23">
        <v>112</v>
      </c>
      <c r="G468" s="23">
        <v>111</v>
      </c>
      <c r="H468" s="15">
        <v>43930.12</v>
      </c>
      <c r="I468" s="15">
        <v>36737.269999999997</v>
      </c>
      <c r="J468" s="15">
        <v>0</v>
      </c>
      <c r="K468" s="15">
        <v>80667.39</v>
      </c>
      <c r="L468" s="15">
        <v>522.70000000000005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80667.39</v>
      </c>
      <c r="S468" s="15">
        <v>64762.239999999998</v>
      </c>
      <c r="T468" s="15">
        <v>391.71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65153.95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37259.97</v>
      </c>
      <c r="AV468" s="15">
        <v>65153.95</v>
      </c>
      <c r="AW468" s="16">
        <v>62</v>
      </c>
      <c r="AX468" s="16">
        <v>300</v>
      </c>
      <c r="AY468" s="15">
        <v>361990.07</v>
      </c>
      <c r="AZ468" s="15">
        <v>95400</v>
      </c>
      <c r="BA468" s="14">
        <v>89.997452999999993</v>
      </c>
      <c r="BB468" s="14">
        <v>76.099157653644298</v>
      </c>
      <c r="BC468" s="14">
        <v>10.7</v>
      </c>
      <c r="BD468" s="14"/>
      <c r="BE468" s="13" t="s">
        <v>2250</v>
      </c>
      <c r="BF468" s="11"/>
      <c r="BG468" s="13" t="s">
        <v>195</v>
      </c>
      <c r="BH468" s="13" t="s">
        <v>170</v>
      </c>
      <c r="BI468" s="13" t="s">
        <v>295</v>
      </c>
      <c r="BJ468" s="13" t="s">
        <v>2251</v>
      </c>
      <c r="BK468" s="12" t="s">
        <v>2</v>
      </c>
      <c r="BL468" s="14">
        <v>654087.01444116002</v>
      </c>
      <c r="BM468" s="12" t="s">
        <v>70</v>
      </c>
      <c r="BN468" s="14"/>
      <c r="BO468" s="17">
        <v>38114</v>
      </c>
      <c r="BP468" s="17">
        <v>47245</v>
      </c>
      <c r="BQ468" s="10" t="s">
        <v>2423</v>
      </c>
      <c r="BR468" s="10" t="s">
        <v>2687</v>
      </c>
      <c r="BS468" s="10" t="s">
        <v>2487</v>
      </c>
      <c r="BT468" s="10" t="s">
        <v>2487</v>
      </c>
      <c r="BU468" s="14">
        <v>19221.32</v>
      </c>
      <c r="BV468" s="14">
        <v>7.79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45352</v>
      </c>
      <c r="E469" s="6" t="s">
        <v>903</v>
      </c>
      <c r="F469" s="22">
        <v>165</v>
      </c>
      <c r="G469" s="22">
        <v>164</v>
      </c>
      <c r="H469" s="8">
        <v>2846.92</v>
      </c>
      <c r="I469" s="8">
        <v>80831.58</v>
      </c>
      <c r="J469" s="8">
        <v>0</v>
      </c>
      <c r="K469" s="8">
        <v>83678.5</v>
      </c>
      <c r="L469" s="8">
        <v>939.94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83678.5</v>
      </c>
      <c r="S469" s="8">
        <v>77482.53</v>
      </c>
      <c r="T469" s="8">
        <v>25.39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77507.92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81771.520000000004</v>
      </c>
      <c r="AV469" s="8">
        <v>77507.92</v>
      </c>
      <c r="AW469" s="9">
        <v>2</v>
      </c>
      <c r="AX469" s="9">
        <v>240</v>
      </c>
      <c r="AY469" s="8">
        <v>362210.77</v>
      </c>
      <c r="AZ469" s="8">
        <v>95402.7</v>
      </c>
      <c r="BA469" s="7">
        <v>90</v>
      </c>
      <c r="BB469" s="7">
        <v>78.939746988292796</v>
      </c>
      <c r="BC469" s="7">
        <v>10.7</v>
      </c>
      <c r="BD469" s="7"/>
      <c r="BE469" s="6" t="s">
        <v>2250</v>
      </c>
      <c r="BF469" s="4"/>
      <c r="BG469" s="6" t="s">
        <v>195</v>
      </c>
      <c r="BH469" s="6" t="s">
        <v>170</v>
      </c>
      <c r="BI469" s="6" t="s">
        <v>295</v>
      </c>
      <c r="BJ469" s="6" t="s">
        <v>2251</v>
      </c>
      <c r="BK469" s="5" t="s">
        <v>2</v>
      </c>
      <c r="BL469" s="7">
        <v>678502.43125400005</v>
      </c>
      <c r="BM469" s="5" t="s">
        <v>70</v>
      </c>
      <c r="BN469" s="7"/>
      <c r="BO469" s="10">
        <v>38121</v>
      </c>
      <c r="BP469" s="10">
        <v>45426</v>
      </c>
      <c r="BQ469" s="10" t="s">
        <v>1341</v>
      </c>
      <c r="BR469" s="10" t="s">
        <v>2648</v>
      </c>
      <c r="BS469" s="10">
        <v>38121</v>
      </c>
      <c r="BT469" s="10">
        <v>38121</v>
      </c>
      <c r="BU469" s="7">
        <v>28569.89</v>
      </c>
      <c r="BV469" s="7">
        <v>12.92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45352</v>
      </c>
      <c r="E470" s="13" t="s">
        <v>1525</v>
      </c>
      <c r="F470" s="23">
        <v>2</v>
      </c>
      <c r="G470" s="23">
        <v>2</v>
      </c>
      <c r="H470" s="15">
        <v>48235.31</v>
      </c>
      <c r="I470" s="15">
        <v>1069.28</v>
      </c>
      <c r="J470" s="15">
        <v>0</v>
      </c>
      <c r="K470" s="15">
        <v>49304.59</v>
      </c>
      <c r="L470" s="15">
        <v>1018.24</v>
      </c>
      <c r="M470" s="15">
        <v>0</v>
      </c>
      <c r="N470" s="15">
        <v>689.83</v>
      </c>
      <c r="O470" s="15">
        <v>0</v>
      </c>
      <c r="P470" s="15">
        <v>0</v>
      </c>
      <c r="Q470" s="15">
        <v>0</v>
      </c>
      <c r="R470" s="15">
        <v>48614.76</v>
      </c>
      <c r="S470" s="15">
        <v>439.1</v>
      </c>
      <c r="T470" s="15">
        <v>430.1</v>
      </c>
      <c r="U470" s="15">
        <v>0</v>
      </c>
      <c r="V470" s="15">
        <v>439.1</v>
      </c>
      <c r="W470" s="15">
        <v>0</v>
      </c>
      <c r="X470" s="15">
        <v>0</v>
      </c>
      <c r="Y470" s="15">
        <v>0</v>
      </c>
      <c r="Z470" s="15">
        <v>430.1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-134.21</v>
      </c>
      <c r="AG470" s="15">
        <v>0</v>
      </c>
      <c r="AH470" s="15">
        <v>0</v>
      </c>
      <c r="AI470" s="15">
        <v>12.34</v>
      </c>
      <c r="AJ470" s="15">
        <v>0</v>
      </c>
      <c r="AK470" s="15">
        <v>0</v>
      </c>
      <c r="AL470" s="15">
        <v>43.99</v>
      </c>
      <c r="AM470" s="15">
        <v>0</v>
      </c>
      <c r="AN470" s="15">
        <v>73.02</v>
      </c>
      <c r="AO470" s="15">
        <v>191.26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1315.33</v>
      </c>
      <c r="AU470" s="15">
        <v>1397.69</v>
      </c>
      <c r="AV470" s="15">
        <v>430.1</v>
      </c>
      <c r="AW470" s="16">
        <v>62</v>
      </c>
      <c r="AX470" s="16">
        <v>300</v>
      </c>
      <c r="AY470" s="15">
        <v>684028</v>
      </c>
      <c r="AZ470" s="15">
        <v>151104.93</v>
      </c>
      <c r="BA470" s="14">
        <v>75.552464999999998</v>
      </c>
      <c r="BB470" s="14">
        <v>24.307379999999998</v>
      </c>
      <c r="BC470" s="14">
        <v>10.7</v>
      </c>
      <c r="BD470" s="14"/>
      <c r="BE470" s="13" t="s">
        <v>2250</v>
      </c>
      <c r="BF470" s="11"/>
      <c r="BG470" s="13" t="s">
        <v>93</v>
      </c>
      <c r="BH470" s="13" t="s">
        <v>94</v>
      </c>
      <c r="BI470" s="13" t="s">
        <v>163</v>
      </c>
      <c r="BJ470" s="13" t="s">
        <v>5</v>
      </c>
      <c r="BK470" s="12" t="s">
        <v>2</v>
      </c>
      <c r="BL470" s="14">
        <v>394190.05903344002</v>
      </c>
      <c r="BM470" s="12" t="s">
        <v>70</v>
      </c>
      <c r="BN470" s="14"/>
      <c r="BO470" s="17">
        <v>38127</v>
      </c>
      <c r="BP470" s="17">
        <v>47258</v>
      </c>
      <c r="BQ470" s="10" t="s">
        <v>2291</v>
      </c>
      <c r="BR470" s="10" t="s">
        <v>2644</v>
      </c>
      <c r="BS470" s="10">
        <v>38127</v>
      </c>
      <c r="BT470" s="10">
        <v>38127</v>
      </c>
      <c r="BU470" s="14">
        <v>276.62</v>
      </c>
      <c r="BV470" s="14">
        <v>12.34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45352</v>
      </c>
      <c r="E471" s="6" t="s">
        <v>904</v>
      </c>
      <c r="F471" s="22">
        <v>135</v>
      </c>
      <c r="G471" s="22">
        <v>135</v>
      </c>
      <c r="H471" s="8">
        <v>0</v>
      </c>
      <c r="I471" s="8">
        <v>71983.539999999994</v>
      </c>
      <c r="J471" s="8">
        <v>0</v>
      </c>
      <c r="K471" s="8">
        <v>71983.539999999994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71983.539999999994</v>
      </c>
      <c r="S471" s="8">
        <v>47976.31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47976.31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71983.539999999994</v>
      </c>
      <c r="AV471" s="8">
        <v>47976.31</v>
      </c>
      <c r="AW471" s="9">
        <v>0</v>
      </c>
      <c r="AX471" s="9">
        <v>180</v>
      </c>
      <c r="AY471" s="8">
        <v>315000</v>
      </c>
      <c r="AZ471" s="8">
        <v>82878.600000000006</v>
      </c>
      <c r="BA471" s="7">
        <v>90.000003000000007</v>
      </c>
      <c r="BB471" s="7">
        <v>78.168777174694299</v>
      </c>
      <c r="BC471" s="7">
        <v>9.9600000000000009</v>
      </c>
      <c r="BD471" s="7"/>
      <c r="BE471" s="6" t="s">
        <v>2250</v>
      </c>
      <c r="BF471" s="4"/>
      <c r="BG471" s="6" t="s">
        <v>71</v>
      </c>
      <c r="BH471" s="6" t="s">
        <v>72</v>
      </c>
      <c r="BI471" s="6" t="s">
        <v>275</v>
      </c>
      <c r="BJ471" s="6" t="s">
        <v>2251</v>
      </c>
      <c r="BK471" s="5" t="s">
        <v>2</v>
      </c>
      <c r="BL471" s="7">
        <v>583674.50301175995</v>
      </c>
      <c r="BM471" s="5" t="s">
        <v>70</v>
      </c>
      <c r="BN471" s="7"/>
      <c r="BO471" s="10">
        <v>38128</v>
      </c>
      <c r="BP471" s="10">
        <v>43606</v>
      </c>
      <c r="BQ471" s="10" t="s">
        <v>1333</v>
      </c>
      <c r="BR471" s="10" t="s">
        <v>2655</v>
      </c>
      <c r="BS471" s="10">
        <v>38128</v>
      </c>
      <c r="BT471" s="10">
        <v>38128</v>
      </c>
      <c r="BU471" s="7">
        <v>24917.57</v>
      </c>
      <c r="BV471" s="7">
        <v>0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45352</v>
      </c>
      <c r="E472" s="13" t="s">
        <v>905</v>
      </c>
      <c r="F472" s="23">
        <v>171</v>
      </c>
      <c r="G472" s="23">
        <v>170</v>
      </c>
      <c r="H472" s="15">
        <v>42932.84</v>
      </c>
      <c r="I472" s="15">
        <v>44631.27</v>
      </c>
      <c r="J472" s="15">
        <v>0</v>
      </c>
      <c r="K472" s="15">
        <v>87564.11</v>
      </c>
      <c r="L472" s="15">
        <v>510.93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87564.11</v>
      </c>
      <c r="S472" s="15">
        <v>107306.22</v>
      </c>
      <c r="T472" s="15">
        <v>382.82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107689.04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45142.2</v>
      </c>
      <c r="AV472" s="15">
        <v>107689.04</v>
      </c>
      <c r="AW472" s="16">
        <v>62</v>
      </c>
      <c r="AX472" s="16">
        <v>300</v>
      </c>
      <c r="AY472" s="15">
        <v>354394.68</v>
      </c>
      <c r="AZ472" s="15">
        <v>93244</v>
      </c>
      <c r="BA472" s="14">
        <v>90.000386000000006</v>
      </c>
      <c r="BB472" s="14">
        <v>84.518078372296998</v>
      </c>
      <c r="BC472" s="14">
        <v>10.7</v>
      </c>
      <c r="BD472" s="14"/>
      <c r="BE472" s="13" t="s">
        <v>2250</v>
      </c>
      <c r="BF472" s="11"/>
      <c r="BG472" s="13" t="s">
        <v>75</v>
      </c>
      <c r="BH472" s="13" t="s">
        <v>134</v>
      </c>
      <c r="BI472" s="13" t="s">
        <v>193</v>
      </c>
      <c r="BJ472" s="13" t="s">
        <v>2251</v>
      </c>
      <c r="BK472" s="12" t="s">
        <v>2</v>
      </c>
      <c r="BL472" s="14">
        <v>710008.68234484002</v>
      </c>
      <c r="BM472" s="12" t="s">
        <v>70</v>
      </c>
      <c r="BN472" s="14"/>
      <c r="BO472" s="17">
        <v>38128</v>
      </c>
      <c r="BP472" s="17">
        <v>47259</v>
      </c>
      <c r="BQ472" s="10" t="s">
        <v>1331</v>
      </c>
      <c r="BR472" s="10" t="s">
        <v>2661</v>
      </c>
      <c r="BS472" s="10">
        <v>38128</v>
      </c>
      <c r="BT472" s="10">
        <v>38128</v>
      </c>
      <c r="BU472" s="14">
        <v>28674.5</v>
      </c>
      <c r="BV472" s="14">
        <v>7.61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45352</v>
      </c>
      <c r="E473" s="6" t="s">
        <v>1526</v>
      </c>
      <c r="F473" s="22">
        <v>0</v>
      </c>
      <c r="G473" s="22">
        <v>0</v>
      </c>
      <c r="H473" s="8">
        <v>32295.94</v>
      </c>
      <c r="I473" s="8">
        <v>0</v>
      </c>
      <c r="J473" s="8">
        <v>0</v>
      </c>
      <c r="K473" s="8">
        <v>32295.94</v>
      </c>
      <c r="L473" s="8">
        <v>392.33</v>
      </c>
      <c r="M473" s="8">
        <v>0</v>
      </c>
      <c r="N473" s="8">
        <v>0</v>
      </c>
      <c r="O473" s="8">
        <v>392.33</v>
      </c>
      <c r="P473" s="8">
        <v>0</v>
      </c>
      <c r="Q473" s="8">
        <v>0</v>
      </c>
      <c r="R473" s="8">
        <v>31903.61</v>
      </c>
      <c r="S473" s="8">
        <v>0</v>
      </c>
      <c r="T473" s="8">
        <v>268.06</v>
      </c>
      <c r="U473" s="8">
        <v>0</v>
      </c>
      <c r="V473" s="8">
        <v>0</v>
      </c>
      <c r="W473" s="8">
        <v>268.06</v>
      </c>
      <c r="X473" s="8">
        <v>0</v>
      </c>
      <c r="Y473" s="8">
        <v>0</v>
      </c>
      <c r="Z473" s="8">
        <v>0</v>
      </c>
      <c r="AA473" s="8">
        <v>33.9</v>
      </c>
      <c r="AB473" s="8">
        <v>0</v>
      </c>
      <c r="AC473" s="8">
        <v>0</v>
      </c>
      <c r="AD473" s="8">
        <v>0</v>
      </c>
      <c r="AE473" s="8">
        <v>0</v>
      </c>
      <c r="AF473" s="8">
        <v>-32.06</v>
      </c>
      <c r="AG473" s="8">
        <v>34.74</v>
      </c>
      <c r="AH473" s="8">
        <v>89.98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2.35</v>
      </c>
      <c r="AQ473" s="8">
        <v>0</v>
      </c>
      <c r="AR473" s="8">
        <v>0</v>
      </c>
      <c r="AS473" s="8">
        <v>0</v>
      </c>
      <c r="AT473" s="8">
        <f t="shared" si="7"/>
        <v>789.3</v>
      </c>
      <c r="AU473" s="8">
        <v>0</v>
      </c>
      <c r="AV473" s="8">
        <v>0</v>
      </c>
      <c r="AW473" s="9">
        <v>62</v>
      </c>
      <c r="AX473" s="9">
        <v>300</v>
      </c>
      <c r="AY473" s="8">
        <v>277201.76</v>
      </c>
      <c r="AZ473" s="8">
        <v>72900</v>
      </c>
      <c r="BA473" s="7">
        <v>90</v>
      </c>
      <c r="BB473" s="7">
        <v>39.387172839506199</v>
      </c>
      <c r="BC473" s="7">
        <v>9.9600000000000009</v>
      </c>
      <c r="BD473" s="7"/>
      <c r="BE473" s="6" t="s">
        <v>2250</v>
      </c>
      <c r="BF473" s="4"/>
      <c r="BG473" s="6" t="s">
        <v>81</v>
      </c>
      <c r="BH473" s="6" t="s">
        <v>82</v>
      </c>
      <c r="BI473" s="6" t="s">
        <v>232</v>
      </c>
      <c r="BJ473" s="6" t="s">
        <v>0</v>
      </c>
      <c r="BK473" s="5" t="s">
        <v>2</v>
      </c>
      <c r="BL473" s="7">
        <v>258688.63508283999</v>
      </c>
      <c r="BM473" s="5" t="s">
        <v>70</v>
      </c>
      <c r="BN473" s="7"/>
      <c r="BO473" s="10">
        <v>38131</v>
      </c>
      <c r="BP473" s="10">
        <v>47262</v>
      </c>
      <c r="BQ473" s="10" t="s">
        <v>2641</v>
      </c>
      <c r="BR473" s="10" t="s">
        <v>2642</v>
      </c>
      <c r="BS473" s="10">
        <v>38131</v>
      </c>
      <c r="BT473" s="10">
        <v>38131</v>
      </c>
      <c r="BU473" s="7">
        <v>0</v>
      </c>
      <c r="BV473" s="7">
        <v>33.9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45352</v>
      </c>
      <c r="E474" s="13" t="s">
        <v>906</v>
      </c>
      <c r="F474" s="23">
        <v>128</v>
      </c>
      <c r="G474" s="23">
        <v>127</v>
      </c>
      <c r="H474" s="15">
        <v>57647.77</v>
      </c>
      <c r="I474" s="15">
        <v>52009.36</v>
      </c>
      <c r="J474" s="15">
        <v>0</v>
      </c>
      <c r="K474" s="15">
        <v>109657.13</v>
      </c>
      <c r="L474" s="15">
        <v>685.89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109657.13</v>
      </c>
      <c r="S474" s="15">
        <v>100380.48</v>
      </c>
      <c r="T474" s="15">
        <v>514.03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100894.51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52695.25</v>
      </c>
      <c r="AV474" s="15">
        <v>100894.51</v>
      </c>
      <c r="AW474" s="16">
        <v>62</v>
      </c>
      <c r="AX474" s="16">
        <v>300</v>
      </c>
      <c r="AY474" s="15">
        <v>476097.04</v>
      </c>
      <c r="AZ474" s="15">
        <v>125187.3</v>
      </c>
      <c r="BA474" s="14">
        <v>90</v>
      </c>
      <c r="BB474" s="14">
        <v>78.835007225173797</v>
      </c>
      <c r="BC474" s="14">
        <v>10.7</v>
      </c>
      <c r="BD474" s="14"/>
      <c r="BE474" s="13" t="s">
        <v>2250</v>
      </c>
      <c r="BF474" s="11"/>
      <c r="BG474" s="13" t="s">
        <v>142</v>
      </c>
      <c r="BH474" s="13" t="s">
        <v>238</v>
      </c>
      <c r="BI474" s="13" t="s">
        <v>239</v>
      </c>
      <c r="BJ474" s="13" t="s">
        <v>2251</v>
      </c>
      <c r="BK474" s="12" t="s">
        <v>2</v>
      </c>
      <c r="BL474" s="14">
        <v>889148.69780572003</v>
      </c>
      <c r="BM474" s="12" t="s">
        <v>70</v>
      </c>
      <c r="BN474" s="14"/>
      <c r="BO474" s="17">
        <v>38132</v>
      </c>
      <c r="BP474" s="17">
        <v>47263</v>
      </c>
      <c r="BQ474" s="10" t="s">
        <v>1320</v>
      </c>
      <c r="BR474" s="10" t="s">
        <v>2667</v>
      </c>
      <c r="BS474" s="10">
        <v>38132</v>
      </c>
      <c r="BT474" s="10">
        <v>38132</v>
      </c>
      <c r="BU474" s="14">
        <v>28831.82</v>
      </c>
      <c r="BV474" s="14">
        <v>10.220000000000001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45352</v>
      </c>
      <c r="E475" s="6" t="s">
        <v>907</v>
      </c>
      <c r="F475" s="22">
        <v>142</v>
      </c>
      <c r="G475" s="22">
        <v>141</v>
      </c>
      <c r="H475" s="8">
        <v>51468.71</v>
      </c>
      <c r="I475" s="8">
        <v>49040.93</v>
      </c>
      <c r="J475" s="8">
        <v>0</v>
      </c>
      <c r="K475" s="8">
        <v>100509.64</v>
      </c>
      <c r="L475" s="8">
        <v>612.46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100509.64</v>
      </c>
      <c r="S475" s="8">
        <v>101676.19</v>
      </c>
      <c r="T475" s="8">
        <v>458.93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102135.12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49653.39</v>
      </c>
      <c r="AV475" s="8">
        <v>102135.12</v>
      </c>
      <c r="AW475" s="9">
        <v>62</v>
      </c>
      <c r="AX475" s="9">
        <v>300</v>
      </c>
      <c r="AY475" s="8">
        <v>424998.41</v>
      </c>
      <c r="AZ475" s="8">
        <v>111777.3</v>
      </c>
      <c r="BA475" s="7">
        <v>90</v>
      </c>
      <c r="BB475" s="7">
        <v>80.927590843579196</v>
      </c>
      <c r="BC475" s="7">
        <v>10.7</v>
      </c>
      <c r="BD475" s="7"/>
      <c r="BE475" s="6" t="s">
        <v>2250</v>
      </c>
      <c r="BF475" s="4"/>
      <c r="BG475" s="6" t="s">
        <v>195</v>
      </c>
      <c r="BH475" s="6" t="s">
        <v>170</v>
      </c>
      <c r="BI475" s="6" t="s">
        <v>430</v>
      </c>
      <c r="BJ475" s="6" t="s">
        <v>2251</v>
      </c>
      <c r="BK475" s="5" t="s">
        <v>2</v>
      </c>
      <c r="BL475" s="7">
        <v>814976.78740015998</v>
      </c>
      <c r="BM475" s="5" t="s">
        <v>70</v>
      </c>
      <c r="BN475" s="7"/>
      <c r="BO475" s="10">
        <v>38133</v>
      </c>
      <c r="BP475" s="10">
        <v>47264</v>
      </c>
      <c r="BQ475" s="10" t="s">
        <v>1333</v>
      </c>
      <c r="BR475" s="10" t="s">
        <v>2655</v>
      </c>
      <c r="BS475" s="10">
        <v>38133</v>
      </c>
      <c r="BT475" s="10">
        <v>38133</v>
      </c>
      <c r="BU475" s="7">
        <v>28350.87</v>
      </c>
      <c r="BV475" s="7">
        <v>9.1300000000000008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45352</v>
      </c>
      <c r="E476" s="13" t="s">
        <v>908</v>
      </c>
      <c r="F476" s="23">
        <v>156</v>
      </c>
      <c r="G476" s="23">
        <v>155</v>
      </c>
      <c r="H476" s="15">
        <v>34307.18</v>
      </c>
      <c r="I476" s="15">
        <v>36260.050000000003</v>
      </c>
      <c r="J476" s="15">
        <v>0</v>
      </c>
      <c r="K476" s="15">
        <v>70567.23</v>
      </c>
      <c r="L476" s="15">
        <v>416.67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70567.23</v>
      </c>
      <c r="S476" s="15">
        <v>72460.039999999994</v>
      </c>
      <c r="T476" s="15">
        <v>284.75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72744.789999999994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36676.720000000001</v>
      </c>
      <c r="AV476" s="15">
        <v>72744.789999999994</v>
      </c>
      <c r="AW476" s="16">
        <v>62</v>
      </c>
      <c r="AX476" s="16">
        <v>300</v>
      </c>
      <c r="AY476" s="15">
        <v>297641.7</v>
      </c>
      <c r="AZ476" s="15">
        <v>77430</v>
      </c>
      <c r="BA476" s="14">
        <v>89</v>
      </c>
      <c r="BB476" s="14">
        <v>81.111758620689699</v>
      </c>
      <c r="BC476" s="14">
        <v>9.9600000000000009</v>
      </c>
      <c r="BD476" s="14"/>
      <c r="BE476" s="13" t="s">
        <v>2250</v>
      </c>
      <c r="BF476" s="11"/>
      <c r="BG476" s="13" t="s">
        <v>166</v>
      </c>
      <c r="BH476" s="13" t="s">
        <v>167</v>
      </c>
      <c r="BI476" s="13" t="s">
        <v>213</v>
      </c>
      <c r="BJ476" s="13" t="s">
        <v>2251</v>
      </c>
      <c r="BK476" s="12" t="s">
        <v>2</v>
      </c>
      <c r="BL476" s="14">
        <v>572190.43269011995</v>
      </c>
      <c r="BM476" s="12" t="s">
        <v>70</v>
      </c>
      <c r="BN476" s="14"/>
      <c r="BO476" s="17">
        <v>38134</v>
      </c>
      <c r="BP476" s="17">
        <v>47265</v>
      </c>
      <c r="BQ476" s="10" t="s">
        <v>2320</v>
      </c>
      <c r="BR476" s="10" t="s">
        <v>2646</v>
      </c>
      <c r="BS476" s="10">
        <v>38134</v>
      </c>
      <c r="BT476" s="10">
        <v>38134</v>
      </c>
      <c r="BU476" s="14">
        <v>26300.400000000001</v>
      </c>
      <c r="BV476" s="14">
        <v>36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45352</v>
      </c>
      <c r="E477" s="6" t="s">
        <v>1527</v>
      </c>
      <c r="F477" s="22">
        <v>0</v>
      </c>
      <c r="G477" s="22">
        <v>0</v>
      </c>
      <c r="H477" s="8">
        <v>30888.89</v>
      </c>
      <c r="I477" s="8">
        <v>0</v>
      </c>
      <c r="J477" s="8">
        <v>0</v>
      </c>
      <c r="K477" s="8">
        <v>30888.89</v>
      </c>
      <c r="L477" s="8">
        <v>375.29</v>
      </c>
      <c r="M477" s="8">
        <v>0</v>
      </c>
      <c r="N477" s="8">
        <v>0</v>
      </c>
      <c r="O477" s="8">
        <v>375.29</v>
      </c>
      <c r="P477" s="8">
        <v>0</v>
      </c>
      <c r="Q477" s="8">
        <v>0</v>
      </c>
      <c r="R477" s="8">
        <v>30513.599999999999</v>
      </c>
      <c r="S477" s="8">
        <v>0</v>
      </c>
      <c r="T477" s="8">
        <v>256.38</v>
      </c>
      <c r="U477" s="8">
        <v>0</v>
      </c>
      <c r="V477" s="8">
        <v>0</v>
      </c>
      <c r="W477" s="8">
        <v>256.38</v>
      </c>
      <c r="X477" s="8">
        <v>0</v>
      </c>
      <c r="Y477" s="8">
        <v>0</v>
      </c>
      <c r="Z477" s="8">
        <v>0</v>
      </c>
      <c r="AA477" s="8">
        <v>32.42</v>
      </c>
      <c r="AB477" s="8">
        <v>0</v>
      </c>
      <c r="AC477" s="8">
        <v>0</v>
      </c>
      <c r="AD477" s="8">
        <v>0</v>
      </c>
      <c r="AE477" s="8">
        <v>0</v>
      </c>
      <c r="AF477" s="8">
        <v>-30.85</v>
      </c>
      <c r="AG477" s="8">
        <v>33.229999999999997</v>
      </c>
      <c r="AH477" s="8">
        <v>86.06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2.83</v>
      </c>
      <c r="AQ477" s="8">
        <v>0</v>
      </c>
      <c r="AR477" s="8">
        <v>9.23</v>
      </c>
      <c r="AS477" s="8">
        <v>0</v>
      </c>
      <c r="AT477" s="8">
        <f t="shared" si="7"/>
        <v>746.13</v>
      </c>
      <c r="AU477" s="8">
        <v>0</v>
      </c>
      <c r="AV477" s="8">
        <v>0</v>
      </c>
      <c r="AW477" s="9">
        <v>62</v>
      </c>
      <c r="AX477" s="9">
        <v>300</v>
      </c>
      <c r="AY477" s="8">
        <v>265000</v>
      </c>
      <c r="AZ477" s="8">
        <v>69729.320000000007</v>
      </c>
      <c r="BA477" s="7">
        <v>90.000003000000007</v>
      </c>
      <c r="BB477" s="7">
        <v>39.3840652904804</v>
      </c>
      <c r="BC477" s="7">
        <v>9.9600000000000009</v>
      </c>
      <c r="BD477" s="7"/>
      <c r="BE477" s="6" t="s">
        <v>2250</v>
      </c>
      <c r="BF477" s="4"/>
      <c r="BG477" s="6" t="s">
        <v>86</v>
      </c>
      <c r="BH477" s="6" t="s">
        <v>176</v>
      </c>
      <c r="BI477" s="6" t="s">
        <v>177</v>
      </c>
      <c r="BJ477" s="6" t="s">
        <v>0</v>
      </c>
      <c r="BK477" s="5" t="s">
        <v>2</v>
      </c>
      <c r="BL477" s="7">
        <v>247417.8168384</v>
      </c>
      <c r="BM477" s="5" t="s">
        <v>70</v>
      </c>
      <c r="BN477" s="7"/>
      <c r="BO477" s="10">
        <v>38135</v>
      </c>
      <c r="BP477" s="10">
        <v>47266</v>
      </c>
      <c r="BQ477" s="10" t="s">
        <v>2641</v>
      </c>
      <c r="BR477" s="10" t="s">
        <v>2642</v>
      </c>
      <c r="BS477" s="10">
        <v>38135</v>
      </c>
      <c r="BT477" s="10">
        <v>38135</v>
      </c>
      <c r="BU477" s="7">
        <v>0</v>
      </c>
      <c r="BV477" s="7">
        <v>32.42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45352</v>
      </c>
      <c r="E478" s="13" t="s">
        <v>909</v>
      </c>
      <c r="F478" s="23">
        <v>131</v>
      </c>
      <c r="G478" s="23">
        <v>131</v>
      </c>
      <c r="H478" s="15">
        <v>60488.58</v>
      </c>
      <c r="I478" s="15">
        <v>54261.87</v>
      </c>
      <c r="J478" s="15">
        <v>0</v>
      </c>
      <c r="K478" s="15">
        <v>114750.45</v>
      </c>
      <c r="L478" s="15">
        <v>705.01</v>
      </c>
      <c r="M478" s="15">
        <v>0</v>
      </c>
      <c r="N478" s="15">
        <v>129.71</v>
      </c>
      <c r="O478" s="15">
        <v>0</v>
      </c>
      <c r="P478" s="15">
        <v>0</v>
      </c>
      <c r="Q478" s="15">
        <v>0</v>
      </c>
      <c r="R478" s="15">
        <v>114620.74</v>
      </c>
      <c r="S478" s="15">
        <v>107635.94</v>
      </c>
      <c r="T478" s="15">
        <v>539.36</v>
      </c>
      <c r="U478" s="15">
        <v>0</v>
      </c>
      <c r="V478" s="15">
        <v>805.21</v>
      </c>
      <c r="W478" s="15">
        <v>0</v>
      </c>
      <c r="X478" s="15">
        <v>0</v>
      </c>
      <c r="Y478" s="15">
        <v>0</v>
      </c>
      <c r="Z478" s="15">
        <v>107370.09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-512.88</v>
      </c>
      <c r="AG478" s="15">
        <v>0</v>
      </c>
      <c r="AH478" s="15">
        <v>0</v>
      </c>
      <c r="AI478" s="15">
        <v>10.6</v>
      </c>
      <c r="AJ478" s="15">
        <v>0</v>
      </c>
      <c r="AK478" s="15">
        <v>0</v>
      </c>
      <c r="AL478" s="15">
        <v>73.28</v>
      </c>
      <c r="AM478" s="15">
        <v>0</v>
      </c>
      <c r="AN478" s="15">
        <v>62.68</v>
      </c>
      <c r="AO478" s="15">
        <v>160.03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728.63000000000011</v>
      </c>
      <c r="AU478" s="15">
        <v>54837.17</v>
      </c>
      <c r="AV478" s="15">
        <v>107370.09</v>
      </c>
      <c r="AW478" s="16">
        <v>63</v>
      </c>
      <c r="AX478" s="16">
        <v>300</v>
      </c>
      <c r="AY478" s="15">
        <v>487328.13</v>
      </c>
      <c r="AZ478" s="15">
        <v>129824.82</v>
      </c>
      <c r="BA478" s="14">
        <v>90.970003000000005</v>
      </c>
      <c r="BB478" s="14">
        <v>80.3162990070945</v>
      </c>
      <c r="BC478" s="14">
        <v>10.7</v>
      </c>
      <c r="BD478" s="14"/>
      <c r="BE478" s="13" t="s">
        <v>2250</v>
      </c>
      <c r="BF478" s="11"/>
      <c r="BG478" s="13" t="s">
        <v>81</v>
      </c>
      <c r="BH478" s="13" t="s">
        <v>100</v>
      </c>
      <c r="BI478" s="13" t="s">
        <v>393</v>
      </c>
      <c r="BJ478" s="13" t="s">
        <v>2251</v>
      </c>
      <c r="BK478" s="12" t="s">
        <v>2</v>
      </c>
      <c r="BL478" s="14">
        <v>929395.85152856004</v>
      </c>
      <c r="BM478" s="12" t="s">
        <v>70</v>
      </c>
      <c r="BN478" s="14"/>
      <c r="BO478" s="17">
        <v>38142</v>
      </c>
      <c r="BP478" s="17">
        <v>47273</v>
      </c>
      <c r="BQ478" s="10" t="s">
        <v>1342</v>
      </c>
      <c r="BR478" s="10" t="s">
        <v>2686</v>
      </c>
      <c r="BS478" s="10">
        <v>38142</v>
      </c>
      <c r="BT478" s="10">
        <v>38142</v>
      </c>
      <c r="BU478" s="14">
        <v>30330.3</v>
      </c>
      <c r="BV478" s="14">
        <v>10.6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45352</v>
      </c>
      <c r="E479" s="6" t="s">
        <v>1528</v>
      </c>
      <c r="F479" s="22">
        <v>0</v>
      </c>
      <c r="G479" s="22">
        <v>0</v>
      </c>
      <c r="H479" s="8">
        <v>31872.93</v>
      </c>
      <c r="I479" s="8">
        <v>0</v>
      </c>
      <c r="J479" s="8">
        <v>0</v>
      </c>
      <c r="K479" s="8">
        <v>31872.93</v>
      </c>
      <c r="L479" s="8">
        <v>379.37</v>
      </c>
      <c r="M479" s="8">
        <v>0</v>
      </c>
      <c r="N479" s="8">
        <v>0</v>
      </c>
      <c r="O479" s="8">
        <v>379.37</v>
      </c>
      <c r="P479" s="8">
        <v>0</v>
      </c>
      <c r="Q479" s="8">
        <v>0</v>
      </c>
      <c r="R479" s="8">
        <v>31493.56</v>
      </c>
      <c r="S479" s="8">
        <v>0</v>
      </c>
      <c r="T479" s="8">
        <v>264.55</v>
      </c>
      <c r="U479" s="8">
        <v>0</v>
      </c>
      <c r="V479" s="8">
        <v>0</v>
      </c>
      <c r="W479" s="8">
        <v>264.55</v>
      </c>
      <c r="X479" s="8">
        <v>0</v>
      </c>
      <c r="Y479" s="8">
        <v>0</v>
      </c>
      <c r="Z479" s="8">
        <v>0</v>
      </c>
      <c r="AA479" s="8">
        <v>33.04</v>
      </c>
      <c r="AB479" s="8">
        <v>0</v>
      </c>
      <c r="AC479" s="8">
        <v>0</v>
      </c>
      <c r="AD479" s="8">
        <v>0</v>
      </c>
      <c r="AE479" s="8">
        <v>0</v>
      </c>
      <c r="AF479" s="8">
        <v>-32.909999999999997</v>
      </c>
      <c r="AG479" s="8">
        <v>33.880000000000003</v>
      </c>
      <c r="AH479" s="8">
        <v>87.74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4.9329999999999999E-3</v>
      </c>
      <c r="AT479" s="8">
        <f t="shared" si="7"/>
        <v>765.66506700000002</v>
      </c>
      <c r="AU479" s="8">
        <v>0</v>
      </c>
      <c r="AV479" s="8">
        <v>0</v>
      </c>
      <c r="AW479" s="9">
        <v>63</v>
      </c>
      <c r="AX479" s="9">
        <v>300</v>
      </c>
      <c r="AY479" s="8">
        <v>269700.01</v>
      </c>
      <c r="AZ479" s="8">
        <v>71082.3</v>
      </c>
      <c r="BA479" s="7">
        <v>89.999992000000006</v>
      </c>
      <c r="BB479" s="7">
        <v>39.875189014023498</v>
      </c>
      <c r="BC479" s="7">
        <v>9.9600000000000009</v>
      </c>
      <c r="BD479" s="7"/>
      <c r="BE479" s="6" t="s">
        <v>2250</v>
      </c>
      <c r="BF479" s="4"/>
      <c r="BG479" s="6" t="s">
        <v>71</v>
      </c>
      <c r="BH479" s="6" t="s">
        <v>72</v>
      </c>
      <c r="BI479" s="6" t="s">
        <v>199</v>
      </c>
      <c r="BJ479" s="6" t="s">
        <v>0</v>
      </c>
      <c r="BK479" s="5" t="s">
        <v>2</v>
      </c>
      <c r="BL479" s="7">
        <v>255363.76762063999</v>
      </c>
      <c r="BM479" s="5" t="s">
        <v>70</v>
      </c>
      <c r="BN479" s="7"/>
      <c r="BO479" s="10">
        <v>38142</v>
      </c>
      <c r="BP479" s="10">
        <v>47273</v>
      </c>
      <c r="BQ479" s="10" t="s">
        <v>2641</v>
      </c>
      <c r="BR479" s="10" t="s">
        <v>2642</v>
      </c>
      <c r="BS479" s="10">
        <v>38142</v>
      </c>
      <c r="BT479" s="10">
        <v>38142</v>
      </c>
      <c r="BU479" s="7">
        <v>0</v>
      </c>
      <c r="BV479" s="7">
        <v>33.04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45352</v>
      </c>
      <c r="E480" s="13" t="s">
        <v>1529</v>
      </c>
      <c r="F480" s="23">
        <v>0</v>
      </c>
      <c r="G480" s="23">
        <v>0</v>
      </c>
      <c r="H480" s="15">
        <v>31315.94</v>
      </c>
      <c r="I480" s="15">
        <v>0</v>
      </c>
      <c r="J480" s="15">
        <v>0</v>
      </c>
      <c r="K480" s="15">
        <v>31315.94</v>
      </c>
      <c r="L480" s="15">
        <v>372.78</v>
      </c>
      <c r="M480" s="15">
        <v>0</v>
      </c>
      <c r="N480" s="15">
        <v>0</v>
      </c>
      <c r="O480" s="15">
        <v>372.78</v>
      </c>
      <c r="P480" s="15">
        <v>0</v>
      </c>
      <c r="Q480" s="15">
        <v>0</v>
      </c>
      <c r="R480" s="15">
        <v>30943.16</v>
      </c>
      <c r="S480" s="15">
        <v>0</v>
      </c>
      <c r="T480" s="15">
        <v>259.92</v>
      </c>
      <c r="U480" s="15">
        <v>0</v>
      </c>
      <c r="V480" s="15">
        <v>0</v>
      </c>
      <c r="W480" s="15">
        <v>259.92</v>
      </c>
      <c r="X480" s="15">
        <v>0</v>
      </c>
      <c r="Y480" s="15">
        <v>0</v>
      </c>
      <c r="Z480" s="15">
        <v>0</v>
      </c>
      <c r="AA480" s="15">
        <v>32.47</v>
      </c>
      <c r="AB480" s="15">
        <v>0</v>
      </c>
      <c r="AC480" s="15">
        <v>0</v>
      </c>
      <c r="AD480" s="15">
        <v>0</v>
      </c>
      <c r="AE480" s="15">
        <v>0</v>
      </c>
      <c r="AF480" s="15">
        <v>-32.130000000000003</v>
      </c>
      <c r="AG480" s="15">
        <v>33.29</v>
      </c>
      <c r="AH480" s="15">
        <v>86.2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0.4</v>
      </c>
      <c r="AQ480" s="15">
        <v>0</v>
      </c>
      <c r="AR480" s="15">
        <v>0.63</v>
      </c>
      <c r="AS480" s="15">
        <v>0</v>
      </c>
      <c r="AT480" s="8">
        <f t="shared" si="7"/>
        <v>752.3</v>
      </c>
      <c r="AU480" s="15">
        <v>0</v>
      </c>
      <c r="AV480" s="15">
        <v>0</v>
      </c>
      <c r="AW480" s="16">
        <v>63</v>
      </c>
      <c r="AX480" s="16">
        <v>300</v>
      </c>
      <c r="AY480" s="15">
        <v>264999.98</v>
      </c>
      <c r="AZ480" s="15">
        <v>69843.570000000007</v>
      </c>
      <c r="BA480" s="14">
        <v>90.000007999999994</v>
      </c>
      <c r="BB480" s="14">
        <v>39.873171539560197</v>
      </c>
      <c r="BC480" s="14">
        <v>9.9600000000000009</v>
      </c>
      <c r="BD480" s="14"/>
      <c r="BE480" s="13" t="s">
        <v>2250</v>
      </c>
      <c r="BF480" s="11"/>
      <c r="BG480" s="13" t="s">
        <v>86</v>
      </c>
      <c r="BH480" s="13" t="s">
        <v>176</v>
      </c>
      <c r="BI480" s="13" t="s">
        <v>177</v>
      </c>
      <c r="BJ480" s="13" t="s">
        <v>0</v>
      </c>
      <c r="BK480" s="12" t="s">
        <v>2</v>
      </c>
      <c r="BL480" s="14">
        <v>250900.88004304</v>
      </c>
      <c r="BM480" s="12" t="s">
        <v>70</v>
      </c>
      <c r="BN480" s="14"/>
      <c r="BO480" s="17">
        <v>38142</v>
      </c>
      <c r="BP480" s="17">
        <v>47273</v>
      </c>
      <c r="BQ480" s="10" t="s">
        <v>2641</v>
      </c>
      <c r="BR480" s="10" t="s">
        <v>2642</v>
      </c>
      <c r="BS480" s="10">
        <v>38142</v>
      </c>
      <c r="BT480" s="10">
        <v>38142</v>
      </c>
      <c r="BU480" s="14">
        <v>0</v>
      </c>
      <c r="BV480" s="14">
        <v>32.47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45352</v>
      </c>
      <c r="E481" s="6" t="s">
        <v>1530</v>
      </c>
      <c r="F481" s="22">
        <v>2</v>
      </c>
      <c r="G481" s="22">
        <v>2</v>
      </c>
      <c r="H481" s="8">
        <v>32404.63</v>
      </c>
      <c r="I481" s="8">
        <v>761.95</v>
      </c>
      <c r="J481" s="8">
        <v>0</v>
      </c>
      <c r="K481" s="8">
        <v>33166.58</v>
      </c>
      <c r="L481" s="8">
        <v>385.72</v>
      </c>
      <c r="M481" s="8">
        <v>0</v>
      </c>
      <c r="N481" s="8">
        <v>379.4</v>
      </c>
      <c r="O481" s="8">
        <v>0</v>
      </c>
      <c r="P481" s="8">
        <v>0</v>
      </c>
      <c r="Q481" s="8">
        <v>0</v>
      </c>
      <c r="R481" s="8">
        <v>32787.18</v>
      </c>
      <c r="S481" s="8">
        <v>477.23</v>
      </c>
      <c r="T481" s="8">
        <v>268.95999999999998</v>
      </c>
      <c r="U481" s="8">
        <v>0</v>
      </c>
      <c r="V481" s="8">
        <v>205.1</v>
      </c>
      <c r="W481" s="8">
        <v>0</v>
      </c>
      <c r="X481" s="8">
        <v>0</v>
      </c>
      <c r="Y481" s="8">
        <v>0</v>
      </c>
      <c r="Z481" s="8">
        <v>541.09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-13.47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55.97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627</v>
      </c>
      <c r="AU481" s="8">
        <v>768.27</v>
      </c>
      <c r="AV481" s="8">
        <v>541.09</v>
      </c>
      <c r="AW481" s="9">
        <v>63</v>
      </c>
      <c r="AX481" s="9">
        <v>300</v>
      </c>
      <c r="AY481" s="8">
        <v>274014.03000000003</v>
      </c>
      <c r="AZ481" s="8">
        <v>72270</v>
      </c>
      <c r="BA481" s="7">
        <v>90</v>
      </c>
      <c r="BB481" s="7">
        <v>40.830859277708598</v>
      </c>
      <c r="BC481" s="7">
        <v>9.9600000000000009</v>
      </c>
      <c r="BD481" s="7"/>
      <c r="BE481" s="6" t="s">
        <v>2250</v>
      </c>
      <c r="BF481" s="4"/>
      <c r="BG481" s="6" t="s">
        <v>166</v>
      </c>
      <c r="BH481" s="6" t="s">
        <v>167</v>
      </c>
      <c r="BI481" s="6" t="s">
        <v>213</v>
      </c>
      <c r="BJ481" s="6" t="s">
        <v>5</v>
      </c>
      <c r="BK481" s="5" t="s">
        <v>2</v>
      </c>
      <c r="BL481" s="7">
        <v>265853.01294792001</v>
      </c>
      <c r="BM481" s="5" t="s">
        <v>70</v>
      </c>
      <c r="BN481" s="7"/>
      <c r="BO481" s="10">
        <v>38145</v>
      </c>
      <c r="BP481" s="10">
        <v>47276</v>
      </c>
      <c r="BQ481" s="10" t="s">
        <v>1324</v>
      </c>
      <c r="BR481" s="10" t="s">
        <v>2675</v>
      </c>
      <c r="BS481" s="10">
        <v>38145</v>
      </c>
      <c r="BT481" s="10">
        <v>38145</v>
      </c>
      <c r="BU481" s="7">
        <v>314.45999999999998</v>
      </c>
      <c r="BV481" s="7">
        <v>33.61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45352</v>
      </c>
      <c r="E482" s="13" t="s">
        <v>910</v>
      </c>
      <c r="F482" s="23">
        <v>180</v>
      </c>
      <c r="G482" s="23">
        <v>179</v>
      </c>
      <c r="H482" s="15">
        <v>32404.63</v>
      </c>
      <c r="I482" s="15">
        <v>35889.01</v>
      </c>
      <c r="J482" s="15">
        <v>0</v>
      </c>
      <c r="K482" s="15">
        <v>68293.64</v>
      </c>
      <c r="L482" s="15">
        <v>385.72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68293.64</v>
      </c>
      <c r="S482" s="15">
        <v>81298.720000000001</v>
      </c>
      <c r="T482" s="15">
        <v>268.95999999999998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81567.679999999993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36274.730000000003</v>
      </c>
      <c r="AV482" s="15">
        <v>81567.679999999993</v>
      </c>
      <c r="AW482" s="16">
        <v>63</v>
      </c>
      <c r="AX482" s="16">
        <v>300</v>
      </c>
      <c r="AY482" s="15">
        <v>273885.87</v>
      </c>
      <c r="AZ482" s="15">
        <v>72270</v>
      </c>
      <c r="BA482" s="14">
        <v>90</v>
      </c>
      <c r="BB482" s="14">
        <v>85.048119551681197</v>
      </c>
      <c r="BC482" s="14">
        <v>9.9600000000000009</v>
      </c>
      <c r="BD482" s="14"/>
      <c r="BE482" s="13" t="s">
        <v>2250</v>
      </c>
      <c r="BF482" s="11"/>
      <c r="BG482" s="13" t="s">
        <v>166</v>
      </c>
      <c r="BH482" s="13" t="s">
        <v>167</v>
      </c>
      <c r="BI482" s="13" t="s">
        <v>213</v>
      </c>
      <c r="BJ482" s="13" t="s">
        <v>2251</v>
      </c>
      <c r="BK482" s="12" t="s">
        <v>2</v>
      </c>
      <c r="BL482" s="14">
        <v>553755.15549616003</v>
      </c>
      <c r="BM482" s="12" t="s">
        <v>70</v>
      </c>
      <c r="BN482" s="14"/>
      <c r="BO482" s="17">
        <v>38147</v>
      </c>
      <c r="BP482" s="17">
        <v>47278</v>
      </c>
      <c r="BQ482" s="10" t="s">
        <v>1333</v>
      </c>
      <c r="BR482" s="10" t="s">
        <v>2655</v>
      </c>
      <c r="BS482" s="10">
        <v>38147</v>
      </c>
      <c r="BT482" s="10">
        <v>38147</v>
      </c>
      <c r="BU482" s="14">
        <v>28195.31</v>
      </c>
      <c r="BV482" s="14">
        <v>33.61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45352</v>
      </c>
      <c r="E483" s="6" t="s">
        <v>911</v>
      </c>
      <c r="F483" s="22">
        <v>153</v>
      </c>
      <c r="G483" s="22">
        <v>152</v>
      </c>
      <c r="H483" s="8">
        <v>37279.730000000003</v>
      </c>
      <c r="I483" s="8">
        <v>38240.21</v>
      </c>
      <c r="J483" s="8">
        <v>0</v>
      </c>
      <c r="K483" s="8">
        <v>75519.94</v>
      </c>
      <c r="L483" s="8">
        <v>443.71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75519.94</v>
      </c>
      <c r="S483" s="8">
        <v>76235.55</v>
      </c>
      <c r="T483" s="8">
        <v>309.42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76544.97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38683.919999999998</v>
      </c>
      <c r="AV483" s="8">
        <v>76544.97</v>
      </c>
      <c r="AW483" s="9">
        <v>63</v>
      </c>
      <c r="AX483" s="9">
        <v>300</v>
      </c>
      <c r="AY483" s="8">
        <v>314999.99</v>
      </c>
      <c r="AZ483" s="8">
        <v>83138.19</v>
      </c>
      <c r="BA483" s="7">
        <v>89.999996999999993</v>
      </c>
      <c r="BB483" s="7">
        <v>81.752975058035105</v>
      </c>
      <c r="BC483" s="7">
        <v>9.9600000000000009</v>
      </c>
      <c r="BD483" s="7"/>
      <c r="BE483" s="6" t="s">
        <v>2250</v>
      </c>
      <c r="BF483" s="4"/>
      <c r="BG483" s="6" t="s">
        <v>71</v>
      </c>
      <c r="BH483" s="6" t="s">
        <v>72</v>
      </c>
      <c r="BI483" s="6" t="s">
        <v>433</v>
      </c>
      <c r="BJ483" s="6" t="s">
        <v>2251</v>
      </c>
      <c r="BK483" s="5" t="s">
        <v>2</v>
      </c>
      <c r="BL483" s="7">
        <v>612349.20437336003</v>
      </c>
      <c r="BM483" s="5" t="s">
        <v>70</v>
      </c>
      <c r="BN483" s="7"/>
      <c r="BO483" s="10">
        <v>38148</v>
      </c>
      <c r="BP483" s="10">
        <v>47279</v>
      </c>
      <c r="BQ483" s="10" t="s">
        <v>1324</v>
      </c>
      <c r="BR483" s="10" t="s">
        <v>2675</v>
      </c>
      <c r="BS483" s="10">
        <v>38148</v>
      </c>
      <c r="BT483" s="10">
        <v>38148</v>
      </c>
      <c r="BU483" s="7">
        <v>29574.9</v>
      </c>
      <c r="BV483" s="7">
        <v>50.54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45352</v>
      </c>
      <c r="E484" s="13" t="s">
        <v>912</v>
      </c>
      <c r="F484" s="23">
        <v>170</v>
      </c>
      <c r="G484" s="23">
        <v>169</v>
      </c>
      <c r="H484" s="15">
        <v>62894.99</v>
      </c>
      <c r="I484" s="15">
        <v>63881.94</v>
      </c>
      <c r="J484" s="15">
        <v>0</v>
      </c>
      <c r="K484" s="15">
        <v>126776.93</v>
      </c>
      <c r="L484" s="15">
        <v>733.17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126776.93</v>
      </c>
      <c r="S484" s="15">
        <v>154800.67000000001</v>
      </c>
      <c r="T484" s="15">
        <v>560.80999999999995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155361.48000000001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64615.11</v>
      </c>
      <c r="AV484" s="15">
        <v>155361.48000000001</v>
      </c>
      <c r="AW484" s="16">
        <v>63</v>
      </c>
      <c r="AX484" s="16">
        <v>300</v>
      </c>
      <c r="AY484" s="15">
        <v>511545.45</v>
      </c>
      <c r="AZ484" s="15">
        <v>135000</v>
      </c>
      <c r="BA484" s="14">
        <v>90</v>
      </c>
      <c r="BB484" s="14">
        <v>84.517953333333296</v>
      </c>
      <c r="BC484" s="14">
        <v>10.7</v>
      </c>
      <c r="BD484" s="14"/>
      <c r="BE484" s="13" t="s">
        <v>2250</v>
      </c>
      <c r="BF484" s="11"/>
      <c r="BG484" s="13" t="s">
        <v>195</v>
      </c>
      <c r="BH484" s="13" t="s">
        <v>196</v>
      </c>
      <c r="BI484" s="13" t="s">
        <v>197</v>
      </c>
      <c r="BJ484" s="13" t="s">
        <v>2251</v>
      </c>
      <c r="BK484" s="12" t="s">
        <v>2</v>
      </c>
      <c r="BL484" s="14">
        <v>1027963.63739692</v>
      </c>
      <c r="BM484" s="12" t="s">
        <v>70</v>
      </c>
      <c r="BN484" s="14"/>
      <c r="BO484" s="17">
        <v>38156</v>
      </c>
      <c r="BP484" s="17">
        <v>47287</v>
      </c>
      <c r="BQ484" s="10" t="s">
        <v>2339</v>
      </c>
      <c r="BR484" s="10" t="s">
        <v>2647</v>
      </c>
      <c r="BS484" s="10">
        <v>38156</v>
      </c>
      <c r="BT484" s="10">
        <v>38156</v>
      </c>
      <c r="BU484" s="14">
        <v>41285.89</v>
      </c>
      <c r="BV484" s="14">
        <v>11.02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45352</v>
      </c>
      <c r="E485" s="6" t="s">
        <v>913</v>
      </c>
      <c r="F485" s="22">
        <v>108</v>
      </c>
      <c r="G485" s="22">
        <v>108</v>
      </c>
      <c r="H485" s="8">
        <v>0</v>
      </c>
      <c r="I485" s="8">
        <v>76495.83</v>
      </c>
      <c r="J485" s="8">
        <v>0</v>
      </c>
      <c r="K485" s="8">
        <v>76495.83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76495.83</v>
      </c>
      <c r="S485" s="8">
        <v>42307.33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42307.33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76495.83</v>
      </c>
      <c r="AV485" s="8">
        <v>42307.33</v>
      </c>
      <c r="AW485" s="9">
        <v>0</v>
      </c>
      <c r="AX485" s="9">
        <v>180</v>
      </c>
      <c r="AY485" s="8">
        <v>375155.22</v>
      </c>
      <c r="AZ485" s="8">
        <v>99000</v>
      </c>
      <c r="BA485" s="7">
        <v>90</v>
      </c>
      <c r="BB485" s="7">
        <v>69.541663636363594</v>
      </c>
      <c r="BC485" s="7">
        <v>10.7</v>
      </c>
      <c r="BD485" s="7"/>
      <c r="BE485" s="6" t="s">
        <v>2250</v>
      </c>
      <c r="BF485" s="4"/>
      <c r="BG485" s="6" t="s">
        <v>75</v>
      </c>
      <c r="BH485" s="6" t="s">
        <v>134</v>
      </c>
      <c r="BI485" s="6" t="s">
        <v>193</v>
      </c>
      <c r="BJ485" s="6" t="s">
        <v>2251</v>
      </c>
      <c r="BK485" s="5" t="s">
        <v>2</v>
      </c>
      <c r="BL485" s="7">
        <v>620262.15378852002</v>
      </c>
      <c r="BM485" s="5" t="s">
        <v>70</v>
      </c>
      <c r="BN485" s="7"/>
      <c r="BO485" s="10">
        <v>38161</v>
      </c>
      <c r="BP485" s="10">
        <v>43639</v>
      </c>
      <c r="BQ485" s="10" t="s">
        <v>1334</v>
      </c>
      <c r="BR485" s="10" t="s">
        <v>2672</v>
      </c>
      <c r="BS485" s="10">
        <v>38161</v>
      </c>
      <c r="BT485" s="10">
        <v>38161</v>
      </c>
      <c r="BU485" s="7">
        <v>19131.38</v>
      </c>
      <c r="BV485" s="7">
        <v>0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45352</v>
      </c>
      <c r="E486" s="13" t="s">
        <v>1531</v>
      </c>
      <c r="F486" s="23">
        <v>0</v>
      </c>
      <c r="G486" s="23">
        <v>1</v>
      </c>
      <c r="H486" s="15">
        <v>29996.74</v>
      </c>
      <c r="I486" s="15">
        <v>12.59</v>
      </c>
      <c r="J486" s="15">
        <v>0</v>
      </c>
      <c r="K486" s="15">
        <v>30009.33</v>
      </c>
      <c r="L486" s="15">
        <v>747.1</v>
      </c>
      <c r="M486" s="15">
        <v>0</v>
      </c>
      <c r="N486" s="15">
        <v>12.59</v>
      </c>
      <c r="O486" s="15">
        <v>747.1</v>
      </c>
      <c r="P486" s="15">
        <v>99.33</v>
      </c>
      <c r="Q486" s="15">
        <v>0</v>
      </c>
      <c r="R486" s="15">
        <v>29150.31</v>
      </c>
      <c r="S486" s="15">
        <v>0</v>
      </c>
      <c r="T486" s="15">
        <v>267.47000000000003</v>
      </c>
      <c r="U486" s="15">
        <v>0</v>
      </c>
      <c r="V486" s="15">
        <v>0</v>
      </c>
      <c r="W486" s="15">
        <v>267.47000000000003</v>
      </c>
      <c r="X486" s="15">
        <v>0</v>
      </c>
      <c r="Y486" s="15">
        <v>0</v>
      </c>
      <c r="Z486" s="15">
        <v>0</v>
      </c>
      <c r="AA486" s="15">
        <v>23.76</v>
      </c>
      <c r="AB486" s="15">
        <v>0</v>
      </c>
      <c r="AC486" s="15">
        <v>0</v>
      </c>
      <c r="AD486" s="15">
        <v>0</v>
      </c>
      <c r="AE486" s="15">
        <v>0</v>
      </c>
      <c r="AF486" s="15">
        <v>-50.95</v>
      </c>
      <c r="AG486" s="15">
        <v>51.92</v>
      </c>
      <c r="AH486" s="15">
        <v>129.74</v>
      </c>
      <c r="AI486" s="15">
        <v>0</v>
      </c>
      <c r="AJ486" s="15">
        <v>0</v>
      </c>
      <c r="AK486" s="15">
        <v>0</v>
      </c>
      <c r="AL486" s="15">
        <v>44.14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1325.1000000000001</v>
      </c>
      <c r="AU486" s="15">
        <v>0</v>
      </c>
      <c r="AV486" s="15">
        <v>0</v>
      </c>
      <c r="AW486" s="16">
        <v>63</v>
      </c>
      <c r="AX486" s="16">
        <v>300</v>
      </c>
      <c r="AY486" s="15">
        <v>380000.01</v>
      </c>
      <c r="AZ486" s="15">
        <v>105849.52</v>
      </c>
      <c r="BA486" s="14">
        <v>94.999998000000005</v>
      </c>
      <c r="BB486" s="14">
        <v>26.162418041190701</v>
      </c>
      <c r="BC486" s="14">
        <v>10.7</v>
      </c>
      <c r="BD486" s="14"/>
      <c r="BE486" s="13" t="s">
        <v>2250</v>
      </c>
      <c r="BF486" s="11"/>
      <c r="BG486" s="13" t="s">
        <v>78</v>
      </c>
      <c r="BH486" s="13" t="s">
        <v>162</v>
      </c>
      <c r="BI486" s="13" t="s">
        <v>434</v>
      </c>
      <c r="BJ486" s="13" t="s">
        <v>0</v>
      </c>
      <c r="BK486" s="12" t="s">
        <v>2</v>
      </c>
      <c r="BL486" s="14">
        <v>236363.65621764</v>
      </c>
      <c r="BM486" s="12" t="s">
        <v>70</v>
      </c>
      <c r="BN486" s="14"/>
      <c r="BO486" s="17">
        <v>38161</v>
      </c>
      <c r="BP486" s="17">
        <v>47292</v>
      </c>
      <c r="BQ486" s="10" t="s">
        <v>2641</v>
      </c>
      <c r="BR486" s="10" t="s">
        <v>2642</v>
      </c>
      <c r="BS486" s="10">
        <v>38161</v>
      </c>
      <c r="BT486" s="10">
        <v>38161</v>
      </c>
      <c r="BU486" s="14">
        <v>0</v>
      </c>
      <c r="BV486" s="14">
        <v>23.76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45352</v>
      </c>
      <c r="E487" s="6" t="s">
        <v>1532</v>
      </c>
      <c r="F487" s="22">
        <v>0</v>
      </c>
      <c r="G487" s="22">
        <v>0</v>
      </c>
      <c r="H487" s="8">
        <v>35514.97</v>
      </c>
      <c r="I487" s="8">
        <v>0</v>
      </c>
      <c r="J487" s="8">
        <v>0</v>
      </c>
      <c r="K487" s="8">
        <v>35514.97</v>
      </c>
      <c r="L487" s="8">
        <v>414.03</v>
      </c>
      <c r="M487" s="8">
        <v>0</v>
      </c>
      <c r="N487" s="8">
        <v>0</v>
      </c>
      <c r="O487" s="8">
        <v>414.03</v>
      </c>
      <c r="P487" s="8">
        <v>0</v>
      </c>
      <c r="Q487" s="8">
        <v>0</v>
      </c>
      <c r="R487" s="8">
        <v>35100.94</v>
      </c>
      <c r="S487" s="8">
        <v>0</v>
      </c>
      <c r="T487" s="8">
        <v>316.68</v>
      </c>
      <c r="U487" s="8">
        <v>0</v>
      </c>
      <c r="V487" s="8">
        <v>0</v>
      </c>
      <c r="W487" s="8">
        <v>316.68</v>
      </c>
      <c r="X487" s="8">
        <v>0</v>
      </c>
      <c r="Y487" s="8">
        <v>0</v>
      </c>
      <c r="Z487" s="8">
        <v>0</v>
      </c>
      <c r="AA487" s="8">
        <v>6.22</v>
      </c>
      <c r="AB487" s="8">
        <v>0</v>
      </c>
      <c r="AC487" s="8">
        <v>0</v>
      </c>
      <c r="AD487" s="8">
        <v>0</v>
      </c>
      <c r="AE487" s="8">
        <v>0</v>
      </c>
      <c r="AF487" s="8">
        <v>-41.1</v>
      </c>
      <c r="AG487" s="8">
        <v>36.85</v>
      </c>
      <c r="AH487" s="8">
        <v>105.03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49.48</v>
      </c>
      <c r="AQ487" s="8">
        <v>0</v>
      </c>
      <c r="AR487" s="8">
        <v>23.89</v>
      </c>
      <c r="AS487" s="8">
        <v>0</v>
      </c>
      <c r="AT487" s="8">
        <f t="shared" si="7"/>
        <v>863.3</v>
      </c>
      <c r="AU487" s="8">
        <v>0</v>
      </c>
      <c r="AV487" s="8">
        <v>0</v>
      </c>
      <c r="AW487" s="9">
        <v>63</v>
      </c>
      <c r="AX487" s="9">
        <v>300</v>
      </c>
      <c r="AY487" s="8">
        <v>540999.99</v>
      </c>
      <c r="AZ487" s="8">
        <v>76234.22</v>
      </c>
      <c r="BA487" s="7">
        <v>48.059153000000002</v>
      </c>
      <c r="BB487" s="7">
        <v>22.128139382862699</v>
      </c>
      <c r="BC487" s="7">
        <v>10.7</v>
      </c>
      <c r="BD487" s="7"/>
      <c r="BE487" s="6" t="s">
        <v>2250</v>
      </c>
      <c r="BF487" s="4"/>
      <c r="BG487" s="6" t="s">
        <v>142</v>
      </c>
      <c r="BH487" s="6" t="s">
        <v>143</v>
      </c>
      <c r="BI487" s="6" t="s">
        <v>156</v>
      </c>
      <c r="BJ487" s="6" t="s">
        <v>0</v>
      </c>
      <c r="BK487" s="5" t="s">
        <v>2</v>
      </c>
      <c r="BL487" s="7">
        <v>284614.00633736001</v>
      </c>
      <c r="BM487" s="5" t="s">
        <v>70</v>
      </c>
      <c r="BN487" s="7"/>
      <c r="BO487" s="10">
        <v>38162</v>
      </c>
      <c r="BP487" s="10">
        <v>47293</v>
      </c>
      <c r="BQ487" s="10" t="s">
        <v>2641</v>
      </c>
      <c r="BR487" s="10" t="s">
        <v>2642</v>
      </c>
      <c r="BS487" s="10">
        <v>38162</v>
      </c>
      <c r="BT487" s="10">
        <v>38162</v>
      </c>
      <c r="BU487" s="7">
        <v>0</v>
      </c>
      <c r="BV487" s="7">
        <v>6.22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45352</v>
      </c>
      <c r="E488" s="13" t="s">
        <v>914</v>
      </c>
      <c r="F488" s="12" t="s">
        <v>2434</v>
      </c>
      <c r="G488" s="23">
        <v>158</v>
      </c>
      <c r="H488" s="15">
        <v>34905.17</v>
      </c>
      <c r="I488" s="15">
        <v>36500.160000000003</v>
      </c>
      <c r="J488" s="15">
        <v>0</v>
      </c>
      <c r="K488" s="15">
        <v>71405.33</v>
      </c>
      <c r="L488" s="15">
        <v>415.52</v>
      </c>
      <c r="M488" s="15">
        <v>71405.33</v>
      </c>
      <c r="N488" s="15">
        <v>0</v>
      </c>
      <c r="O488" s="15">
        <v>0</v>
      </c>
      <c r="P488" s="15">
        <v>0</v>
      </c>
      <c r="Q488" s="15">
        <v>0</v>
      </c>
      <c r="R488" s="15">
        <v>71405.33</v>
      </c>
      <c r="S488" s="15">
        <v>74926.17</v>
      </c>
      <c r="T488" s="15">
        <v>289.70999999999998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75215.88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36915.68</v>
      </c>
      <c r="AV488" s="15">
        <v>75215.88</v>
      </c>
      <c r="AW488" s="16">
        <v>63</v>
      </c>
      <c r="AX488" s="16">
        <v>300</v>
      </c>
      <c r="AY488" s="15">
        <v>295011.88</v>
      </c>
      <c r="AZ488" s="15">
        <v>77850</v>
      </c>
      <c r="BA488" s="14">
        <v>90</v>
      </c>
      <c r="BB488" s="14">
        <v>82.549514450867093</v>
      </c>
      <c r="BC488" s="14">
        <v>9.9600000000000009</v>
      </c>
      <c r="BD488" s="14"/>
      <c r="BE488" s="13" t="s">
        <v>2250</v>
      </c>
      <c r="BF488" s="11"/>
      <c r="BG488" s="13" t="s">
        <v>86</v>
      </c>
      <c r="BH488" s="13" t="s">
        <v>172</v>
      </c>
      <c r="BI488" s="13" t="s">
        <v>173</v>
      </c>
      <c r="BJ488" s="13" t="s">
        <v>2251</v>
      </c>
      <c r="BK488" s="12" t="s">
        <v>2</v>
      </c>
      <c r="BL488" s="14">
        <v>0</v>
      </c>
      <c r="BM488" s="12" t="s">
        <v>70</v>
      </c>
      <c r="BN488" s="14"/>
      <c r="BO488" s="17">
        <v>38162</v>
      </c>
      <c r="BP488" s="17">
        <v>47293</v>
      </c>
      <c r="BQ488" s="10" t="s">
        <v>2680</v>
      </c>
      <c r="BR488" s="10" t="s">
        <v>2681</v>
      </c>
      <c r="BS488" s="10">
        <v>38162</v>
      </c>
      <c r="BT488" s="10">
        <v>38162</v>
      </c>
      <c r="BU488" s="14">
        <v>26868.560000000001</v>
      </c>
      <c r="BV488" s="14">
        <v>0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45352</v>
      </c>
      <c r="E489" s="6" t="s">
        <v>1533</v>
      </c>
      <c r="F489" s="22">
        <v>0</v>
      </c>
      <c r="G489" s="22">
        <v>0</v>
      </c>
      <c r="H489" s="8">
        <v>43190.42</v>
      </c>
      <c r="I489" s="8">
        <v>0</v>
      </c>
      <c r="J489" s="8">
        <v>0</v>
      </c>
      <c r="K489" s="8">
        <v>43190.42</v>
      </c>
      <c r="L489" s="8">
        <v>503.42</v>
      </c>
      <c r="M489" s="8">
        <v>0</v>
      </c>
      <c r="N489" s="8">
        <v>0</v>
      </c>
      <c r="O489" s="8">
        <v>503.42</v>
      </c>
      <c r="P489" s="8">
        <v>0</v>
      </c>
      <c r="Q489" s="8">
        <v>0</v>
      </c>
      <c r="R489" s="8">
        <v>42687</v>
      </c>
      <c r="S489" s="8">
        <v>0</v>
      </c>
      <c r="T489" s="8">
        <v>385.11</v>
      </c>
      <c r="U489" s="8">
        <v>0</v>
      </c>
      <c r="V489" s="8">
        <v>0</v>
      </c>
      <c r="W489" s="8">
        <v>385.11</v>
      </c>
      <c r="X489" s="8">
        <v>0</v>
      </c>
      <c r="Y489" s="8">
        <v>0</v>
      </c>
      <c r="Z489" s="8">
        <v>0</v>
      </c>
      <c r="AA489" s="8">
        <v>7.57</v>
      </c>
      <c r="AB489" s="8">
        <v>0</v>
      </c>
      <c r="AC489" s="8">
        <v>0</v>
      </c>
      <c r="AD489" s="8">
        <v>0</v>
      </c>
      <c r="AE489" s="8">
        <v>0</v>
      </c>
      <c r="AF489" s="8">
        <v>-43.91</v>
      </c>
      <c r="AG489" s="8">
        <v>44.81</v>
      </c>
      <c r="AH489" s="8">
        <v>114.42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16.440000000000001</v>
      </c>
      <c r="AQ489" s="8">
        <v>0</v>
      </c>
      <c r="AR489" s="8">
        <v>41.24</v>
      </c>
      <c r="AS489" s="8">
        <v>0</v>
      </c>
      <c r="AT489" s="8">
        <f t="shared" si="7"/>
        <v>986.62000000000012</v>
      </c>
      <c r="AU489" s="8">
        <v>0</v>
      </c>
      <c r="AV489" s="8">
        <v>0</v>
      </c>
      <c r="AW489" s="9">
        <v>63</v>
      </c>
      <c r="AX489" s="9">
        <v>300</v>
      </c>
      <c r="AY489" s="8">
        <v>351289.95</v>
      </c>
      <c r="AZ489" s="8">
        <v>92700</v>
      </c>
      <c r="BA489" s="7">
        <v>90</v>
      </c>
      <c r="BB489" s="7">
        <v>41.443689320388401</v>
      </c>
      <c r="BC489" s="7">
        <v>10.7</v>
      </c>
      <c r="BD489" s="7"/>
      <c r="BE489" s="6" t="s">
        <v>2250</v>
      </c>
      <c r="BF489" s="4"/>
      <c r="BG489" s="6" t="s">
        <v>166</v>
      </c>
      <c r="BH489" s="6" t="s">
        <v>167</v>
      </c>
      <c r="BI489" s="6" t="s">
        <v>213</v>
      </c>
      <c r="BJ489" s="6" t="s">
        <v>0</v>
      </c>
      <c r="BK489" s="5" t="s">
        <v>2</v>
      </c>
      <c r="BL489" s="7">
        <v>346125.14902800001</v>
      </c>
      <c r="BM489" s="5" t="s">
        <v>70</v>
      </c>
      <c r="BN489" s="7"/>
      <c r="BO489" s="10">
        <v>38163</v>
      </c>
      <c r="BP489" s="10">
        <v>47294</v>
      </c>
      <c r="BQ489" s="10" t="s">
        <v>2641</v>
      </c>
      <c r="BR489" s="10" t="s">
        <v>2642</v>
      </c>
      <c r="BS489" s="10">
        <v>38163</v>
      </c>
      <c r="BT489" s="10">
        <v>38163</v>
      </c>
      <c r="BU489" s="7">
        <v>0</v>
      </c>
      <c r="BV489" s="7">
        <v>7.57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45352</v>
      </c>
      <c r="E490" s="13" t="s">
        <v>1534</v>
      </c>
      <c r="F490" s="23">
        <v>0</v>
      </c>
      <c r="G490" s="23">
        <v>0</v>
      </c>
      <c r="H490" s="15">
        <v>63761.18</v>
      </c>
      <c r="I490" s="15">
        <v>0</v>
      </c>
      <c r="J490" s="15">
        <v>0</v>
      </c>
      <c r="K490" s="15">
        <v>63761.18</v>
      </c>
      <c r="L490" s="15">
        <v>743.24</v>
      </c>
      <c r="M490" s="15">
        <v>0</v>
      </c>
      <c r="N490" s="15">
        <v>0</v>
      </c>
      <c r="O490" s="15">
        <v>743.24</v>
      </c>
      <c r="P490" s="15">
        <v>0</v>
      </c>
      <c r="Q490" s="15">
        <v>0</v>
      </c>
      <c r="R490" s="15">
        <v>63017.94</v>
      </c>
      <c r="S490" s="15">
        <v>0</v>
      </c>
      <c r="T490" s="15">
        <v>568.54</v>
      </c>
      <c r="U490" s="15">
        <v>0</v>
      </c>
      <c r="V490" s="15">
        <v>0</v>
      </c>
      <c r="W490" s="15">
        <v>568.54</v>
      </c>
      <c r="X490" s="15">
        <v>0</v>
      </c>
      <c r="Y490" s="15">
        <v>0</v>
      </c>
      <c r="Z490" s="15">
        <v>0</v>
      </c>
      <c r="AA490" s="15">
        <v>11.17</v>
      </c>
      <c r="AB490" s="15">
        <v>0</v>
      </c>
      <c r="AC490" s="15">
        <v>0</v>
      </c>
      <c r="AD490" s="15">
        <v>0</v>
      </c>
      <c r="AE490" s="15">
        <v>0</v>
      </c>
      <c r="AF490" s="15">
        <v>-64.900000000000006</v>
      </c>
      <c r="AG490" s="15">
        <v>66.150000000000006</v>
      </c>
      <c r="AH490" s="15">
        <v>168.92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1483.67</v>
      </c>
      <c r="AS490" s="15">
        <v>4.6864999999999997E-2</v>
      </c>
      <c r="AT490" s="8">
        <f t="shared" si="7"/>
        <v>9.4031350000000451</v>
      </c>
      <c r="AU490" s="15">
        <v>0</v>
      </c>
      <c r="AV490" s="15">
        <v>0</v>
      </c>
      <c r="AW490" s="16">
        <v>63</v>
      </c>
      <c r="AX490" s="16">
        <v>300</v>
      </c>
      <c r="AY490" s="15">
        <v>518625</v>
      </c>
      <c r="AZ490" s="15">
        <v>136857.14000000001</v>
      </c>
      <c r="BA490" s="14">
        <v>89.999999000000003</v>
      </c>
      <c r="BB490" s="14">
        <v>41.441860738738697</v>
      </c>
      <c r="BC490" s="14">
        <v>10.7</v>
      </c>
      <c r="BD490" s="14"/>
      <c r="BE490" s="13" t="s">
        <v>2250</v>
      </c>
      <c r="BF490" s="11"/>
      <c r="BG490" s="13" t="s">
        <v>166</v>
      </c>
      <c r="BH490" s="13" t="s">
        <v>230</v>
      </c>
      <c r="BI490" s="13" t="s">
        <v>241</v>
      </c>
      <c r="BJ490" s="13" t="s">
        <v>0</v>
      </c>
      <c r="BK490" s="12" t="s">
        <v>2</v>
      </c>
      <c r="BL490" s="14">
        <v>510977.43748536002</v>
      </c>
      <c r="BM490" s="12" t="s">
        <v>70</v>
      </c>
      <c r="BN490" s="14"/>
      <c r="BO490" s="17">
        <v>38163</v>
      </c>
      <c r="BP490" s="17">
        <v>47294</v>
      </c>
      <c r="BQ490" s="10" t="s">
        <v>2641</v>
      </c>
      <c r="BR490" s="10" t="s">
        <v>2642</v>
      </c>
      <c r="BS490" s="10">
        <v>38163</v>
      </c>
      <c r="BT490" s="10">
        <v>38163</v>
      </c>
      <c r="BU490" s="14">
        <v>0</v>
      </c>
      <c r="BV490" s="14">
        <v>11.17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45352</v>
      </c>
      <c r="E491" s="6" t="s">
        <v>1535</v>
      </c>
      <c r="F491" s="22">
        <v>0</v>
      </c>
      <c r="G491" s="22">
        <v>0</v>
      </c>
      <c r="H491" s="8">
        <v>17961.09</v>
      </c>
      <c r="I491" s="8">
        <v>0</v>
      </c>
      <c r="J491" s="8">
        <v>0</v>
      </c>
      <c r="K491" s="8">
        <v>17961.09</v>
      </c>
      <c r="L491" s="8">
        <v>477.23</v>
      </c>
      <c r="M491" s="8">
        <v>0</v>
      </c>
      <c r="N491" s="8">
        <v>0</v>
      </c>
      <c r="O491" s="8">
        <v>477.23</v>
      </c>
      <c r="P491" s="8">
        <v>0</v>
      </c>
      <c r="Q491" s="8">
        <v>0</v>
      </c>
      <c r="R491" s="8">
        <v>17483.86</v>
      </c>
      <c r="S491" s="8">
        <v>0</v>
      </c>
      <c r="T491" s="8">
        <v>149.08000000000001</v>
      </c>
      <c r="U491" s="8">
        <v>0</v>
      </c>
      <c r="V491" s="8">
        <v>0</v>
      </c>
      <c r="W491" s="8">
        <v>149.08000000000001</v>
      </c>
      <c r="X491" s="8">
        <v>0</v>
      </c>
      <c r="Y491" s="8">
        <v>0</v>
      </c>
      <c r="Z491" s="8">
        <v>0</v>
      </c>
      <c r="AA491" s="8">
        <v>32.15</v>
      </c>
      <c r="AB491" s="8">
        <v>0</v>
      </c>
      <c r="AC491" s="8">
        <v>0</v>
      </c>
      <c r="AD491" s="8">
        <v>0</v>
      </c>
      <c r="AE491" s="8">
        <v>0</v>
      </c>
      <c r="AF491" s="8">
        <v>-32.770000000000003</v>
      </c>
      <c r="AG491" s="8">
        <v>32.950000000000003</v>
      </c>
      <c r="AH491" s="8">
        <v>85.34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4.9329999999999999E-3</v>
      </c>
      <c r="AT491" s="8">
        <f t="shared" si="7"/>
        <v>743.97506699999997</v>
      </c>
      <c r="AU491" s="8">
        <v>0</v>
      </c>
      <c r="AV491" s="8">
        <v>0</v>
      </c>
      <c r="AW491" s="9">
        <v>63</v>
      </c>
      <c r="AX491" s="9">
        <v>300</v>
      </c>
      <c r="AY491" s="8">
        <v>261999.99</v>
      </c>
      <c r="AZ491" s="8">
        <v>69137.759999999995</v>
      </c>
      <c r="BA491" s="7">
        <v>90.000004000000004</v>
      </c>
      <c r="BB491" s="7">
        <v>22.759595768440299</v>
      </c>
      <c r="BC491" s="7">
        <v>9.9600000000000009</v>
      </c>
      <c r="BD491" s="7"/>
      <c r="BE491" s="6" t="s">
        <v>2250</v>
      </c>
      <c r="BF491" s="4"/>
      <c r="BG491" s="6" t="s">
        <v>71</v>
      </c>
      <c r="BH491" s="6" t="s">
        <v>72</v>
      </c>
      <c r="BI491" s="6" t="s">
        <v>199</v>
      </c>
      <c r="BJ491" s="6" t="s">
        <v>0</v>
      </c>
      <c r="BK491" s="5" t="s">
        <v>2</v>
      </c>
      <c r="BL491" s="7">
        <v>141766.89971383999</v>
      </c>
      <c r="BM491" s="5" t="s">
        <v>70</v>
      </c>
      <c r="BN491" s="7"/>
      <c r="BO491" s="10">
        <v>38163</v>
      </c>
      <c r="BP491" s="10">
        <v>47294</v>
      </c>
      <c r="BQ491" s="10" t="s">
        <v>2641</v>
      </c>
      <c r="BR491" s="10" t="s">
        <v>2642</v>
      </c>
      <c r="BS491" s="10">
        <v>38163</v>
      </c>
      <c r="BT491" s="10">
        <v>38163</v>
      </c>
      <c r="BU491" s="7">
        <v>0</v>
      </c>
      <c r="BV491" s="7">
        <v>32.15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45352</v>
      </c>
      <c r="E492" s="13" t="s">
        <v>915</v>
      </c>
      <c r="F492" s="23">
        <v>117</v>
      </c>
      <c r="G492" s="23">
        <v>116</v>
      </c>
      <c r="H492" s="15">
        <v>63144.43</v>
      </c>
      <c r="I492" s="15">
        <v>52701.9</v>
      </c>
      <c r="J492" s="15">
        <v>0</v>
      </c>
      <c r="K492" s="15">
        <v>115846.33</v>
      </c>
      <c r="L492" s="15">
        <v>730.94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115846.33</v>
      </c>
      <c r="S492" s="15">
        <v>97399.78</v>
      </c>
      <c r="T492" s="15">
        <v>563.04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97962.82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53432.84</v>
      </c>
      <c r="AV492" s="15">
        <v>97962.82</v>
      </c>
      <c r="AW492" s="16">
        <v>63</v>
      </c>
      <c r="AX492" s="16">
        <v>300</v>
      </c>
      <c r="AY492" s="15">
        <v>511587.3</v>
      </c>
      <c r="AZ492" s="15">
        <v>135000</v>
      </c>
      <c r="BA492" s="14">
        <v>90</v>
      </c>
      <c r="BB492" s="14">
        <v>77.230886666666706</v>
      </c>
      <c r="BC492" s="14">
        <v>10.7</v>
      </c>
      <c r="BD492" s="14"/>
      <c r="BE492" s="13" t="s">
        <v>2250</v>
      </c>
      <c r="BF492" s="11"/>
      <c r="BG492" s="13" t="s">
        <v>195</v>
      </c>
      <c r="BH492" s="13" t="s">
        <v>196</v>
      </c>
      <c r="BI492" s="13" t="s">
        <v>197</v>
      </c>
      <c r="BJ492" s="13" t="s">
        <v>2251</v>
      </c>
      <c r="BK492" s="12" t="s">
        <v>2</v>
      </c>
      <c r="BL492" s="14">
        <v>939333.47941052006</v>
      </c>
      <c r="BM492" s="12" t="s">
        <v>70</v>
      </c>
      <c r="BN492" s="14"/>
      <c r="BO492" s="17">
        <v>38163</v>
      </c>
      <c r="BP492" s="17">
        <v>47294</v>
      </c>
      <c r="BQ492" s="10" t="s">
        <v>2540</v>
      </c>
      <c r="BR492" s="10" t="s">
        <v>2679</v>
      </c>
      <c r="BS492" s="10">
        <v>38163</v>
      </c>
      <c r="BT492" s="10">
        <v>38163</v>
      </c>
      <c r="BU492" s="14">
        <v>28411.87</v>
      </c>
      <c r="BV492" s="14">
        <v>11.02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45352</v>
      </c>
      <c r="E493" s="6" t="s">
        <v>916</v>
      </c>
      <c r="F493" s="22">
        <v>137</v>
      </c>
      <c r="G493" s="22">
        <v>136</v>
      </c>
      <c r="H493" s="8">
        <v>63085.41</v>
      </c>
      <c r="I493" s="8">
        <v>57810.27</v>
      </c>
      <c r="J493" s="8">
        <v>0</v>
      </c>
      <c r="K493" s="8">
        <v>120895.67999999999</v>
      </c>
      <c r="L493" s="8">
        <v>735.35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120895.67999999999</v>
      </c>
      <c r="S493" s="8">
        <v>118348.8</v>
      </c>
      <c r="T493" s="8">
        <v>562.51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118911.31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58545.62</v>
      </c>
      <c r="AV493" s="8">
        <v>118911.31</v>
      </c>
      <c r="AW493" s="9">
        <v>63</v>
      </c>
      <c r="AX493" s="9">
        <v>300</v>
      </c>
      <c r="AY493" s="8">
        <v>513122.06</v>
      </c>
      <c r="AZ493" s="8">
        <v>135405</v>
      </c>
      <c r="BA493" s="7">
        <v>90</v>
      </c>
      <c r="BB493" s="7">
        <v>80.356051844466606</v>
      </c>
      <c r="BC493" s="7">
        <v>10.7</v>
      </c>
      <c r="BD493" s="7"/>
      <c r="BE493" s="6" t="s">
        <v>2250</v>
      </c>
      <c r="BF493" s="4"/>
      <c r="BG493" s="6" t="s">
        <v>166</v>
      </c>
      <c r="BH493" s="6" t="s">
        <v>167</v>
      </c>
      <c r="BI493" s="6" t="s">
        <v>213</v>
      </c>
      <c r="BJ493" s="6" t="s">
        <v>2251</v>
      </c>
      <c r="BK493" s="5" t="s">
        <v>2</v>
      </c>
      <c r="BL493" s="7">
        <v>980275.85112192004</v>
      </c>
      <c r="BM493" s="5" t="s">
        <v>70</v>
      </c>
      <c r="BN493" s="7"/>
      <c r="BO493" s="10">
        <v>38163</v>
      </c>
      <c r="BP493" s="10">
        <v>47294</v>
      </c>
      <c r="BQ493" s="10" t="s">
        <v>1344</v>
      </c>
      <c r="BR493" s="10" t="s">
        <v>2670</v>
      </c>
      <c r="BS493" s="10">
        <v>38163</v>
      </c>
      <c r="BT493" s="10">
        <v>38163</v>
      </c>
      <c r="BU493" s="7">
        <v>33136.400000000001</v>
      </c>
      <c r="BV493" s="7">
        <v>11.06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45352</v>
      </c>
      <c r="E494" s="13" t="s">
        <v>917</v>
      </c>
      <c r="F494" s="23">
        <v>166</v>
      </c>
      <c r="G494" s="23">
        <v>165</v>
      </c>
      <c r="H494" s="15">
        <v>90030.82</v>
      </c>
      <c r="I494" s="15">
        <v>90489.05</v>
      </c>
      <c r="J494" s="15">
        <v>0</v>
      </c>
      <c r="K494" s="15">
        <v>180519.87</v>
      </c>
      <c r="L494" s="15">
        <v>1049.43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180519.87</v>
      </c>
      <c r="S494" s="15">
        <v>215123.95</v>
      </c>
      <c r="T494" s="15">
        <v>802.77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215926.72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8">
        <f t="shared" si="7"/>
        <v>0</v>
      </c>
      <c r="AU494" s="15">
        <v>91538.48</v>
      </c>
      <c r="AV494" s="15">
        <v>215926.72</v>
      </c>
      <c r="AW494" s="16">
        <v>63</v>
      </c>
      <c r="AX494" s="16">
        <v>300</v>
      </c>
      <c r="AY494" s="15">
        <v>732421</v>
      </c>
      <c r="AZ494" s="15">
        <v>193239.03</v>
      </c>
      <c r="BA494" s="14">
        <v>90.000000999999997</v>
      </c>
      <c r="BB494" s="14">
        <v>84.076123133716195</v>
      </c>
      <c r="BC494" s="14">
        <v>10.7</v>
      </c>
      <c r="BD494" s="14"/>
      <c r="BE494" s="13" t="s">
        <v>2250</v>
      </c>
      <c r="BF494" s="11"/>
      <c r="BG494" s="13" t="s">
        <v>166</v>
      </c>
      <c r="BH494" s="13" t="s">
        <v>230</v>
      </c>
      <c r="BI494" s="13" t="s">
        <v>241</v>
      </c>
      <c r="BJ494" s="13" t="s">
        <v>2251</v>
      </c>
      <c r="BK494" s="12" t="s">
        <v>2</v>
      </c>
      <c r="BL494" s="14">
        <v>1463735.25678228</v>
      </c>
      <c r="BM494" s="12" t="s">
        <v>70</v>
      </c>
      <c r="BN494" s="14"/>
      <c r="BO494" s="17">
        <v>38166</v>
      </c>
      <c r="BP494" s="17">
        <v>47297</v>
      </c>
      <c r="BQ494" s="10" t="s">
        <v>1320</v>
      </c>
      <c r="BR494" s="10" t="s">
        <v>2667</v>
      </c>
      <c r="BS494" s="10">
        <v>38166</v>
      </c>
      <c r="BT494" s="10">
        <v>38166</v>
      </c>
      <c r="BU494" s="14">
        <v>57717.56</v>
      </c>
      <c r="BV494" s="14">
        <v>15.78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45352</v>
      </c>
      <c r="E495" s="6" t="s">
        <v>918</v>
      </c>
      <c r="F495" s="22">
        <v>178</v>
      </c>
      <c r="G495" s="22">
        <v>177</v>
      </c>
      <c r="H495" s="8">
        <v>32918.67</v>
      </c>
      <c r="I495" s="8">
        <v>36283.26</v>
      </c>
      <c r="J495" s="8">
        <v>0</v>
      </c>
      <c r="K495" s="8">
        <v>69201.929999999993</v>
      </c>
      <c r="L495" s="8">
        <v>391.89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69201.929999999993</v>
      </c>
      <c r="S495" s="8">
        <v>81441.2</v>
      </c>
      <c r="T495" s="8">
        <v>273.22000000000003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81714.42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36675.15</v>
      </c>
      <c r="AV495" s="8">
        <v>81714.42</v>
      </c>
      <c r="AW495" s="9">
        <v>63</v>
      </c>
      <c r="AX495" s="9">
        <v>300</v>
      </c>
      <c r="AY495" s="8">
        <v>289970.62</v>
      </c>
      <c r="AZ495" s="8">
        <v>73421.06</v>
      </c>
      <c r="BA495" s="7">
        <v>86.377718000000002</v>
      </c>
      <c r="BB495" s="7">
        <v>81.414035626777107</v>
      </c>
      <c r="BC495" s="7">
        <v>9.9600000000000009</v>
      </c>
      <c r="BD495" s="7"/>
      <c r="BE495" s="6" t="s">
        <v>2250</v>
      </c>
      <c r="BF495" s="4"/>
      <c r="BG495" s="6" t="s">
        <v>86</v>
      </c>
      <c r="BH495" s="6" t="s">
        <v>176</v>
      </c>
      <c r="BI495" s="6" t="s">
        <v>177</v>
      </c>
      <c r="BJ495" s="6" t="s">
        <v>2251</v>
      </c>
      <c r="BK495" s="5" t="s">
        <v>2</v>
      </c>
      <c r="BL495" s="7">
        <v>561119.97409691999</v>
      </c>
      <c r="BM495" s="5" t="s">
        <v>70</v>
      </c>
      <c r="BN495" s="7"/>
      <c r="BO495" s="10">
        <v>38167</v>
      </c>
      <c r="BP495" s="10">
        <v>47298</v>
      </c>
      <c r="BQ495" s="10" t="s">
        <v>2760</v>
      </c>
      <c r="BR495" s="10" t="s">
        <v>2761</v>
      </c>
      <c r="BS495" s="10">
        <v>38167</v>
      </c>
      <c r="BT495" s="10">
        <v>38167</v>
      </c>
      <c r="BU495" s="7">
        <v>28442.880000000001</v>
      </c>
      <c r="BV495" s="7">
        <v>34.14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45352</v>
      </c>
      <c r="E496" s="13" t="s">
        <v>919</v>
      </c>
      <c r="F496" s="23">
        <v>161</v>
      </c>
      <c r="G496" s="23">
        <v>160</v>
      </c>
      <c r="H496" s="15">
        <v>51390.879999999997</v>
      </c>
      <c r="I496" s="15">
        <v>51128.88</v>
      </c>
      <c r="J496" s="15">
        <v>0</v>
      </c>
      <c r="K496" s="15">
        <v>102519.76</v>
      </c>
      <c r="L496" s="15">
        <v>601.19000000000005</v>
      </c>
      <c r="M496" s="15">
        <v>0</v>
      </c>
      <c r="N496" s="15">
        <v>31.53</v>
      </c>
      <c r="O496" s="15">
        <v>0</v>
      </c>
      <c r="P496" s="15">
        <v>0</v>
      </c>
      <c r="Q496" s="15">
        <v>0</v>
      </c>
      <c r="R496" s="15">
        <v>102488.23</v>
      </c>
      <c r="S496" s="15">
        <v>117719.8</v>
      </c>
      <c r="T496" s="15">
        <v>458.24</v>
      </c>
      <c r="U496" s="15">
        <v>0</v>
      </c>
      <c r="V496" s="15">
        <v>254.27</v>
      </c>
      <c r="W496" s="15">
        <v>0</v>
      </c>
      <c r="X496" s="15">
        <v>0</v>
      </c>
      <c r="Y496" s="15">
        <v>0</v>
      </c>
      <c r="Z496" s="15">
        <v>117923.77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-133.07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152.73000000000002</v>
      </c>
      <c r="AU496" s="15">
        <v>51698.54</v>
      </c>
      <c r="AV496" s="15">
        <v>117923.77</v>
      </c>
      <c r="AW496" s="16">
        <v>63</v>
      </c>
      <c r="AX496" s="16">
        <v>300</v>
      </c>
      <c r="AY496" s="15">
        <v>445923.48</v>
      </c>
      <c r="AZ496" s="15">
        <v>110530</v>
      </c>
      <c r="BA496" s="14">
        <v>84.563242000000002</v>
      </c>
      <c r="BB496" s="14">
        <v>78.410721031771104</v>
      </c>
      <c r="BC496" s="14">
        <v>10.7</v>
      </c>
      <c r="BD496" s="14"/>
      <c r="BE496" s="13" t="s">
        <v>2250</v>
      </c>
      <c r="BF496" s="11"/>
      <c r="BG496" s="13" t="s">
        <v>88</v>
      </c>
      <c r="BH496" s="13" t="s">
        <v>136</v>
      </c>
      <c r="BI496" s="13" t="s">
        <v>137</v>
      </c>
      <c r="BJ496" s="13" t="s">
        <v>2251</v>
      </c>
      <c r="BK496" s="12" t="s">
        <v>2</v>
      </c>
      <c r="BL496" s="14">
        <v>831020.07361412002</v>
      </c>
      <c r="BM496" s="12" t="s">
        <v>70</v>
      </c>
      <c r="BN496" s="14"/>
      <c r="BO496" s="17">
        <v>38168</v>
      </c>
      <c r="BP496" s="17">
        <v>47299</v>
      </c>
      <c r="BQ496" s="10" t="s">
        <v>1326</v>
      </c>
      <c r="BR496" s="10" t="s">
        <v>2678</v>
      </c>
      <c r="BS496" s="10">
        <v>38168</v>
      </c>
      <c r="BT496" s="10">
        <v>38168</v>
      </c>
      <c r="BU496" s="14">
        <v>32009.37</v>
      </c>
      <c r="BV496" s="14">
        <v>9.02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45352</v>
      </c>
      <c r="E497" s="6" t="s">
        <v>920</v>
      </c>
      <c r="F497" s="22">
        <v>143</v>
      </c>
      <c r="G497" s="22">
        <v>142</v>
      </c>
      <c r="H497" s="8">
        <v>32702.13</v>
      </c>
      <c r="I497" s="8">
        <v>32404.09</v>
      </c>
      <c r="J497" s="8">
        <v>0</v>
      </c>
      <c r="K497" s="8">
        <v>65106.22</v>
      </c>
      <c r="L497" s="8">
        <v>389.34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65106.22</v>
      </c>
      <c r="S497" s="8">
        <v>61039.41</v>
      </c>
      <c r="T497" s="8">
        <v>271.43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61310.84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32793.43</v>
      </c>
      <c r="AV497" s="8">
        <v>61310.84</v>
      </c>
      <c r="AW497" s="9">
        <v>63</v>
      </c>
      <c r="AX497" s="9">
        <v>300</v>
      </c>
      <c r="AY497" s="8">
        <v>276500.01</v>
      </c>
      <c r="AZ497" s="8">
        <v>72941.69</v>
      </c>
      <c r="BA497" s="7">
        <v>89.999990999999994</v>
      </c>
      <c r="BB497" s="7">
        <v>80.332101080246701</v>
      </c>
      <c r="BC497" s="7">
        <v>9.9600000000000009</v>
      </c>
      <c r="BD497" s="7"/>
      <c r="BE497" s="6" t="s">
        <v>2250</v>
      </c>
      <c r="BF497" s="4"/>
      <c r="BG497" s="6" t="s">
        <v>75</v>
      </c>
      <c r="BH497" s="6" t="s">
        <v>82</v>
      </c>
      <c r="BI497" s="6" t="s">
        <v>289</v>
      </c>
      <c r="BJ497" s="6" t="s">
        <v>2251</v>
      </c>
      <c r="BK497" s="5" t="s">
        <v>2</v>
      </c>
      <c r="BL497" s="7">
        <v>527910.13892168005</v>
      </c>
      <c r="BM497" s="5" t="s">
        <v>70</v>
      </c>
      <c r="BN497" s="7"/>
      <c r="BO497" s="10">
        <v>38168</v>
      </c>
      <c r="BP497" s="10">
        <v>47299</v>
      </c>
      <c r="BQ497" s="10" t="s">
        <v>1339</v>
      </c>
      <c r="BR497" s="10" t="s">
        <v>2652</v>
      </c>
      <c r="BS497" s="10">
        <v>38168</v>
      </c>
      <c r="BT497" s="10">
        <v>38168</v>
      </c>
      <c r="BU497" s="7">
        <v>22534.03</v>
      </c>
      <c r="BV497" s="7">
        <v>33.92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45352</v>
      </c>
      <c r="E498" s="13" t="s">
        <v>921</v>
      </c>
      <c r="F498" s="23">
        <v>161</v>
      </c>
      <c r="G498" s="23">
        <v>160</v>
      </c>
      <c r="H498" s="15">
        <v>62271.59</v>
      </c>
      <c r="I498" s="15">
        <v>61737.07</v>
      </c>
      <c r="J498" s="15">
        <v>0</v>
      </c>
      <c r="K498" s="15">
        <v>124008.66</v>
      </c>
      <c r="L498" s="15">
        <v>725.88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124008.66</v>
      </c>
      <c r="S498" s="15">
        <v>142789.64000000001</v>
      </c>
      <c r="T498" s="15">
        <v>555.26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143344.9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62462.95</v>
      </c>
      <c r="AV498" s="15">
        <v>143344.9</v>
      </c>
      <c r="AW498" s="16">
        <v>63</v>
      </c>
      <c r="AX498" s="16">
        <v>300</v>
      </c>
      <c r="AY498" s="15">
        <v>567319.79</v>
      </c>
      <c r="AZ498" s="15">
        <v>133660.49</v>
      </c>
      <c r="BA498" s="14">
        <v>80.377948000000004</v>
      </c>
      <c r="BB498" s="14">
        <v>74.573732484668298</v>
      </c>
      <c r="BC498" s="14">
        <v>10.7</v>
      </c>
      <c r="BD498" s="14"/>
      <c r="BE498" s="13" t="s">
        <v>2250</v>
      </c>
      <c r="BF498" s="11"/>
      <c r="BG498" s="13" t="s">
        <v>142</v>
      </c>
      <c r="BH498" s="13" t="s">
        <v>143</v>
      </c>
      <c r="BI498" s="13" t="s">
        <v>156</v>
      </c>
      <c r="BJ498" s="13" t="s">
        <v>2251</v>
      </c>
      <c r="BK498" s="12" t="s">
        <v>2</v>
      </c>
      <c r="BL498" s="14">
        <v>1005517.27512504</v>
      </c>
      <c r="BM498" s="12" t="s">
        <v>70</v>
      </c>
      <c r="BN498" s="14"/>
      <c r="BO498" s="17">
        <v>38168</v>
      </c>
      <c r="BP498" s="17">
        <v>47299</v>
      </c>
      <c r="BQ498" s="10" t="s">
        <v>2684</v>
      </c>
      <c r="BR498" s="10" t="s">
        <v>2685</v>
      </c>
      <c r="BS498" s="10">
        <v>38168</v>
      </c>
      <c r="BT498" s="10">
        <v>38168</v>
      </c>
      <c r="BU498" s="14">
        <v>38900.300000000003</v>
      </c>
      <c r="BV498" s="14">
        <v>10.91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45352</v>
      </c>
      <c r="E499" s="6" t="s">
        <v>922</v>
      </c>
      <c r="F499" s="22">
        <v>118</v>
      </c>
      <c r="G499" s="22">
        <v>117</v>
      </c>
      <c r="H499" s="8">
        <v>27797.4</v>
      </c>
      <c r="I499" s="8">
        <v>24708.23</v>
      </c>
      <c r="J499" s="8">
        <v>0</v>
      </c>
      <c r="K499" s="8">
        <v>52505.63</v>
      </c>
      <c r="L499" s="8">
        <v>330.87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52505.63</v>
      </c>
      <c r="S499" s="8">
        <v>40997.800000000003</v>
      </c>
      <c r="T499" s="8">
        <v>230.72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41228.519999999997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25039.1</v>
      </c>
      <c r="AV499" s="8">
        <v>41228.519999999997</v>
      </c>
      <c r="AW499" s="9">
        <v>63</v>
      </c>
      <c r="AX499" s="9">
        <v>300</v>
      </c>
      <c r="AY499" s="8">
        <v>235000</v>
      </c>
      <c r="AZ499" s="8">
        <v>61993.85</v>
      </c>
      <c r="BA499" s="7">
        <v>90.000006999999997</v>
      </c>
      <c r="BB499" s="7">
        <v>76.225416997644302</v>
      </c>
      <c r="BC499" s="7">
        <v>9.9600000000000009</v>
      </c>
      <c r="BD499" s="7"/>
      <c r="BE499" s="6" t="s">
        <v>2250</v>
      </c>
      <c r="BF499" s="4"/>
      <c r="BG499" s="6" t="s">
        <v>83</v>
      </c>
      <c r="BH499" s="6" t="s">
        <v>257</v>
      </c>
      <c r="BI499" s="6" t="s">
        <v>435</v>
      </c>
      <c r="BJ499" s="6" t="s">
        <v>2251</v>
      </c>
      <c r="BK499" s="5" t="s">
        <v>2</v>
      </c>
      <c r="BL499" s="7">
        <v>425738.96053972002</v>
      </c>
      <c r="BM499" s="5" t="s">
        <v>70</v>
      </c>
      <c r="BN499" s="7"/>
      <c r="BO499" s="10">
        <v>38168</v>
      </c>
      <c r="BP499" s="10">
        <v>47299</v>
      </c>
      <c r="BQ499" s="10" t="s">
        <v>1319</v>
      </c>
      <c r="BR499" s="10" t="s">
        <v>2683</v>
      </c>
      <c r="BS499" s="10">
        <v>38168</v>
      </c>
      <c r="BT499" s="10">
        <v>38168</v>
      </c>
      <c r="BU499" s="7">
        <v>15862.81</v>
      </c>
      <c r="BV499" s="7">
        <v>28.83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45352</v>
      </c>
      <c r="E500" s="13" t="s">
        <v>923</v>
      </c>
      <c r="F500" s="23">
        <v>120</v>
      </c>
      <c r="G500" s="23">
        <v>119</v>
      </c>
      <c r="H500" s="15">
        <v>80494.47</v>
      </c>
      <c r="I500" s="15">
        <v>67218.649999999994</v>
      </c>
      <c r="J500" s="15">
        <v>0</v>
      </c>
      <c r="K500" s="15">
        <v>147713.12</v>
      </c>
      <c r="L500" s="15">
        <v>930.22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147713.12</v>
      </c>
      <c r="S500" s="15">
        <v>131284.06</v>
      </c>
      <c r="T500" s="15">
        <v>737.87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132021.93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68148.87</v>
      </c>
      <c r="AV500" s="15">
        <v>132021.93</v>
      </c>
      <c r="AW500" s="16">
        <v>63</v>
      </c>
      <c r="AX500" s="16">
        <v>300</v>
      </c>
      <c r="AY500" s="15">
        <v>645153.43999999994</v>
      </c>
      <c r="AZ500" s="15">
        <v>170193.8</v>
      </c>
      <c r="BA500" s="14">
        <v>90.000000999999997</v>
      </c>
      <c r="BB500" s="14">
        <v>78.112016699275301</v>
      </c>
      <c r="BC500" s="14">
        <v>11</v>
      </c>
      <c r="BD500" s="14"/>
      <c r="BE500" s="13" t="s">
        <v>2250</v>
      </c>
      <c r="BF500" s="11"/>
      <c r="BG500" s="13" t="s">
        <v>183</v>
      </c>
      <c r="BH500" s="13" t="s">
        <v>206</v>
      </c>
      <c r="BI500" s="13" t="s">
        <v>436</v>
      </c>
      <c r="BJ500" s="13" t="s">
        <v>2251</v>
      </c>
      <c r="BK500" s="12" t="s">
        <v>2</v>
      </c>
      <c r="BL500" s="14">
        <v>1197723.5615852801</v>
      </c>
      <c r="BM500" s="12" t="s">
        <v>70</v>
      </c>
      <c r="BN500" s="14"/>
      <c r="BO500" s="17">
        <v>38168</v>
      </c>
      <c r="BP500" s="17">
        <v>47299</v>
      </c>
      <c r="BQ500" s="10" t="s">
        <v>1334</v>
      </c>
      <c r="BR500" s="10" t="s">
        <v>2672</v>
      </c>
      <c r="BS500" s="10">
        <v>38168</v>
      </c>
      <c r="BT500" s="10">
        <v>38168</v>
      </c>
      <c r="BU500" s="14">
        <v>39481.199999999997</v>
      </c>
      <c r="BV500" s="14">
        <v>33.85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45352</v>
      </c>
      <c r="E501" s="6" t="s">
        <v>1536</v>
      </c>
      <c r="F501" s="22">
        <v>0</v>
      </c>
      <c r="G501" s="22">
        <v>0</v>
      </c>
      <c r="H501" s="8">
        <v>95198.87</v>
      </c>
      <c r="I501" s="8">
        <v>0</v>
      </c>
      <c r="J501" s="8">
        <v>0</v>
      </c>
      <c r="K501" s="8">
        <v>95198.87</v>
      </c>
      <c r="L501" s="8">
        <v>1077.8399999999999</v>
      </c>
      <c r="M501" s="8">
        <v>0</v>
      </c>
      <c r="N501" s="8">
        <v>0</v>
      </c>
      <c r="O501" s="8">
        <v>1077.8399999999999</v>
      </c>
      <c r="P501" s="8">
        <v>0</v>
      </c>
      <c r="Q501" s="8">
        <v>0</v>
      </c>
      <c r="R501" s="8">
        <v>94121.03</v>
      </c>
      <c r="S501" s="8">
        <v>0</v>
      </c>
      <c r="T501" s="8">
        <v>872.66</v>
      </c>
      <c r="U501" s="8">
        <v>0</v>
      </c>
      <c r="V501" s="8">
        <v>0</v>
      </c>
      <c r="W501" s="8">
        <v>872.66</v>
      </c>
      <c r="X501" s="8">
        <v>0</v>
      </c>
      <c r="Y501" s="8">
        <v>0</v>
      </c>
      <c r="Z501" s="8">
        <v>0</v>
      </c>
      <c r="AA501" s="8">
        <v>39.58</v>
      </c>
      <c r="AB501" s="8">
        <v>0</v>
      </c>
      <c r="AC501" s="8">
        <v>0</v>
      </c>
      <c r="AD501" s="8">
        <v>0</v>
      </c>
      <c r="AE501" s="8">
        <v>0</v>
      </c>
      <c r="AF501" s="8">
        <v>-92.26</v>
      </c>
      <c r="AG501" s="8">
        <v>99.5</v>
      </c>
      <c r="AH501" s="8">
        <v>245.63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10.25</v>
      </c>
      <c r="AQ501" s="8">
        <v>0</v>
      </c>
      <c r="AR501" s="8">
        <v>8.6199999999999992</v>
      </c>
      <c r="AS501" s="8">
        <v>0</v>
      </c>
      <c r="AT501" s="8">
        <f t="shared" si="7"/>
        <v>2244.58</v>
      </c>
      <c r="AU501" s="8">
        <v>0</v>
      </c>
      <c r="AV501" s="8">
        <v>0</v>
      </c>
      <c r="AW501" s="9">
        <v>64</v>
      </c>
      <c r="AX501" s="9">
        <v>300</v>
      </c>
      <c r="AY501" s="8">
        <v>754656</v>
      </c>
      <c r="AZ501" s="8">
        <v>199007.7</v>
      </c>
      <c r="BA501" s="7">
        <v>89.999999000000003</v>
      </c>
      <c r="BB501" s="7">
        <v>42.565652514344798</v>
      </c>
      <c r="BC501" s="7">
        <v>11</v>
      </c>
      <c r="BD501" s="7"/>
      <c r="BE501" s="6" t="s">
        <v>2250</v>
      </c>
      <c r="BF501" s="4"/>
      <c r="BG501" s="6" t="s">
        <v>67</v>
      </c>
      <c r="BH501" s="6" t="s">
        <v>73</v>
      </c>
      <c r="BI501" s="6" t="s">
        <v>416</v>
      </c>
      <c r="BJ501" s="6" t="s">
        <v>0</v>
      </c>
      <c r="BK501" s="5" t="s">
        <v>2</v>
      </c>
      <c r="BL501" s="7">
        <v>763175.10097731999</v>
      </c>
      <c r="BM501" s="5" t="s">
        <v>70</v>
      </c>
      <c r="BN501" s="7"/>
      <c r="BO501" s="10">
        <v>38174</v>
      </c>
      <c r="BP501" s="10">
        <v>47305</v>
      </c>
      <c r="BQ501" s="10" t="s">
        <v>2641</v>
      </c>
      <c r="BR501" s="10" t="s">
        <v>2642</v>
      </c>
      <c r="BS501" s="10">
        <v>38174</v>
      </c>
      <c r="BT501" s="10">
        <v>38174</v>
      </c>
      <c r="BU501" s="7">
        <v>0</v>
      </c>
      <c r="BV501" s="7">
        <v>39.58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45352</v>
      </c>
      <c r="E502" s="13" t="s">
        <v>1537</v>
      </c>
      <c r="F502" s="23">
        <v>0</v>
      </c>
      <c r="G502" s="23">
        <v>0</v>
      </c>
      <c r="H502" s="15">
        <v>33500.230000000003</v>
      </c>
      <c r="I502" s="15">
        <v>0</v>
      </c>
      <c r="J502" s="15">
        <v>0</v>
      </c>
      <c r="K502" s="15">
        <v>33500.230000000003</v>
      </c>
      <c r="L502" s="15">
        <v>390.83</v>
      </c>
      <c r="M502" s="15">
        <v>0</v>
      </c>
      <c r="N502" s="15">
        <v>0</v>
      </c>
      <c r="O502" s="15">
        <v>390.83</v>
      </c>
      <c r="P502" s="15">
        <v>0</v>
      </c>
      <c r="Q502" s="15">
        <v>0</v>
      </c>
      <c r="R502" s="15">
        <v>33109.4</v>
      </c>
      <c r="S502" s="15">
        <v>0</v>
      </c>
      <c r="T502" s="15">
        <v>278.05</v>
      </c>
      <c r="U502" s="15">
        <v>0</v>
      </c>
      <c r="V502" s="15">
        <v>0</v>
      </c>
      <c r="W502" s="15">
        <v>278.05</v>
      </c>
      <c r="X502" s="15">
        <v>0</v>
      </c>
      <c r="Y502" s="15">
        <v>0</v>
      </c>
      <c r="Z502" s="15">
        <v>0</v>
      </c>
      <c r="AA502" s="15">
        <v>97.63</v>
      </c>
      <c r="AB502" s="15">
        <v>0</v>
      </c>
      <c r="AC502" s="15">
        <v>0</v>
      </c>
      <c r="AD502" s="15">
        <v>0</v>
      </c>
      <c r="AE502" s="15">
        <v>0</v>
      </c>
      <c r="AF502" s="15">
        <v>-34.54</v>
      </c>
      <c r="AG502" s="15">
        <v>38.33</v>
      </c>
      <c r="AH502" s="15">
        <v>92.87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11.12</v>
      </c>
      <c r="AQ502" s="15">
        <v>0</v>
      </c>
      <c r="AR502" s="15">
        <v>60.32</v>
      </c>
      <c r="AS502" s="15">
        <v>0</v>
      </c>
      <c r="AT502" s="8">
        <f t="shared" si="7"/>
        <v>813.97</v>
      </c>
      <c r="AU502" s="15">
        <v>0</v>
      </c>
      <c r="AV502" s="15">
        <v>0</v>
      </c>
      <c r="AW502" s="16">
        <v>64</v>
      </c>
      <c r="AX502" s="16">
        <v>300</v>
      </c>
      <c r="AY502" s="15">
        <v>320000.02</v>
      </c>
      <c r="AZ502" s="15">
        <v>73837.820000000007</v>
      </c>
      <c r="BA502" s="14">
        <v>78.749993000000003</v>
      </c>
      <c r="BB502" s="14">
        <v>35.312053067576997</v>
      </c>
      <c r="BC502" s="14">
        <v>9.9600000000000009</v>
      </c>
      <c r="BD502" s="14"/>
      <c r="BE502" s="13" t="s">
        <v>2250</v>
      </c>
      <c r="BF502" s="11"/>
      <c r="BG502" s="13" t="s">
        <v>93</v>
      </c>
      <c r="BH502" s="13" t="s">
        <v>279</v>
      </c>
      <c r="BI502" s="13" t="s">
        <v>437</v>
      </c>
      <c r="BJ502" s="13" t="s">
        <v>0</v>
      </c>
      <c r="BK502" s="12" t="s">
        <v>2</v>
      </c>
      <c r="BL502" s="14">
        <v>268465.71577359998</v>
      </c>
      <c r="BM502" s="12" t="s">
        <v>70</v>
      </c>
      <c r="BN502" s="14"/>
      <c r="BO502" s="17">
        <v>38174</v>
      </c>
      <c r="BP502" s="17">
        <v>47305</v>
      </c>
      <c r="BQ502" s="10" t="s">
        <v>2641</v>
      </c>
      <c r="BR502" s="10" t="s">
        <v>2642</v>
      </c>
      <c r="BS502" s="10">
        <v>38174</v>
      </c>
      <c r="BT502" s="10">
        <v>38174</v>
      </c>
      <c r="BU502" s="14">
        <v>0</v>
      </c>
      <c r="BV502" s="14">
        <v>97.63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45352</v>
      </c>
      <c r="E503" s="6" t="s">
        <v>924</v>
      </c>
      <c r="F503" s="22">
        <v>178</v>
      </c>
      <c r="G503" s="22">
        <v>177</v>
      </c>
      <c r="H503" s="8">
        <v>82403.399999999994</v>
      </c>
      <c r="I503" s="8">
        <v>81543.66</v>
      </c>
      <c r="J503" s="8">
        <v>0</v>
      </c>
      <c r="K503" s="8">
        <v>163947.06</v>
      </c>
      <c r="L503" s="8">
        <v>933.04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163947.06</v>
      </c>
      <c r="S503" s="8">
        <v>217303.13</v>
      </c>
      <c r="T503" s="8">
        <v>755.36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218058.49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82476.7</v>
      </c>
      <c r="AV503" s="8">
        <v>218058.49</v>
      </c>
      <c r="AW503" s="9">
        <v>64</v>
      </c>
      <c r="AX503" s="9">
        <v>300</v>
      </c>
      <c r="AY503" s="8">
        <v>653664.03</v>
      </c>
      <c r="AZ503" s="8">
        <v>172265.52</v>
      </c>
      <c r="BA503" s="7">
        <v>89.999996999999993</v>
      </c>
      <c r="BB503" s="7">
        <v>85.654023557115906</v>
      </c>
      <c r="BC503" s="7">
        <v>11</v>
      </c>
      <c r="BD503" s="7"/>
      <c r="BE503" s="6" t="s">
        <v>2250</v>
      </c>
      <c r="BF503" s="4"/>
      <c r="BG503" s="6" t="s">
        <v>183</v>
      </c>
      <c r="BH503" s="6" t="s">
        <v>206</v>
      </c>
      <c r="BI503" s="6" t="s">
        <v>436</v>
      </c>
      <c r="BJ503" s="6" t="s">
        <v>2251</v>
      </c>
      <c r="BK503" s="5" t="s">
        <v>2</v>
      </c>
      <c r="BL503" s="7">
        <v>1329355.55497464</v>
      </c>
      <c r="BM503" s="5" t="s">
        <v>70</v>
      </c>
      <c r="BN503" s="7"/>
      <c r="BO503" s="10">
        <v>38183</v>
      </c>
      <c r="BP503" s="10">
        <v>47314</v>
      </c>
      <c r="BQ503" s="10" t="s">
        <v>2487</v>
      </c>
      <c r="BR503" s="10" t="s">
        <v>2487</v>
      </c>
      <c r="BS503" s="10" t="s">
        <v>2487</v>
      </c>
      <c r="BT503" s="10" t="s">
        <v>2487</v>
      </c>
      <c r="BU503" s="7">
        <v>59094.11</v>
      </c>
      <c r="BV503" s="7">
        <v>34.26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45352</v>
      </c>
      <c r="E504" s="13" t="s">
        <v>1538</v>
      </c>
      <c r="F504" s="23">
        <v>0</v>
      </c>
      <c r="G504" s="23">
        <v>0</v>
      </c>
      <c r="H504" s="15">
        <v>88720.26</v>
      </c>
      <c r="I504" s="15">
        <v>0</v>
      </c>
      <c r="J504" s="15">
        <v>0</v>
      </c>
      <c r="K504" s="15">
        <v>88720.26</v>
      </c>
      <c r="L504" s="15">
        <v>1004.44</v>
      </c>
      <c r="M504" s="15">
        <v>0</v>
      </c>
      <c r="N504" s="15">
        <v>0</v>
      </c>
      <c r="O504" s="15">
        <v>1004.44</v>
      </c>
      <c r="P504" s="15">
        <v>0</v>
      </c>
      <c r="Q504" s="15">
        <v>0</v>
      </c>
      <c r="R504" s="15">
        <v>87715.82</v>
      </c>
      <c r="S504" s="15">
        <v>0</v>
      </c>
      <c r="T504" s="15">
        <v>813.27</v>
      </c>
      <c r="U504" s="15">
        <v>0</v>
      </c>
      <c r="V504" s="15">
        <v>0</v>
      </c>
      <c r="W504" s="15">
        <v>813.27</v>
      </c>
      <c r="X504" s="15">
        <v>0</v>
      </c>
      <c r="Y504" s="15">
        <v>0</v>
      </c>
      <c r="Z504" s="15">
        <v>0</v>
      </c>
      <c r="AA504" s="15">
        <v>36.89</v>
      </c>
      <c r="AB504" s="15">
        <v>0</v>
      </c>
      <c r="AC504" s="15">
        <v>0</v>
      </c>
      <c r="AD504" s="15">
        <v>0</v>
      </c>
      <c r="AE504" s="15">
        <v>0</v>
      </c>
      <c r="AF504" s="15">
        <v>-84.75</v>
      </c>
      <c r="AG504" s="15">
        <v>92.73</v>
      </c>
      <c r="AH504" s="15">
        <v>228.91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0.15</v>
      </c>
      <c r="AQ504" s="15">
        <v>0</v>
      </c>
      <c r="AR504" s="15">
        <v>0</v>
      </c>
      <c r="AS504" s="15">
        <v>0</v>
      </c>
      <c r="AT504" s="8">
        <f t="shared" si="7"/>
        <v>2091.6400000000003</v>
      </c>
      <c r="AU504" s="15">
        <v>0</v>
      </c>
      <c r="AV504" s="15">
        <v>0</v>
      </c>
      <c r="AW504" s="16">
        <v>64</v>
      </c>
      <c r="AX504" s="16">
        <v>300</v>
      </c>
      <c r="AY504" s="15">
        <v>703728.99</v>
      </c>
      <c r="AZ504" s="15">
        <v>185459.56</v>
      </c>
      <c r="BA504" s="14">
        <v>89.999999000000003</v>
      </c>
      <c r="BB504" s="14">
        <v>42.566820024183102</v>
      </c>
      <c r="BC504" s="14">
        <v>11</v>
      </c>
      <c r="BD504" s="14"/>
      <c r="BE504" s="13" t="s">
        <v>2250</v>
      </c>
      <c r="BF504" s="11"/>
      <c r="BG504" s="13" t="s">
        <v>67</v>
      </c>
      <c r="BH504" s="13" t="s">
        <v>73</v>
      </c>
      <c r="BI504" s="13" t="s">
        <v>416</v>
      </c>
      <c r="BJ504" s="13" t="s">
        <v>0</v>
      </c>
      <c r="BK504" s="12" t="s">
        <v>2</v>
      </c>
      <c r="BL504" s="14">
        <v>711238.81438408</v>
      </c>
      <c r="BM504" s="12" t="s">
        <v>70</v>
      </c>
      <c r="BN504" s="14"/>
      <c r="BO504" s="17">
        <v>38183</v>
      </c>
      <c r="BP504" s="17">
        <v>47314</v>
      </c>
      <c r="BQ504" s="10" t="s">
        <v>2641</v>
      </c>
      <c r="BR504" s="10" t="s">
        <v>2642</v>
      </c>
      <c r="BS504" s="10">
        <v>38183</v>
      </c>
      <c r="BT504" s="10">
        <v>38183</v>
      </c>
      <c r="BU504" s="14">
        <v>0</v>
      </c>
      <c r="BV504" s="14">
        <v>36.89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45352</v>
      </c>
      <c r="E505" s="6" t="s">
        <v>925</v>
      </c>
      <c r="F505" s="22">
        <v>86</v>
      </c>
      <c r="G505" s="22">
        <v>85</v>
      </c>
      <c r="H505" s="8">
        <v>6469.28</v>
      </c>
      <c r="I505" s="8">
        <v>74753.350000000006</v>
      </c>
      <c r="J505" s="8">
        <v>0</v>
      </c>
      <c r="K505" s="8">
        <v>81222.63</v>
      </c>
      <c r="L505" s="8">
        <v>1269.95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81222.63</v>
      </c>
      <c r="S505" s="8">
        <v>37925.71</v>
      </c>
      <c r="T505" s="8">
        <v>59.3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37985.01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76023.3</v>
      </c>
      <c r="AV505" s="8">
        <v>37985.01</v>
      </c>
      <c r="AW505" s="9">
        <v>4</v>
      </c>
      <c r="AX505" s="9">
        <v>240</v>
      </c>
      <c r="AY505" s="8">
        <v>467900.35</v>
      </c>
      <c r="AZ505" s="8">
        <v>128780</v>
      </c>
      <c r="BA505" s="7">
        <v>94</v>
      </c>
      <c r="BB505" s="7">
        <v>59.2865912408759</v>
      </c>
      <c r="BC505" s="7">
        <v>11</v>
      </c>
      <c r="BD505" s="7"/>
      <c r="BE505" s="6" t="s">
        <v>2250</v>
      </c>
      <c r="BF505" s="4"/>
      <c r="BG505" s="6" t="s">
        <v>67</v>
      </c>
      <c r="BH505" s="6" t="s">
        <v>73</v>
      </c>
      <c r="BI505" s="6" t="s">
        <v>152</v>
      </c>
      <c r="BJ505" s="6" t="s">
        <v>2251</v>
      </c>
      <c r="BK505" s="5" t="s">
        <v>2</v>
      </c>
      <c r="BL505" s="7">
        <v>658589.14688771998</v>
      </c>
      <c r="BM505" s="5" t="s">
        <v>70</v>
      </c>
      <c r="BN505" s="7"/>
      <c r="BO505" s="10">
        <v>38184</v>
      </c>
      <c r="BP505" s="10">
        <v>45489</v>
      </c>
      <c r="BQ505" s="10" t="s">
        <v>1334</v>
      </c>
      <c r="BR505" s="10" t="s">
        <v>2672</v>
      </c>
      <c r="BS505" s="10">
        <v>38184</v>
      </c>
      <c r="BT505" s="10">
        <v>38184</v>
      </c>
      <c r="BU505" s="7">
        <v>20638.849999999999</v>
      </c>
      <c r="BV505" s="7">
        <v>25.81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45352</v>
      </c>
      <c r="E506" s="13" t="s">
        <v>926</v>
      </c>
      <c r="F506" s="23">
        <v>152</v>
      </c>
      <c r="G506" s="23">
        <v>151</v>
      </c>
      <c r="H506" s="15">
        <v>84897.52</v>
      </c>
      <c r="I506" s="15">
        <v>78423.460000000006</v>
      </c>
      <c r="J506" s="15">
        <v>0</v>
      </c>
      <c r="K506" s="15">
        <v>163320.98000000001</v>
      </c>
      <c r="L506" s="15">
        <v>961.22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163320.98000000001</v>
      </c>
      <c r="S506" s="15">
        <v>184190.14</v>
      </c>
      <c r="T506" s="15">
        <v>778.23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184968.37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79384.679999999993</v>
      </c>
      <c r="AV506" s="15">
        <v>184968.37</v>
      </c>
      <c r="AW506" s="16">
        <v>64</v>
      </c>
      <c r="AX506" s="16">
        <v>300</v>
      </c>
      <c r="AY506" s="15">
        <v>674419.79</v>
      </c>
      <c r="AZ506" s="15">
        <v>177474.41</v>
      </c>
      <c r="BA506" s="14">
        <v>89.896018999999995</v>
      </c>
      <c r="BB506" s="14">
        <v>82.726889590328099</v>
      </c>
      <c r="BC506" s="14">
        <v>11</v>
      </c>
      <c r="BD506" s="14"/>
      <c r="BE506" s="13" t="s">
        <v>2250</v>
      </c>
      <c r="BF506" s="11"/>
      <c r="BG506" s="13" t="s">
        <v>67</v>
      </c>
      <c r="BH506" s="13" t="s">
        <v>68</v>
      </c>
      <c r="BI506" s="13" t="s">
        <v>92</v>
      </c>
      <c r="BJ506" s="13" t="s">
        <v>2251</v>
      </c>
      <c r="BK506" s="12" t="s">
        <v>2</v>
      </c>
      <c r="BL506" s="14">
        <v>1324279.0203551201</v>
      </c>
      <c r="BM506" s="12" t="s">
        <v>70</v>
      </c>
      <c r="BN506" s="14"/>
      <c r="BO506" s="17">
        <v>38187</v>
      </c>
      <c r="BP506" s="17">
        <v>47318</v>
      </c>
      <c r="BQ506" s="10" t="s">
        <v>1338</v>
      </c>
      <c r="BR506" s="10" t="s">
        <v>2662</v>
      </c>
      <c r="BS506" s="10">
        <v>38187</v>
      </c>
      <c r="BT506" s="10">
        <v>38187</v>
      </c>
      <c r="BU506" s="14">
        <v>51812.47</v>
      </c>
      <c r="BV506" s="14">
        <v>35.29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45352</v>
      </c>
      <c r="E507" s="6" t="s">
        <v>1539</v>
      </c>
      <c r="F507" s="22">
        <v>0</v>
      </c>
      <c r="G507" s="22">
        <v>0</v>
      </c>
      <c r="H507" s="8">
        <v>5201.87</v>
      </c>
      <c r="I507" s="8">
        <v>0</v>
      </c>
      <c r="J507" s="8">
        <v>0</v>
      </c>
      <c r="K507" s="8">
        <v>5201.87</v>
      </c>
      <c r="L507" s="8">
        <v>1020.63</v>
      </c>
      <c r="M507" s="8">
        <v>0</v>
      </c>
      <c r="N507" s="8">
        <v>0</v>
      </c>
      <c r="O507" s="8">
        <v>1020.63</v>
      </c>
      <c r="P507" s="8">
        <v>0</v>
      </c>
      <c r="Q507" s="8">
        <v>0</v>
      </c>
      <c r="R507" s="8">
        <v>4181.24</v>
      </c>
      <c r="S507" s="8">
        <v>0</v>
      </c>
      <c r="T507" s="8">
        <v>47.68</v>
      </c>
      <c r="U507" s="8">
        <v>0</v>
      </c>
      <c r="V507" s="8">
        <v>0</v>
      </c>
      <c r="W507" s="8">
        <v>47.68</v>
      </c>
      <c r="X507" s="8">
        <v>0</v>
      </c>
      <c r="Y507" s="8">
        <v>0</v>
      </c>
      <c r="Z507" s="8">
        <v>0</v>
      </c>
      <c r="AA507" s="8">
        <v>20.74</v>
      </c>
      <c r="AB507" s="8">
        <v>0</v>
      </c>
      <c r="AC507" s="8">
        <v>0</v>
      </c>
      <c r="AD507" s="8">
        <v>0</v>
      </c>
      <c r="AE507" s="8">
        <v>0</v>
      </c>
      <c r="AF507" s="8">
        <v>-46.38</v>
      </c>
      <c r="AG507" s="8">
        <v>47.37</v>
      </c>
      <c r="AH507" s="8">
        <v>127.76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1008.07</v>
      </c>
      <c r="AQ507" s="8">
        <v>0</v>
      </c>
      <c r="AR507" s="8">
        <v>992.58</v>
      </c>
      <c r="AS507" s="8">
        <v>0</v>
      </c>
      <c r="AT507" s="8">
        <f t="shared" si="7"/>
        <v>1233.29</v>
      </c>
      <c r="AU507" s="8">
        <v>0</v>
      </c>
      <c r="AV507" s="8">
        <v>0</v>
      </c>
      <c r="AW507" s="9">
        <v>4</v>
      </c>
      <c r="AX507" s="9">
        <v>240</v>
      </c>
      <c r="AY507" s="8">
        <v>392855.53</v>
      </c>
      <c r="AZ507" s="8">
        <v>103500</v>
      </c>
      <c r="BA507" s="7">
        <v>90</v>
      </c>
      <c r="BB507" s="7">
        <v>3.6358608695652199</v>
      </c>
      <c r="BC507" s="7">
        <v>11</v>
      </c>
      <c r="BD507" s="7"/>
      <c r="BE507" s="6" t="s">
        <v>2250</v>
      </c>
      <c r="BF507" s="4"/>
      <c r="BG507" s="6" t="s">
        <v>67</v>
      </c>
      <c r="BH507" s="6" t="s">
        <v>73</v>
      </c>
      <c r="BI507" s="6" t="s">
        <v>128</v>
      </c>
      <c r="BJ507" s="6" t="s">
        <v>0</v>
      </c>
      <c r="BK507" s="5" t="s">
        <v>2</v>
      </c>
      <c r="BL507" s="7">
        <v>33903.350390560001</v>
      </c>
      <c r="BM507" s="5" t="s">
        <v>70</v>
      </c>
      <c r="BN507" s="7"/>
      <c r="BO507" s="10">
        <v>38187</v>
      </c>
      <c r="BP507" s="10">
        <v>45492</v>
      </c>
      <c r="BQ507" s="10" t="s">
        <v>2641</v>
      </c>
      <c r="BR507" s="10" t="s">
        <v>2642</v>
      </c>
      <c r="BS507" s="10">
        <v>38187</v>
      </c>
      <c r="BT507" s="10">
        <v>38187</v>
      </c>
      <c r="BU507" s="7">
        <v>0</v>
      </c>
      <c r="BV507" s="7">
        <v>20.74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45352</v>
      </c>
      <c r="E508" s="13" t="s">
        <v>1356</v>
      </c>
      <c r="F508" s="23">
        <v>2</v>
      </c>
      <c r="G508" s="23">
        <v>6</v>
      </c>
      <c r="H508" s="15">
        <v>30738.080000000002</v>
      </c>
      <c r="I508" s="15">
        <v>2090.94</v>
      </c>
      <c r="J508" s="15">
        <v>0</v>
      </c>
      <c r="K508" s="15">
        <v>32829.019999999997</v>
      </c>
      <c r="L508" s="15">
        <v>358.68</v>
      </c>
      <c r="M508" s="15">
        <v>0</v>
      </c>
      <c r="N508" s="15">
        <v>1735.21</v>
      </c>
      <c r="O508" s="15">
        <v>0</v>
      </c>
      <c r="P508" s="15">
        <v>0</v>
      </c>
      <c r="Q508" s="15">
        <v>0</v>
      </c>
      <c r="R508" s="15">
        <v>31093.81</v>
      </c>
      <c r="S508" s="15">
        <v>1524.15</v>
      </c>
      <c r="T508" s="15">
        <v>255.13</v>
      </c>
      <c r="U508" s="15">
        <v>0</v>
      </c>
      <c r="V508" s="15">
        <v>1320.22</v>
      </c>
      <c r="W508" s="15">
        <v>0</v>
      </c>
      <c r="X508" s="15">
        <v>0</v>
      </c>
      <c r="Y508" s="15">
        <v>0</v>
      </c>
      <c r="Z508" s="15">
        <v>459.06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-312.77999999999997</v>
      </c>
      <c r="AG508" s="15">
        <v>0</v>
      </c>
      <c r="AH508" s="15">
        <v>0</v>
      </c>
      <c r="AI508" s="15">
        <v>157.55000000000001</v>
      </c>
      <c r="AJ508" s="15">
        <v>0</v>
      </c>
      <c r="AK508" s="15">
        <v>0</v>
      </c>
      <c r="AL508" s="15">
        <v>220.15</v>
      </c>
      <c r="AM508" s="15">
        <v>0</v>
      </c>
      <c r="AN508" s="15">
        <v>161.35</v>
      </c>
      <c r="AO508" s="15">
        <v>418.15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3699.8500000000004</v>
      </c>
      <c r="AU508" s="15">
        <v>714.41</v>
      </c>
      <c r="AV508" s="15">
        <v>459.06</v>
      </c>
      <c r="AW508" s="16">
        <v>64</v>
      </c>
      <c r="AX508" s="16">
        <v>300</v>
      </c>
      <c r="AY508" s="15">
        <v>257270.52</v>
      </c>
      <c r="AZ508" s="15">
        <v>67758.080000000002</v>
      </c>
      <c r="BA508" s="14">
        <v>89.999994999999998</v>
      </c>
      <c r="BB508" s="14">
        <v>41.300502383346</v>
      </c>
      <c r="BC508" s="14">
        <v>9.9600000000000009</v>
      </c>
      <c r="BD508" s="14"/>
      <c r="BE508" s="13" t="s">
        <v>2250</v>
      </c>
      <c r="BF508" s="11"/>
      <c r="BG508" s="13" t="s">
        <v>67</v>
      </c>
      <c r="BH508" s="13" t="s">
        <v>191</v>
      </c>
      <c r="BI508" s="13" t="s">
        <v>192</v>
      </c>
      <c r="BJ508" s="13" t="s">
        <v>5</v>
      </c>
      <c r="BK508" s="12" t="s">
        <v>2</v>
      </c>
      <c r="BL508" s="14">
        <v>252122.41713163999</v>
      </c>
      <c r="BM508" s="12" t="s">
        <v>70</v>
      </c>
      <c r="BN508" s="14"/>
      <c r="BO508" s="17">
        <v>38191</v>
      </c>
      <c r="BP508" s="17">
        <v>47322</v>
      </c>
      <c r="BQ508" s="10" t="s">
        <v>2291</v>
      </c>
      <c r="BR508" s="10" t="s">
        <v>2644</v>
      </c>
      <c r="BS508" s="10">
        <v>38191</v>
      </c>
      <c r="BT508" s="10">
        <v>38191</v>
      </c>
      <c r="BU508" s="14">
        <v>147.41</v>
      </c>
      <c r="BV508" s="14">
        <v>31.51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45352</v>
      </c>
      <c r="E509" s="6" t="s">
        <v>927</v>
      </c>
      <c r="F509" s="22">
        <v>157</v>
      </c>
      <c r="G509" s="22">
        <v>156</v>
      </c>
      <c r="H509" s="8">
        <v>32000.66</v>
      </c>
      <c r="I509" s="8">
        <v>29969.11</v>
      </c>
      <c r="J509" s="8">
        <v>0</v>
      </c>
      <c r="K509" s="8">
        <v>61969.77</v>
      </c>
      <c r="L509" s="8">
        <v>362.24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61969.77</v>
      </c>
      <c r="S509" s="8">
        <v>71703.62</v>
      </c>
      <c r="T509" s="8">
        <v>293.33999999999997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71996.960000000006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30331.35</v>
      </c>
      <c r="AV509" s="8">
        <v>71996.960000000006</v>
      </c>
      <c r="AW509" s="9">
        <v>64</v>
      </c>
      <c r="AX509" s="9">
        <v>300</v>
      </c>
      <c r="AY509" s="8">
        <v>254056.43</v>
      </c>
      <c r="AZ509" s="8">
        <v>66888.63</v>
      </c>
      <c r="BA509" s="7">
        <v>89.999988000000002</v>
      </c>
      <c r="BB509" s="7">
        <v>83.381563598518298</v>
      </c>
      <c r="BC509" s="7">
        <v>11</v>
      </c>
      <c r="BD509" s="7"/>
      <c r="BE509" s="6" t="s">
        <v>2250</v>
      </c>
      <c r="BF509" s="4"/>
      <c r="BG509" s="6" t="s">
        <v>67</v>
      </c>
      <c r="BH509" s="6" t="s">
        <v>68</v>
      </c>
      <c r="BI509" s="6" t="s">
        <v>249</v>
      </c>
      <c r="BJ509" s="6" t="s">
        <v>2251</v>
      </c>
      <c r="BK509" s="5" t="s">
        <v>2</v>
      </c>
      <c r="BL509" s="7">
        <v>502478.40973787999</v>
      </c>
      <c r="BM509" s="5" t="s">
        <v>70</v>
      </c>
      <c r="BN509" s="7"/>
      <c r="BO509" s="10">
        <v>38195</v>
      </c>
      <c r="BP509" s="10">
        <v>47326</v>
      </c>
      <c r="BQ509" s="10" t="s">
        <v>1335</v>
      </c>
      <c r="BR509" s="10" t="s">
        <v>2654</v>
      </c>
      <c r="BS509" s="10">
        <v>38195</v>
      </c>
      <c r="BT509" s="10">
        <v>38195</v>
      </c>
      <c r="BU509" s="7">
        <v>20173.54</v>
      </c>
      <c r="BV509" s="7">
        <v>13.3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45352</v>
      </c>
      <c r="E510" s="13" t="s">
        <v>928</v>
      </c>
      <c r="F510" s="23">
        <v>154</v>
      </c>
      <c r="G510" s="23">
        <v>153</v>
      </c>
      <c r="H510" s="15">
        <v>42685.84</v>
      </c>
      <c r="I510" s="15">
        <v>37158.769999999997</v>
      </c>
      <c r="J510" s="15">
        <v>0</v>
      </c>
      <c r="K510" s="15">
        <v>79844.61</v>
      </c>
      <c r="L510" s="15">
        <v>466.09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79844.61</v>
      </c>
      <c r="S510" s="15">
        <v>96089.44</v>
      </c>
      <c r="T510" s="15">
        <v>410.5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96499.94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37624.86</v>
      </c>
      <c r="AV510" s="15">
        <v>96499.94</v>
      </c>
      <c r="AW510" s="16">
        <v>65</v>
      </c>
      <c r="AX510" s="16">
        <v>300</v>
      </c>
      <c r="AY510" s="15">
        <v>326824.13</v>
      </c>
      <c r="AZ510" s="15">
        <v>85991.11</v>
      </c>
      <c r="BA510" s="14">
        <v>89.999998000000005</v>
      </c>
      <c r="BB510" s="14">
        <v>83.566949424315894</v>
      </c>
      <c r="BC510" s="14">
        <v>11.54</v>
      </c>
      <c r="BD510" s="14"/>
      <c r="BE510" s="13" t="s">
        <v>2250</v>
      </c>
      <c r="BF510" s="11"/>
      <c r="BG510" s="13" t="s">
        <v>67</v>
      </c>
      <c r="BH510" s="13" t="s">
        <v>68</v>
      </c>
      <c r="BI510" s="13" t="s">
        <v>215</v>
      </c>
      <c r="BJ510" s="13" t="s">
        <v>2251</v>
      </c>
      <c r="BK510" s="12" t="s">
        <v>2</v>
      </c>
      <c r="BL510" s="14">
        <v>647415.54888684</v>
      </c>
      <c r="BM510" s="12" t="s">
        <v>70</v>
      </c>
      <c r="BN510" s="14"/>
      <c r="BO510" s="17">
        <v>38202</v>
      </c>
      <c r="BP510" s="17">
        <v>47333</v>
      </c>
      <c r="BQ510" s="10" t="s">
        <v>1344</v>
      </c>
      <c r="BR510" s="10" t="s">
        <v>2670</v>
      </c>
      <c r="BS510" s="10">
        <v>38202</v>
      </c>
      <c r="BT510" s="10">
        <v>38202</v>
      </c>
      <c r="BU510" s="14">
        <v>29474.97</v>
      </c>
      <c r="BV510" s="14">
        <v>40.64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45352</v>
      </c>
      <c r="E511" s="6" t="s">
        <v>1540</v>
      </c>
      <c r="F511" s="22">
        <v>4</v>
      </c>
      <c r="G511" s="22">
        <v>3</v>
      </c>
      <c r="H511" s="8">
        <v>17269.09</v>
      </c>
      <c r="I511" s="8">
        <v>720</v>
      </c>
      <c r="J511" s="8">
        <v>0</v>
      </c>
      <c r="K511" s="8">
        <v>17989.09</v>
      </c>
      <c r="L511" s="8">
        <v>340.19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17989.09</v>
      </c>
      <c r="S511" s="8">
        <v>325.83999999999997</v>
      </c>
      <c r="T511" s="8">
        <v>158.30000000000001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484.14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1060.19</v>
      </c>
      <c r="AV511" s="8">
        <v>484.14</v>
      </c>
      <c r="AW511" s="9">
        <v>65</v>
      </c>
      <c r="AX511" s="9">
        <v>300</v>
      </c>
      <c r="AY511" s="8">
        <v>330000</v>
      </c>
      <c r="AZ511" s="8">
        <v>50860</v>
      </c>
      <c r="BA511" s="7">
        <v>52.728596000000003</v>
      </c>
      <c r="BB511" s="7">
        <v>18.650009025120699</v>
      </c>
      <c r="BC511" s="7">
        <v>11</v>
      </c>
      <c r="BD511" s="7"/>
      <c r="BE511" s="6" t="s">
        <v>2250</v>
      </c>
      <c r="BF511" s="4"/>
      <c r="BG511" s="6" t="s">
        <v>93</v>
      </c>
      <c r="BH511" s="6" t="s">
        <v>129</v>
      </c>
      <c r="BI511" s="6" t="s">
        <v>438</v>
      </c>
      <c r="BJ511" s="6" t="s">
        <v>5</v>
      </c>
      <c r="BK511" s="5" t="s">
        <v>2</v>
      </c>
      <c r="BL511" s="7">
        <v>145863.52887596001</v>
      </c>
      <c r="BM511" s="5" t="s">
        <v>70</v>
      </c>
      <c r="BN511" s="7"/>
      <c r="BO511" s="10">
        <v>38204</v>
      </c>
      <c r="BP511" s="10">
        <v>47335</v>
      </c>
      <c r="BQ511" s="10" t="s">
        <v>1324</v>
      </c>
      <c r="BR511" s="10" t="s">
        <v>2675</v>
      </c>
      <c r="BS511" s="10">
        <v>38204</v>
      </c>
      <c r="BT511" s="10">
        <v>38204</v>
      </c>
      <c r="BU511" s="7">
        <v>358.47</v>
      </c>
      <c r="BV511" s="7">
        <v>24.64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45352</v>
      </c>
      <c r="E512" s="13" t="s">
        <v>929</v>
      </c>
      <c r="F512" s="23">
        <v>65</v>
      </c>
      <c r="G512" s="23">
        <v>65</v>
      </c>
      <c r="H512" s="15">
        <v>0</v>
      </c>
      <c r="I512" s="15">
        <v>42738.9</v>
      </c>
      <c r="J512" s="15">
        <v>0</v>
      </c>
      <c r="K512" s="15">
        <v>42738.9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42738.9</v>
      </c>
      <c r="S512" s="15">
        <v>14098.51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14098.51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42738.9</v>
      </c>
      <c r="AV512" s="15">
        <v>14098.51</v>
      </c>
      <c r="AW512" s="16">
        <v>53</v>
      </c>
      <c r="AX512" s="16">
        <v>180</v>
      </c>
      <c r="AY512" s="15">
        <v>291110.21000000002</v>
      </c>
      <c r="AZ512" s="15">
        <v>77196.62</v>
      </c>
      <c r="BA512" s="14">
        <v>90.819552999999999</v>
      </c>
      <c r="BB512" s="14">
        <v>50.281058856096301</v>
      </c>
      <c r="BC512" s="14">
        <v>11</v>
      </c>
      <c r="BD512" s="14"/>
      <c r="BE512" s="13" t="s">
        <v>2250</v>
      </c>
      <c r="BF512" s="11"/>
      <c r="BG512" s="13" t="s">
        <v>86</v>
      </c>
      <c r="BH512" s="13" t="s">
        <v>176</v>
      </c>
      <c r="BI512" s="13" t="s">
        <v>177</v>
      </c>
      <c r="BJ512" s="13" t="s">
        <v>2251</v>
      </c>
      <c r="BK512" s="12" t="s">
        <v>2</v>
      </c>
      <c r="BL512" s="14">
        <v>346545.97727159999</v>
      </c>
      <c r="BM512" s="12" t="s">
        <v>70</v>
      </c>
      <c r="BN512" s="14"/>
      <c r="BO512" s="17">
        <v>38217</v>
      </c>
      <c r="BP512" s="17">
        <v>43695</v>
      </c>
      <c r="BQ512" s="10" t="s">
        <v>2292</v>
      </c>
      <c r="BR512" s="10" t="s">
        <v>2673</v>
      </c>
      <c r="BS512" s="10">
        <v>38217</v>
      </c>
      <c r="BT512" s="10">
        <v>38217</v>
      </c>
      <c r="BU512" s="14">
        <v>9205.8700000000008</v>
      </c>
      <c r="BV512" s="14">
        <v>0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45352</v>
      </c>
      <c r="E513" s="6" t="s">
        <v>1541</v>
      </c>
      <c r="F513" s="22">
        <v>0</v>
      </c>
      <c r="G513" s="22">
        <v>0</v>
      </c>
      <c r="H513" s="8">
        <v>30463.89</v>
      </c>
      <c r="I513" s="8">
        <v>0</v>
      </c>
      <c r="J513" s="8">
        <v>0</v>
      </c>
      <c r="K513" s="8">
        <v>30463.89</v>
      </c>
      <c r="L513" s="8">
        <v>338.03</v>
      </c>
      <c r="M513" s="8">
        <v>0</v>
      </c>
      <c r="N513" s="8">
        <v>0</v>
      </c>
      <c r="O513" s="8">
        <v>338.03</v>
      </c>
      <c r="P513" s="8">
        <v>0</v>
      </c>
      <c r="Q513" s="8">
        <v>0</v>
      </c>
      <c r="R513" s="8">
        <v>30125.86</v>
      </c>
      <c r="S513" s="8">
        <v>0</v>
      </c>
      <c r="T513" s="8">
        <v>279.25</v>
      </c>
      <c r="U513" s="8">
        <v>0</v>
      </c>
      <c r="V513" s="8">
        <v>0</v>
      </c>
      <c r="W513" s="8">
        <v>279.25</v>
      </c>
      <c r="X513" s="8">
        <v>0</v>
      </c>
      <c r="Y513" s="8">
        <v>0</v>
      </c>
      <c r="Z513" s="8">
        <v>0</v>
      </c>
      <c r="AA513" s="8">
        <v>12.53</v>
      </c>
      <c r="AB513" s="8">
        <v>0</v>
      </c>
      <c r="AC513" s="8">
        <v>0</v>
      </c>
      <c r="AD513" s="8">
        <v>0</v>
      </c>
      <c r="AE513" s="8">
        <v>0</v>
      </c>
      <c r="AF513" s="8">
        <v>-26.46</v>
      </c>
      <c r="AG513" s="8">
        <v>31.49</v>
      </c>
      <c r="AH513" s="8">
        <v>77.72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0.03</v>
      </c>
      <c r="AQ513" s="8">
        <v>0</v>
      </c>
      <c r="AR513" s="8">
        <v>6.54</v>
      </c>
      <c r="AS513" s="8">
        <v>0</v>
      </c>
      <c r="AT513" s="8">
        <f t="shared" si="7"/>
        <v>706.05</v>
      </c>
      <c r="AU513" s="8">
        <v>0</v>
      </c>
      <c r="AV513" s="8">
        <v>0</v>
      </c>
      <c r="AW513" s="9">
        <v>65</v>
      </c>
      <c r="AX513" s="9">
        <v>300</v>
      </c>
      <c r="AY513" s="8">
        <v>239680</v>
      </c>
      <c r="AZ513" s="8">
        <v>62980.23</v>
      </c>
      <c r="BA513" s="7">
        <v>90.000004000000004</v>
      </c>
      <c r="BB513" s="7">
        <v>43.050454412494801</v>
      </c>
      <c r="BC513" s="7">
        <v>11</v>
      </c>
      <c r="BD513" s="7"/>
      <c r="BE513" s="6" t="s">
        <v>2250</v>
      </c>
      <c r="BF513" s="4"/>
      <c r="BG513" s="6" t="s">
        <v>78</v>
      </c>
      <c r="BH513" s="6" t="s">
        <v>79</v>
      </c>
      <c r="BI513" s="6" t="s">
        <v>235</v>
      </c>
      <c r="BJ513" s="6" t="s">
        <v>0</v>
      </c>
      <c r="BK513" s="5" t="s">
        <v>2</v>
      </c>
      <c r="BL513" s="7">
        <v>244273.84876184</v>
      </c>
      <c r="BM513" s="5" t="s">
        <v>70</v>
      </c>
      <c r="BN513" s="7"/>
      <c r="BO513" s="10">
        <v>38218</v>
      </c>
      <c r="BP513" s="10">
        <v>47349</v>
      </c>
      <c r="BQ513" s="10" t="s">
        <v>2641</v>
      </c>
      <c r="BR513" s="10" t="s">
        <v>2642</v>
      </c>
      <c r="BS513" s="10">
        <v>38218</v>
      </c>
      <c r="BT513" s="10">
        <v>38218</v>
      </c>
      <c r="BU513" s="7">
        <v>0</v>
      </c>
      <c r="BV513" s="7">
        <v>12.53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45352</v>
      </c>
      <c r="E514" s="13" t="s">
        <v>1542</v>
      </c>
      <c r="F514" s="23">
        <v>0</v>
      </c>
      <c r="G514" s="23">
        <v>0</v>
      </c>
      <c r="H514" s="15">
        <v>31636.82</v>
      </c>
      <c r="I514" s="15">
        <v>0</v>
      </c>
      <c r="J514" s="15">
        <v>0</v>
      </c>
      <c r="K514" s="15">
        <v>31636.82</v>
      </c>
      <c r="L514" s="15">
        <v>351</v>
      </c>
      <c r="M514" s="15">
        <v>0</v>
      </c>
      <c r="N514" s="15">
        <v>0</v>
      </c>
      <c r="O514" s="15">
        <v>351</v>
      </c>
      <c r="P514" s="15">
        <v>0</v>
      </c>
      <c r="Q514" s="15">
        <v>0</v>
      </c>
      <c r="R514" s="15">
        <v>31285.82</v>
      </c>
      <c r="S514" s="15">
        <v>0</v>
      </c>
      <c r="T514" s="15">
        <v>290</v>
      </c>
      <c r="U514" s="15">
        <v>0</v>
      </c>
      <c r="V514" s="15">
        <v>0</v>
      </c>
      <c r="W514" s="15">
        <v>290</v>
      </c>
      <c r="X514" s="15">
        <v>0</v>
      </c>
      <c r="Y514" s="15">
        <v>0</v>
      </c>
      <c r="Z514" s="15">
        <v>0</v>
      </c>
      <c r="AA514" s="15">
        <v>13.01</v>
      </c>
      <c r="AB514" s="15">
        <v>0</v>
      </c>
      <c r="AC514" s="15">
        <v>0</v>
      </c>
      <c r="AD514" s="15">
        <v>0</v>
      </c>
      <c r="AE514" s="15">
        <v>0</v>
      </c>
      <c r="AF514" s="15">
        <v>-28.05</v>
      </c>
      <c r="AG514" s="15">
        <v>32.700000000000003</v>
      </c>
      <c r="AH514" s="15">
        <v>82.16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11.82</v>
      </c>
      <c r="AQ514" s="15">
        <v>0</v>
      </c>
      <c r="AR514" s="15">
        <v>0.34</v>
      </c>
      <c r="AS514" s="15">
        <v>0</v>
      </c>
      <c r="AT514" s="8">
        <f t="shared" si="7"/>
        <v>752.3</v>
      </c>
      <c r="AU514" s="15">
        <v>0</v>
      </c>
      <c r="AV514" s="15">
        <v>0</v>
      </c>
      <c r="AW514" s="16">
        <v>65</v>
      </c>
      <c r="AX514" s="16">
        <v>300</v>
      </c>
      <c r="AY514" s="15">
        <v>282366.58</v>
      </c>
      <c r="AZ514" s="15">
        <v>65400.66</v>
      </c>
      <c r="BA514" s="14">
        <v>79.364917000000005</v>
      </c>
      <c r="BB514" s="14">
        <v>37.965924312949397</v>
      </c>
      <c r="BC514" s="14">
        <v>11</v>
      </c>
      <c r="BD514" s="14"/>
      <c r="BE514" s="13" t="s">
        <v>2250</v>
      </c>
      <c r="BF514" s="11"/>
      <c r="BG514" s="13" t="s">
        <v>86</v>
      </c>
      <c r="BH514" s="13" t="s">
        <v>259</v>
      </c>
      <c r="BI514" s="13" t="s">
        <v>260</v>
      </c>
      <c r="BJ514" s="13" t="s">
        <v>0</v>
      </c>
      <c r="BK514" s="12" t="s">
        <v>2</v>
      </c>
      <c r="BL514" s="14">
        <v>253679.31946408001</v>
      </c>
      <c r="BM514" s="12" t="s">
        <v>70</v>
      </c>
      <c r="BN514" s="14"/>
      <c r="BO514" s="17">
        <v>38224</v>
      </c>
      <c r="BP514" s="17">
        <v>47355</v>
      </c>
      <c r="BQ514" s="10" t="s">
        <v>2641</v>
      </c>
      <c r="BR514" s="10" t="s">
        <v>2642</v>
      </c>
      <c r="BS514" s="10">
        <v>38224</v>
      </c>
      <c r="BT514" s="10">
        <v>38224</v>
      </c>
      <c r="BU514" s="14">
        <v>0</v>
      </c>
      <c r="BV514" s="14">
        <v>13.01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45352</v>
      </c>
      <c r="E515" s="6" t="s">
        <v>930</v>
      </c>
      <c r="F515" s="22">
        <v>153</v>
      </c>
      <c r="G515" s="22">
        <v>152</v>
      </c>
      <c r="H515" s="8">
        <v>101619.49</v>
      </c>
      <c r="I515" s="8">
        <v>92266.17</v>
      </c>
      <c r="J515" s="8">
        <v>0</v>
      </c>
      <c r="K515" s="8">
        <v>193885.66</v>
      </c>
      <c r="L515" s="8">
        <v>1127.44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193885.66</v>
      </c>
      <c r="S515" s="8">
        <v>219858.54</v>
      </c>
      <c r="T515" s="8">
        <v>931.51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220790.05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0</v>
      </c>
      <c r="AU515" s="8">
        <v>93393.61</v>
      </c>
      <c r="AV515" s="8">
        <v>220790.05</v>
      </c>
      <c r="AW515" s="9">
        <v>65</v>
      </c>
      <c r="AX515" s="9">
        <v>300</v>
      </c>
      <c r="AY515" s="8">
        <v>799999.99</v>
      </c>
      <c r="AZ515" s="8">
        <v>210072.76</v>
      </c>
      <c r="BA515" s="7">
        <v>90.000003000000007</v>
      </c>
      <c r="BB515" s="7">
        <v>83.065076984074395</v>
      </c>
      <c r="BC515" s="7">
        <v>11</v>
      </c>
      <c r="BD515" s="7"/>
      <c r="BE515" s="6" t="s">
        <v>2250</v>
      </c>
      <c r="BF515" s="4"/>
      <c r="BG515" s="6" t="s">
        <v>142</v>
      </c>
      <c r="BH515" s="6" t="s">
        <v>143</v>
      </c>
      <c r="BI515" s="6" t="s">
        <v>253</v>
      </c>
      <c r="BJ515" s="6" t="s">
        <v>2251</v>
      </c>
      <c r="BK515" s="5" t="s">
        <v>2</v>
      </c>
      <c r="BL515" s="7">
        <v>1572111.0165130401</v>
      </c>
      <c r="BM515" s="5" t="s">
        <v>70</v>
      </c>
      <c r="BN515" s="7"/>
      <c r="BO515" s="10">
        <v>38225</v>
      </c>
      <c r="BP515" s="10">
        <v>47356</v>
      </c>
      <c r="BQ515" s="10" t="s">
        <v>1339</v>
      </c>
      <c r="BR515" s="10" t="s">
        <v>2652</v>
      </c>
      <c r="BS515" s="10">
        <v>38225</v>
      </c>
      <c r="BT515" s="10">
        <v>38225</v>
      </c>
      <c r="BU515" s="7">
        <v>61729.79</v>
      </c>
      <c r="BV515" s="7">
        <v>41.78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45352</v>
      </c>
      <c r="E516" s="13" t="s">
        <v>1543</v>
      </c>
      <c r="F516" s="23">
        <v>0</v>
      </c>
      <c r="G516" s="23">
        <v>0</v>
      </c>
      <c r="H516" s="15">
        <v>5591.22</v>
      </c>
      <c r="I516" s="15">
        <v>0</v>
      </c>
      <c r="J516" s="15">
        <v>0</v>
      </c>
      <c r="K516" s="15">
        <v>5591.22</v>
      </c>
      <c r="L516" s="15">
        <v>896.5</v>
      </c>
      <c r="M516" s="15">
        <v>0</v>
      </c>
      <c r="N516" s="15">
        <v>0</v>
      </c>
      <c r="O516" s="15">
        <v>896.5</v>
      </c>
      <c r="P516" s="15">
        <v>0</v>
      </c>
      <c r="Q516" s="15">
        <v>0</v>
      </c>
      <c r="R516" s="15">
        <v>4694.72</v>
      </c>
      <c r="S516" s="15">
        <v>0</v>
      </c>
      <c r="T516" s="15">
        <v>51.25</v>
      </c>
      <c r="U516" s="15">
        <v>0</v>
      </c>
      <c r="V516" s="15">
        <v>0</v>
      </c>
      <c r="W516" s="15">
        <v>51.25</v>
      </c>
      <c r="X516" s="15">
        <v>0</v>
      </c>
      <c r="Y516" s="15">
        <v>0</v>
      </c>
      <c r="Z516" s="15">
        <v>0</v>
      </c>
      <c r="AA516" s="15">
        <v>19.23</v>
      </c>
      <c r="AB516" s="15">
        <v>0</v>
      </c>
      <c r="AC516" s="15">
        <v>0</v>
      </c>
      <c r="AD516" s="15">
        <v>0</v>
      </c>
      <c r="AE516" s="15">
        <v>0</v>
      </c>
      <c r="AF516" s="15">
        <v>-39.94</v>
      </c>
      <c r="AG516" s="15">
        <v>48.35</v>
      </c>
      <c r="AH516" s="15">
        <v>119.6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6.9</v>
      </c>
      <c r="AQ516" s="15">
        <v>0</v>
      </c>
      <c r="AR516" s="15">
        <v>4.2699999999999996</v>
      </c>
      <c r="AS516" s="15">
        <v>0</v>
      </c>
      <c r="AT516" s="8">
        <f t="shared" si="8"/>
        <v>1097.6199999999999</v>
      </c>
      <c r="AU516" s="15">
        <v>0</v>
      </c>
      <c r="AV516" s="15">
        <v>0</v>
      </c>
      <c r="AW516" s="16">
        <v>65</v>
      </c>
      <c r="AX516" s="16">
        <v>300</v>
      </c>
      <c r="AY516" s="15">
        <v>374400.02</v>
      </c>
      <c r="AZ516" s="15">
        <v>96698.03</v>
      </c>
      <c r="BA516" s="14">
        <v>88.541661000000005</v>
      </c>
      <c r="BB516" s="14">
        <v>4.2987257003055799</v>
      </c>
      <c r="BC516" s="14">
        <v>11</v>
      </c>
      <c r="BD516" s="14"/>
      <c r="BE516" s="13" t="s">
        <v>2250</v>
      </c>
      <c r="BF516" s="11"/>
      <c r="BG516" s="13" t="s">
        <v>75</v>
      </c>
      <c r="BH516" s="13" t="s">
        <v>134</v>
      </c>
      <c r="BI516" s="13" t="s">
        <v>165</v>
      </c>
      <c r="BJ516" s="13" t="s">
        <v>0</v>
      </c>
      <c r="BK516" s="12" t="s">
        <v>2</v>
      </c>
      <c r="BL516" s="14">
        <v>38066.87421568</v>
      </c>
      <c r="BM516" s="12" t="s">
        <v>70</v>
      </c>
      <c r="BN516" s="14"/>
      <c r="BO516" s="17">
        <v>38226</v>
      </c>
      <c r="BP516" s="17">
        <v>47357</v>
      </c>
      <c r="BQ516" s="10" t="s">
        <v>2641</v>
      </c>
      <c r="BR516" s="10" t="s">
        <v>2642</v>
      </c>
      <c r="BS516" s="10">
        <v>38226</v>
      </c>
      <c r="BT516" s="10">
        <v>38226</v>
      </c>
      <c r="BU516" s="14">
        <v>0</v>
      </c>
      <c r="BV516" s="14">
        <v>19.23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45352</v>
      </c>
      <c r="E517" s="6" t="s">
        <v>1544</v>
      </c>
      <c r="F517" s="22">
        <v>0</v>
      </c>
      <c r="G517" s="22">
        <v>0</v>
      </c>
      <c r="H517" s="8">
        <v>11470.3</v>
      </c>
      <c r="I517" s="8">
        <v>0</v>
      </c>
      <c r="J517" s="8">
        <v>0</v>
      </c>
      <c r="K517" s="8">
        <v>11470.3</v>
      </c>
      <c r="L517" s="8">
        <v>701.1</v>
      </c>
      <c r="M517" s="8">
        <v>0</v>
      </c>
      <c r="N517" s="8">
        <v>0</v>
      </c>
      <c r="O517" s="8">
        <v>701.1</v>
      </c>
      <c r="P517" s="8">
        <v>0</v>
      </c>
      <c r="Q517" s="8">
        <v>0</v>
      </c>
      <c r="R517" s="8">
        <v>10769.2</v>
      </c>
      <c r="S517" s="8">
        <v>0</v>
      </c>
      <c r="T517" s="8">
        <v>105.14</v>
      </c>
      <c r="U517" s="8">
        <v>0</v>
      </c>
      <c r="V517" s="8">
        <v>0</v>
      </c>
      <c r="W517" s="8">
        <v>105.14</v>
      </c>
      <c r="X517" s="8">
        <v>0</v>
      </c>
      <c r="Y517" s="8">
        <v>0</v>
      </c>
      <c r="Z517" s="8">
        <v>0</v>
      </c>
      <c r="AA517" s="8">
        <v>16.36</v>
      </c>
      <c r="AB517" s="8">
        <v>0</v>
      </c>
      <c r="AC517" s="8">
        <v>0</v>
      </c>
      <c r="AD517" s="8">
        <v>0</v>
      </c>
      <c r="AE517" s="8">
        <v>0</v>
      </c>
      <c r="AF517" s="8">
        <v>-32.29</v>
      </c>
      <c r="AG517" s="8">
        <v>41.13</v>
      </c>
      <c r="AH517" s="8">
        <v>100.83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0.42</v>
      </c>
      <c r="AQ517" s="8">
        <v>0</v>
      </c>
      <c r="AR517" s="8">
        <v>1.57</v>
      </c>
      <c r="AS517" s="8">
        <v>0</v>
      </c>
      <c r="AT517" s="8">
        <f t="shared" si="8"/>
        <v>931.12</v>
      </c>
      <c r="AU517" s="8">
        <v>0</v>
      </c>
      <c r="AV517" s="8">
        <v>0</v>
      </c>
      <c r="AW517" s="9">
        <v>66</v>
      </c>
      <c r="AX517" s="9">
        <v>300</v>
      </c>
      <c r="AY517" s="8">
        <v>297267.02</v>
      </c>
      <c r="AZ517" s="8">
        <v>82259.490000000005</v>
      </c>
      <c r="BA517" s="7">
        <v>94.999996999999993</v>
      </c>
      <c r="BB517" s="7">
        <v>12.4371542747518</v>
      </c>
      <c r="BC517" s="7">
        <v>11</v>
      </c>
      <c r="BD517" s="7"/>
      <c r="BE517" s="6" t="s">
        <v>2250</v>
      </c>
      <c r="BF517" s="4"/>
      <c r="BG517" s="6" t="s">
        <v>78</v>
      </c>
      <c r="BH517" s="6" t="s">
        <v>162</v>
      </c>
      <c r="BI517" s="6" t="s">
        <v>272</v>
      </c>
      <c r="BJ517" s="6" t="s">
        <v>0</v>
      </c>
      <c r="BK517" s="5" t="s">
        <v>2</v>
      </c>
      <c r="BL517" s="7">
        <v>87321.455124800006</v>
      </c>
      <c r="BM517" s="5" t="s">
        <v>70</v>
      </c>
      <c r="BN517" s="7"/>
      <c r="BO517" s="10">
        <v>38232</v>
      </c>
      <c r="BP517" s="10">
        <v>47363</v>
      </c>
      <c r="BQ517" s="10" t="s">
        <v>2641</v>
      </c>
      <c r="BR517" s="10" t="s">
        <v>2642</v>
      </c>
      <c r="BS517" s="10">
        <v>38232</v>
      </c>
      <c r="BT517" s="10">
        <v>38232</v>
      </c>
      <c r="BU517" s="7">
        <v>0</v>
      </c>
      <c r="BV517" s="7">
        <v>16.36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45352</v>
      </c>
      <c r="E518" s="13" t="s">
        <v>1545</v>
      </c>
      <c r="F518" s="23">
        <v>0</v>
      </c>
      <c r="G518" s="23">
        <v>0</v>
      </c>
      <c r="H518" s="15">
        <v>70499.75</v>
      </c>
      <c r="I518" s="15">
        <v>0</v>
      </c>
      <c r="J518" s="15">
        <v>0</v>
      </c>
      <c r="K518" s="15">
        <v>70499.75</v>
      </c>
      <c r="L518" s="15">
        <v>766.59</v>
      </c>
      <c r="M518" s="15">
        <v>0</v>
      </c>
      <c r="N518" s="15">
        <v>0</v>
      </c>
      <c r="O518" s="15">
        <v>766.59</v>
      </c>
      <c r="P518" s="15">
        <v>0</v>
      </c>
      <c r="Q518" s="15">
        <v>0</v>
      </c>
      <c r="R518" s="15">
        <v>69733.16</v>
      </c>
      <c r="S518" s="15">
        <v>0</v>
      </c>
      <c r="T518" s="15">
        <v>646.25</v>
      </c>
      <c r="U518" s="15">
        <v>0</v>
      </c>
      <c r="V518" s="15">
        <v>0</v>
      </c>
      <c r="W518" s="15">
        <v>646.25</v>
      </c>
      <c r="X518" s="15">
        <v>0</v>
      </c>
      <c r="Y518" s="15">
        <v>0</v>
      </c>
      <c r="Z518" s="15">
        <v>0</v>
      </c>
      <c r="AA518" s="15">
        <v>56.13</v>
      </c>
      <c r="AB518" s="15">
        <v>0</v>
      </c>
      <c r="AC518" s="15">
        <v>0</v>
      </c>
      <c r="AD518" s="15">
        <v>0</v>
      </c>
      <c r="AE518" s="15">
        <v>0</v>
      </c>
      <c r="AF518" s="15">
        <v>-57.91</v>
      </c>
      <c r="AG518" s="15">
        <v>73.45</v>
      </c>
      <c r="AH518" s="15">
        <v>181.43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2.4666E-2</v>
      </c>
      <c r="AT518" s="8">
        <f t="shared" si="8"/>
        <v>1665.915334</v>
      </c>
      <c r="AU518" s="15">
        <v>0</v>
      </c>
      <c r="AV518" s="15">
        <v>0</v>
      </c>
      <c r="AW518" s="16">
        <v>66</v>
      </c>
      <c r="AX518" s="16">
        <v>300</v>
      </c>
      <c r="AY518" s="15">
        <v>631300.34</v>
      </c>
      <c r="AZ518" s="15">
        <v>144151.04999999999</v>
      </c>
      <c r="BA518" s="14">
        <v>78.409588999999997</v>
      </c>
      <c r="BB518" s="14">
        <v>37.930687395417799</v>
      </c>
      <c r="BC518" s="14">
        <v>11</v>
      </c>
      <c r="BD518" s="14"/>
      <c r="BE518" s="13" t="s">
        <v>2250</v>
      </c>
      <c r="BF518" s="11"/>
      <c r="BG518" s="13" t="s">
        <v>93</v>
      </c>
      <c r="BH518" s="13" t="s">
        <v>94</v>
      </c>
      <c r="BI518" s="13" t="s">
        <v>95</v>
      </c>
      <c r="BJ518" s="13" t="s">
        <v>0</v>
      </c>
      <c r="BK518" s="12" t="s">
        <v>2</v>
      </c>
      <c r="BL518" s="14">
        <v>565427.42280304001</v>
      </c>
      <c r="BM518" s="12" t="s">
        <v>70</v>
      </c>
      <c r="BN518" s="14"/>
      <c r="BO518" s="17">
        <v>38233</v>
      </c>
      <c r="BP518" s="17">
        <v>47364</v>
      </c>
      <c r="BQ518" s="10" t="s">
        <v>1324</v>
      </c>
      <c r="BR518" s="10" t="s">
        <v>2675</v>
      </c>
      <c r="BS518" s="10">
        <v>38233</v>
      </c>
      <c r="BT518" s="10">
        <v>38233</v>
      </c>
      <c r="BU518" s="14">
        <v>0</v>
      </c>
      <c r="BV518" s="14">
        <v>56.13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45352</v>
      </c>
      <c r="E519" s="6" t="s">
        <v>1546</v>
      </c>
      <c r="F519" s="22">
        <v>0</v>
      </c>
      <c r="G519" s="22">
        <v>0</v>
      </c>
      <c r="H519" s="8">
        <v>10860.08</v>
      </c>
      <c r="I519" s="8">
        <v>0</v>
      </c>
      <c r="J519" s="8">
        <v>0</v>
      </c>
      <c r="K519" s="8">
        <v>10860.08</v>
      </c>
      <c r="L519" s="8">
        <v>1508.95</v>
      </c>
      <c r="M519" s="8">
        <v>0</v>
      </c>
      <c r="N519" s="8">
        <v>0</v>
      </c>
      <c r="O519" s="8">
        <v>1508.95</v>
      </c>
      <c r="P519" s="8">
        <v>0</v>
      </c>
      <c r="Q519" s="8">
        <v>0</v>
      </c>
      <c r="R519" s="8">
        <v>9351.1299999999992</v>
      </c>
      <c r="S519" s="8">
        <v>0</v>
      </c>
      <c r="T519" s="8">
        <v>99.55</v>
      </c>
      <c r="U519" s="8">
        <v>0</v>
      </c>
      <c r="V519" s="8">
        <v>0</v>
      </c>
      <c r="W519" s="8">
        <v>99.55</v>
      </c>
      <c r="X519" s="8">
        <v>0</v>
      </c>
      <c r="Y519" s="8">
        <v>0</v>
      </c>
      <c r="Z519" s="8">
        <v>0</v>
      </c>
      <c r="AA519" s="8">
        <v>31.23</v>
      </c>
      <c r="AB519" s="8">
        <v>0</v>
      </c>
      <c r="AC519" s="8">
        <v>0</v>
      </c>
      <c r="AD519" s="8">
        <v>0</v>
      </c>
      <c r="AE519" s="8">
        <v>0</v>
      </c>
      <c r="AF519" s="8">
        <v>-58.83</v>
      </c>
      <c r="AG519" s="8">
        <v>71.33</v>
      </c>
      <c r="AH519" s="8">
        <v>192.35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1.17</v>
      </c>
      <c r="AQ519" s="8">
        <v>0</v>
      </c>
      <c r="AR519" s="8">
        <v>5.69</v>
      </c>
      <c r="AS519" s="8">
        <v>0</v>
      </c>
      <c r="AT519" s="8">
        <f t="shared" si="8"/>
        <v>1840.06</v>
      </c>
      <c r="AU519" s="8">
        <v>0</v>
      </c>
      <c r="AV519" s="8">
        <v>0</v>
      </c>
      <c r="AW519" s="9">
        <v>6</v>
      </c>
      <c r="AX519" s="9">
        <v>240</v>
      </c>
      <c r="AY519" s="8">
        <v>595000.01</v>
      </c>
      <c r="AZ519" s="8">
        <v>155834.22</v>
      </c>
      <c r="BA519" s="7">
        <v>89.999996999999993</v>
      </c>
      <c r="BB519" s="7">
        <v>5.40062171162797</v>
      </c>
      <c r="BC519" s="7">
        <v>11</v>
      </c>
      <c r="BD519" s="7"/>
      <c r="BE519" s="6" t="s">
        <v>2250</v>
      </c>
      <c r="BF519" s="4"/>
      <c r="BG519" s="6" t="s">
        <v>75</v>
      </c>
      <c r="BH519" s="6" t="s">
        <v>208</v>
      </c>
      <c r="BI519" s="6" t="s">
        <v>209</v>
      </c>
      <c r="BJ519" s="6" t="s">
        <v>0</v>
      </c>
      <c r="BK519" s="5" t="s">
        <v>2</v>
      </c>
      <c r="BL519" s="7">
        <v>75823.113941720003</v>
      </c>
      <c r="BM519" s="5" t="s">
        <v>70</v>
      </c>
      <c r="BN519" s="7"/>
      <c r="BO519" s="10">
        <v>38236</v>
      </c>
      <c r="BP519" s="10">
        <v>45541</v>
      </c>
      <c r="BQ519" s="10" t="s">
        <v>2641</v>
      </c>
      <c r="BR519" s="10" t="s">
        <v>2642</v>
      </c>
      <c r="BS519" s="10">
        <v>38236</v>
      </c>
      <c r="BT519" s="10">
        <v>38236</v>
      </c>
      <c r="BU519" s="7">
        <v>0</v>
      </c>
      <c r="BV519" s="7">
        <v>31.23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45352</v>
      </c>
      <c r="E520" s="13" t="s">
        <v>1547</v>
      </c>
      <c r="F520" s="23">
        <v>0</v>
      </c>
      <c r="G520" s="23">
        <v>0</v>
      </c>
      <c r="H520" s="15">
        <v>34494.92</v>
      </c>
      <c r="I520" s="15">
        <v>0</v>
      </c>
      <c r="J520" s="15">
        <v>0</v>
      </c>
      <c r="K520" s="15">
        <v>34494.92</v>
      </c>
      <c r="L520" s="15">
        <v>375.12</v>
      </c>
      <c r="M520" s="15">
        <v>0</v>
      </c>
      <c r="N520" s="15">
        <v>0</v>
      </c>
      <c r="O520" s="15">
        <v>375.12</v>
      </c>
      <c r="P520" s="15">
        <v>0</v>
      </c>
      <c r="Q520" s="15">
        <v>0</v>
      </c>
      <c r="R520" s="15">
        <v>34119.800000000003</v>
      </c>
      <c r="S520" s="15">
        <v>0</v>
      </c>
      <c r="T520" s="15">
        <v>316.2</v>
      </c>
      <c r="U520" s="15">
        <v>0</v>
      </c>
      <c r="V520" s="15">
        <v>0</v>
      </c>
      <c r="W520" s="15">
        <v>316.2</v>
      </c>
      <c r="X520" s="15">
        <v>0</v>
      </c>
      <c r="Y520" s="15">
        <v>0</v>
      </c>
      <c r="Z520" s="15">
        <v>0</v>
      </c>
      <c r="AA520" s="15">
        <v>14.03</v>
      </c>
      <c r="AB520" s="15">
        <v>0</v>
      </c>
      <c r="AC520" s="15">
        <v>0</v>
      </c>
      <c r="AD520" s="15">
        <v>0</v>
      </c>
      <c r="AE520" s="15">
        <v>0</v>
      </c>
      <c r="AF520" s="15">
        <v>-27.14</v>
      </c>
      <c r="AG520" s="15">
        <v>35.270000000000003</v>
      </c>
      <c r="AH520" s="15">
        <v>88.38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5.0999999999999996</v>
      </c>
      <c r="AQ520" s="15">
        <v>0</v>
      </c>
      <c r="AR520" s="15">
        <v>30</v>
      </c>
      <c r="AS520" s="15">
        <v>0</v>
      </c>
      <c r="AT520" s="8">
        <f t="shared" si="8"/>
        <v>776.96</v>
      </c>
      <c r="AU520" s="15">
        <v>0</v>
      </c>
      <c r="AV520" s="15">
        <v>0</v>
      </c>
      <c r="AW520" s="16">
        <v>66</v>
      </c>
      <c r="AX520" s="16">
        <v>300</v>
      </c>
      <c r="AY520" s="15">
        <v>299807.25</v>
      </c>
      <c r="AZ520" s="15">
        <v>70534.67</v>
      </c>
      <c r="BA520" s="14">
        <v>80.903311000000002</v>
      </c>
      <c r="BB520" s="14">
        <v>39.135432130862696</v>
      </c>
      <c r="BC520" s="14">
        <v>11</v>
      </c>
      <c r="BD520" s="14"/>
      <c r="BE520" s="13" t="s">
        <v>2250</v>
      </c>
      <c r="BF520" s="11"/>
      <c r="BG520" s="13" t="s">
        <v>81</v>
      </c>
      <c r="BH520" s="13" t="s">
        <v>82</v>
      </c>
      <c r="BI520" s="13" t="s">
        <v>405</v>
      </c>
      <c r="BJ520" s="13" t="s">
        <v>0</v>
      </c>
      <c r="BK520" s="12" t="s">
        <v>2</v>
      </c>
      <c r="BL520" s="14">
        <v>276658.48759119998</v>
      </c>
      <c r="BM520" s="12" t="s">
        <v>70</v>
      </c>
      <c r="BN520" s="14"/>
      <c r="BO520" s="17">
        <v>38239</v>
      </c>
      <c r="BP520" s="17">
        <v>47370</v>
      </c>
      <c r="BQ520" s="10" t="s">
        <v>2641</v>
      </c>
      <c r="BR520" s="10" t="s">
        <v>2642</v>
      </c>
      <c r="BS520" s="10">
        <v>38239</v>
      </c>
      <c r="BT520" s="10">
        <v>38239</v>
      </c>
      <c r="BU520" s="14">
        <v>0</v>
      </c>
      <c r="BV520" s="14">
        <v>14.03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45352</v>
      </c>
      <c r="E521" s="6" t="s">
        <v>931</v>
      </c>
      <c r="F521" s="22">
        <v>163</v>
      </c>
      <c r="G521" s="22">
        <v>162</v>
      </c>
      <c r="H521" s="8">
        <v>81425.56</v>
      </c>
      <c r="I521" s="8">
        <v>74570.42</v>
      </c>
      <c r="J521" s="8">
        <v>0</v>
      </c>
      <c r="K521" s="8">
        <v>155995.98000000001</v>
      </c>
      <c r="L521" s="8">
        <v>885.49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155995.98000000001</v>
      </c>
      <c r="S521" s="8">
        <v>189795.77</v>
      </c>
      <c r="T521" s="8">
        <v>746.4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190542.17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75455.91</v>
      </c>
      <c r="AV521" s="8">
        <v>190542.17</v>
      </c>
      <c r="AW521" s="9">
        <v>66</v>
      </c>
      <c r="AX521" s="9">
        <v>300</v>
      </c>
      <c r="AY521" s="8">
        <v>636327.30000000005</v>
      </c>
      <c r="AZ521" s="8">
        <v>166500</v>
      </c>
      <c r="BA521" s="7">
        <v>90</v>
      </c>
      <c r="BB521" s="7">
        <v>84.322151351351394</v>
      </c>
      <c r="BC521" s="7">
        <v>11</v>
      </c>
      <c r="BD521" s="7"/>
      <c r="BE521" s="6" t="s">
        <v>2250</v>
      </c>
      <c r="BF521" s="4"/>
      <c r="BG521" s="6" t="s">
        <v>142</v>
      </c>
      <c r="BH521" s="6" t="s">
        <v>143</v>
      </c>
      <c r="BI521" s="6" t="s">
        <v>181</v>
      </c>
      <c r="BJ521" s="6" t="s">
        <v>2251</v>
      </c>
      <c r="BK521" s="5" t="s">
        <v>2</v>
      </c>
      <c r="BL521" s="7">
        <v>1264884.6680551199</v>
      </c>
      <c r="BM521" s="5" t="s">
        <v>70</v>
      </c>
      <c r="BN521" s="7"/>
      <c r="BO521" s="10">
        <v>38240</v>
      </c>
      <c r="BP521" s="10">
        <v>47371</v>
      </c>
      <c r="BQ521" s="10" t="s">
        <v>1333</v>
      </c>
      <c r="BR521" s="10" t="s">
        <v>2655</v>
      </c>
      <c r="BS521" s="10">
        <v>38240</v>
      </c>
      <c r="BT521" s="10">
        <v>38240</v>
      </c>
      <c r="BU521" s="7">
        <v>52464.73</v>
      </c>
      <c r="BV521" s="7">
        <v>33.11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45352</v>
      </c>
      <c r="E522" s="13" t="s">
        <v>1548</v>
      </c>
      <c r="F522" s="23">
        <v>0</v>
      </c>
      <c r="G522" s="23">
        <v>0</v>
      </c>
      <c r="H522" s="15">
        <v>50614.31</v>
      </c>
      <c r="I522" s="15">
        <v>0</v>
      </c>
      <c r="J522" s="15">
        <v>0</v>
      </c>
      <c r="K522" s="15">
        <v>50614.31</v>
      </c>
      <c r="L522" s="15">
        <v>550.46</v>
      </c>
      <c r="M522" s="15">
        <v>0</v>
      </c>
      <c r="N522" s="15">
        <v>0</v>
      </c>
      <c r="O522" s="15">
        <v>550.46</v>
      </c>
      <c r="P522" s="15">
        <v>0</v>
      </c>
      <c r="Q522" s="15">
        <v>0</v>
      </c>
      <c r="R522" s="15">
        <v>50063.85</v>
      </c>
      <c r="S522" s="15">
        <v>0</v>
      </c>
      <c r="T522" s="15">
        <v>463.96</v>
      </c>
      <c r="U522" s="15">
        <v>0</v>
      </c>
      <c r="V522" s="15">
        <v>0</v>
      </c>
      <c r="W522" s="15">
        <v>463.96</v>
      </c>
      <c r="X522" s="15">
        <v>0</v>
      </c>
      <c r="Y522" s="15">
        <v>0</v>
      </c>
      <c r="Z522" s="15">
        <v>0</v>
      </c>
      <c r="AA522" s="15">
        <v>20.59</v>
      </c>
      <c r="AB522" s="15">
        <v>0</v>
      </c>
      <c r="AC522" s="15">
        <v>0</v>
      </c>
      <c r="AD522" s="15">
        <v>0</v>
      </c>
      <c r="AE522" s="15">
        <v>0</v>
      </c>
      <c r="AF522" s="15">
        <v>-38</v>
      </c>
      <c r="AG522" s="15">
        <v>51.75</v>
      </c>
      <c r="AH522" s="15">
        <v>127.76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0.15</v>
      </c>
      <c r="AS522" s="15">
        <v>6.2896999999999995E-2</v>
      </c>
      <c r="AT522" s="8">
        <f t="shared" si="8"/>
        <v>1176.3071029999999</v>
      </c>
      <c r="AU522" s="15">
        <v>0</v>
      </c>
      <c r="AV522" s="15">
        <v>0</v>
      </c>
      <c r="AW522" s="16">
        <v>66</v>
      </c>
      <c r="AX522" s="16">
        <v>300</v>
      </c>
      <c r="AY522" s="15">
        <v>395840.58</v>
      </c>
      <c r="AZ522" s="15">
        <v>103500</v>
      </c>
      <c r="BA522" s="14">
        <v>90</v>
      </c>
      <c r="BB522" s="14">
        <v>43.533782608695702</v>
      </c>
      <c r="BC522" s="14">
        <v>11</v>
      </c>
      <c r="BD522" s="14"/>
      <c r="BE522" s="13" t="s">
        <v>2250</v>
      </c>
      <c r="BF522" s="11"/>
      <c r="BG522" s="13" t="s">
        <v>67</v>
      </c>
      <c r="BH522" s="13" t="s">
        <v>73</v>
      </c>
      <c r="BI522" s="13" t="s">
        <v>128</v>
      </c>
      <c r="BJ522" s="13" t="s">
        <v>0</v>
      </c>
      <c r="BK522" s="12" t="s">
        <v>2</v>
      </c>
      <c r="BL522" s="14">
        <v>405939.92414939997</v>
      </c>
      <c r="BM522" s="12" t="s">
        <v>70</v>
      </c>
      <c r="BN522" s="14"/>
      <c r="BO522" s="17">
        <v>38243</v>
      </c>
      <c r="BP522" s="17">
        <v>47374</v>
      </c>
      <c r="BQ522" s="10" t="s">
        <v>2641</v>
      </c>
      <c r="BR522" s="10" t="s">
        <v>2642</v>
      </c>
      <c r="BS522" s="10">
        <v>38243</v>
      </c>
      <c r="BT522" s="10">
        <v>38243</v>
      </c>
      <c r="BU522" s="14">
        <v>0</v>
      </c>
      <c r="BV522" s="14">
        <v>20.59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45352</v>
      </c>
      <c r="E523" s="6" t="s">
        <v>1549</v>
      </c>
      <c r="F523" s="22">
        <v>0</v>
      </c>
      <c r="G523" s="22">
        <v>0</v>
      </c>
      <c r="H523" s="8">
        <v>6172.72</v>
      </c>
      <c r="I523" s="8">
        <v>0</v>
      </c>
      <c r="J523" s="8">
        <v>0</v>
      </c>
      <c r="K523" s="8">
        <v>6172.72</v>
      </c>
      <c r="L523" s="8">
        <v>858.46</v>
      </c>
      <c r="M523" s="8">
        <v>0</v>
      </c>
      <c r="N523" s="8">
        <v>0</v>
      </c>
      <c r="O523" s="8">
        <v>858.46</v>
      </c>
      <c r="P523" s="8">
        <v>0</v>
      </c>
      <c r="Q523" s="8">
        <v>0</v>
      </c>
      <c r="R523" s="8">
        <v>5314.26</v>
      </c>
      <c r="S523" s="8">
        <v>0</v>
      </c>
      <c r="T523" s="8">
        <v>56.58</v>
      </c>
      <c r="U523" s="8">
        <v>0</v>
      </c>
      <c r="V523" s="8">
        <v>0</v>
      </c>
      <c r="W523" s="8">
        <v>56.58</v>
      </c>
      <c r="X523" s="8">
        <v>0</v>
      </c>
      <c r="Y523" s="8">
        <v>0</v>
      </c>
      <c r="Z523" s="8">
        <v>0</v>
      </c>
      <c r="AA523" s="8">
        <v>17.77</v>
      </c>
      <c r="AB523" s="8">
        <v>0</v>
      </c>
      <c r="AC523" s="8">
        <v>0</v>
      </c>
      <c r="AD523" s="8">
        <v>0</v>
      </c>
      <c r="AE523" s="8">
        <v>0</v>
      </c>
      <c r="AF523" s="8">
        <v>-29.82</v>
      </c>
      <c r="AG523" s="8">
        <v>40.58</v>
      </c>
      <c r="AH523" s="8">
        <v>109.43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67.989999999999995</v>
      </c>
      <c r="AQ523" s="8">
        <v>0</v>
      </c>
      <c r="AR523" s="8">
        <v>109.7</v>
      </c>
      <c r="AS523" s="8">
        <v>0</v>
      </c>
      <c r="AT523" s="8">
        <f t="shared" si="8"/>
        <v>1011.29</v>
      </c>
      <c r="AU523" s="8">
        <v>0</v>
      </c>
      <c r="AV523" s="8">
        <v>0</v>
      </c>
      <c r="AW523" s="9">
        <v>6</v>
      </c>
      <c r="AX523" s="9">
        <v>240</v>
      </c>
      <c r="AY523" s="8">
        <v>339699.41</v>
      </c>
      <c r="AZ523" s="8">
        <v>88650</v>
      </c>
      <c r="BA523" s="7">
        <v>90</v>
      </c>
      <c r="BB523" s="7">
        <v>5.3951878172588801</v>
      </c>
      <c r="BC523" s="7">
        <v>11</v>
      </c>
      <c r="BD523" s="7"/>
      <c r="BE523" s="6" t="s">
        <v>2250</v>
      </c>
      <c r="BF523" s="4"/>
      <c r="BG523" s="6" t="s">
        <v>67</v>
      </c>
      <c r="BH523" s="6" t="s">
        <v>73</v>
      </c>
      <c r="BI523" s="6" t="s">
        <v>152</v>
      </c>
      <c r="BJ523" s="6" t="s">
        <v>0</v>
      </c>
      <c r="BK523" s="5" t="s">
        <v>2</v>
      </c>
      <c r="BL523" s="7">
        <v>43090.379611440003</v>
      </c>
      <c r="BM523" s="5" t="s">
        <v>70</v>
      </c>
      <c r="BN523" s="7"/>
      <c r="BO523" s="10">
        <v>38251</v>
      </c>
      <c r="BP523" s="10">
        <v>45556</v>
      </c>
      <c r="BQ523" s="10" t="s">
        <v>2641</v>
      </c>
      <c r="BR523" s="10" t="s">
        <v>2642</v>
      </c>
      <c r="BS523" s="10">
        <v>38251</v>
      </c>
      <c r="BT523" s="10">
        <v>38251</v>
      </c>
      <c r="BU523" s="7">
        <v>0</v>
      </c>
      <c r="BV523" s="7">
        <v>17.77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45352</v>
      </c>
      <c r="E524" s="13" t="s">
        <v>595</v>
      </c>
      <c r="F524" s="23">
        <v>169</v>
      </c>
      <c r="G524" s="23">
        <v>168</v>
      </c>
      <c r="H524" s="15">
        <v>60548.78</v>
      </c>
      <c r="I524" s="15">
        <v>56325.81</v>
      </c>
      <c r="J524" s="15">
        <v>0</v>
      </c>
      <c r="K524" s="15">
        <v>116874.59</v>
      </c>
      <c r="L524" s="15">
        <v>658.48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116874.59</v>
      </c>
      <c r="S524" s="15">
        <v>146990.19</v>
      </c>
      <c r="T524" s="15">
        <v>555.03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147545.22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56984.29</v>
      </c>
      <c r="AV524" s="15">
        <v>147545.22</v>
      </c>
      <c r="AW524" s="16">
        <v>66</v>
      </c>
      <c r="AX524" s="16">
        <v>300</v>
      </c>
      <c r="AY524" s="15">
        <v>474669.6</v>
      </c>
      <c r="AZ524" s="15">
        <v>123813</v>
      </c>
      <c r="BA524" s="14">
        <v>90</v>
      </c>
      <c r="BB524" s="14">
        <v>84.956451261176099</v>
      </c>
      <c r="BC524" s="14">
        <v>11</v>
      </c>
      <c r="BD524" s="14"/>
      <c r="BE524" s="13" t="s">
        <v>2250</v>
      </c>
      <c r="BF524" s="11"/>
      <c r="BG524" s="13" t="s">
        <v>75</v>
      </c>
      <c r="BH524" s="13" t="s">
        <v>82</v>
      </c>
      <c r="BI524" s="13" t="s">
        <v>219</v>
      </c>
      <c r="BJ524" s="13" t="s">
        <v>2251</v>
      </c>
      <c r="BK524" s="12" t="s">
        <v>2</v>
      </c>
      <c r="BL524" s="14">
        <v>947671.06803795998</v>
      </c>
      <c r="BM524" s="12" t="s">
        <v>70</v>
      </c>
      <c r="BN524" s="14"/>
      <c r="BO524" s="17">
        <v>38253</v>
      </c>
      <c r="BP524" s="17">
        <v>47384</v>
      </c>
      <c r="BQ524" s="10" t="s">
        <v>2143</v>
      </c>
      <c r="BR524" s="10" t="s">
        <v>2669</v>
      </c>
      <c r="BS524" s="10" t="s">
        <v>2487</v>
      </c>
      <c r="BT524" s="10" t="s">
        <v>2487</v>
      </c>
      <c r="BU524" s="14">
        <v>40215.089999999997</v>
      </c>
      <c r="BV524" s="14">
        <v>24.63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45352</v>
      </c>
      <c r="E525" s="6" t="s">
        <v>932</v>
      </c>
      <c r="F525" s="22">
        <v>129</v>
      </c>
      <c r="G525" s="22">
        <v>128</v>
      </c>
      <c r="H525" s="8">
        <v>35587.15</v>
      </c>
      <c r="I525" s="8">
        <v>29094.29</v>
      </c>
      <c r="J525" s="8">
        <v>0</v>
      </c>
      <c r="K525" s="8">
        <v>64681.440000000002</v>
      </c>
      <c r="L525" s="8">
        <v>387.07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64681.440000000002</v>
      </c>
      <c r="S525" s="8">
        <v>62206.83</v>
      </c>
      <c r="T525" s="8">
        <v>326.22000000000003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62533.05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29481.360000000001</v>
      </c>
      <c r="AV525" s="8">
        <v>62533.05</v>
      </c>
      <c r="AW525" s="9">
        <v>66</v>
      </c>
      <c r="AX525" s="9">
        <v>300</v>
      </c>
      <c r="AY525" s="8">
        <v>279072.23</v>
      </c>
      <c r="AZ525" s="8">
        <v>72775.8</v>
      </c>
      <c r="BA525" s="7">
        <v>90</v>
      </c>
      <c r="BB525" s="7">
        <v>79.989908733397698</v>
      </c>
      <c r="BC525" s="7">
        <v>11</v>
      </c>
      <c r="BD525" s="7"/>
      <c r="BE525" s="6" t="s">
        <v>2250</v>
      </c>
      <c r="BF525" s="4"/>
      <c r="BG525" s="6" t="s">
        <v>75</v>
      </c>
      <c r="BH525" s="6" t="s">
        <v>134</v>
      </c>
      <c r="BI525" s="6" t="s">
        <v>193</v>
      </c>
      <c r="BJ525" s="6" t="s">
        <v>2251</v>
      </c>
      <c r="BK525" s="5" t="s">
        <v>2</v>
      </c>
      <c r="BL525" s="7">
        <v>524465.83407936001</v>
      </c>
      <c r="BM525" s="5" t="s">
        <v>70</v>
      </c>
      <c r="BN525" s="7"/>
      <c r="BO525" s="10">
        <v>38254</v>
      </c>
      <c r="BP525" s="10">
        <v>47385</v>
      </c>
      <c r="BQ525" s="10" t="s">
        <v>1347</v>
      </c>
      <c r="BR525" s="10" t="s">
        <v>2650</v>
      </c>
      <c r="BS525" s="10">
        <v>38254</v>
      </c>
      <c r="BT525" s="10">
        <v>38254</v>
      </c>
      <c r="BU525" s="7">
        <v>18079.830000000002</v>
      </c>
      <c r="BV525" s="7">
        <v>14.47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45352</v>
      </c>
      <c r="E526" s="13" t="s">
        <v>933</v>
      </c>
      <c r="F526" s="23">
        <v>176</v>
      </c>
      <c r="G526" s="23">
        <v>175</v>
      </c>
      <c r="H526" s="15">
        <v>85949.73</v>
      </c>
      <c r="I526" s="15">
        <v>81313.72</v>
      </c>
      <c r="J526" s="15">
        <v>0</v>
      </c>
      <c r="K526" s="15">
        <v>167263.45000000001</v>
      </c>
      <c r="L526" s="15">
        <v>934.68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167263.45000000001</v>
      </c>
      <c r="S526" s="15">
        <v>219802.44</v>
      </c>
      <c r="T526" s="15">
        <v>787.87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220590.31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82248.399999999994</v>
      </c>
      <c r="AV526" s="15">
        <v>220590.31</v>
      </c>
      <c r="AW526" s="16">
        <v>66</v>
      </c>
      <c r="AX526" s="16">
        <v>300</v>
      </c>
      <c r="AY526" s="15">
        <v>638474.96</v>
      </c>
      <c r="AZ526" s="15">
        <v>175750</v>
      </c>
      <c r="BA526" s="14">
        <v>95</v>
      </c>
      <c r="BB526" s="14">
        <v>90.4126756756757</v>
      </c>
      <c r="BC526" s="14">
        <v>11</v>
      </c>
      <c r="BD526" s="14"/>
      <c r="BE526" s="13" t="s">
        <v>2250</v>
      </c>
      <c r="BF526" s="11"/>
      <c r="BG526" s="13" t="s">
        <v>142</v>
      </c>
      <c r="BH526" s="13" t="s">
        <v>143</v>
      </c>
      <c r="BI526" s="13" t="s">
        <v>181</v>
      </c>
      <c r="BJ526" s="13" t="s">
        <v>2251</v>
      </c>
      <c r="BK526" s="12" t="s">
        <v>2</v>
      </c>
      <c r="BL526" s="14">
        <v>1356246.3175718</v>
      </c>
      <c r="BM526" s="12" t="s">
        <v>70</v>
      </c>
      <c r="BN526" s="14"/>
      <c r="BO526" s="17">
        <v>38254</v>
      </c>
      <c r="BP526" s="17">
        <v>47385</v>
      </c>
      <c r="BQ526" s="10" t="s">
        <v>2339</v>
      </c>
      <c r="BR526" s="10" t="s">
        <v>2647</v>
      </c>
      <c r="BS526" s="10">
        <v>38254</v>
      </c>
      <c r="BT526" s="10">
        <v>38254</v>
      </c>
      <c r="BU526" s="14">
        <v>59116.98</v>
      </c>
      <c r="BV526" s="14">
        <v>34.96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45352</v>
      </c>
      <c r="E527" s="6" t="s">
        <v>934</v>
      </c>
      <c r="F527" s="22">
        <v>120</v>
      </c>
      <c r="G527" s="22">
        <v>119</v>
      </c>
      <c r="H527" s="8">
        <v>85973.63</v>
      </c>
      <c r="I527" s="8">
        <v>67559.33</v>
      </c>
      <c r="J527" s="8">
        <v>0</v>
      </c>
      <c r="K527" s="8">
        <v>153532.96</v>
      </c>
      <c r="L527" s="8">
        <v>934.94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153532.96</v>
      </c>
      <c r="S527" s="8">
        <v>136384.67000000001</v>
      </c>
      <c r="T527" s="8">
        <v>788.09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137172.76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68494.27</v>
      </c>
      <c r="AV527" s="8">
        <v>137172.76</v>
      </c>
      <c r="AW527" s="9">
        <v>66</v>
      </c>
      <c r="AX527" s="9">
        <v>300</v>
      </c>
      <c r="AY527" s="8">
        <v>674136.37</v>
      </c>
      <c r="AZ527" s="8">
        <v>175799</v>
      </c>
      <c r="BA527" s="7">
        <v>89.999641999999994</v>
      </c>
      <c r="BB527" s="7">
        <v>78.600625914825002</v>
      </c>
      <c r="BC527" s="7">
        <v>11</v>
      </c>
      <c r="BD527" s="7"/>
      <c r="BE527" s="6" t="s">
        <v>2250</v>
      </c>
      <c r="BF527" s="4"/>
      <c r="BG527" s="6" t="s">
        <v>67</v>
      </c>
      <c r="BH527" s="6" t="s">
        <v>73</v>
      </c>
      <c r="BI527" s="6" t="s">
        <v>440</v>
      </c>
      <c r="BJ527" s="6" t="s">
        <v>2251</v>
      </c>
      <c r="BK527" s="5" t="s">
        <v>2</v>
      </c>
      <c r="BL527" s="7">
        <v>1244913.4083142399</v>
      </c>
      <c r="BM527" s="5" t="s">
        <v>70</v>
      </c>
      <c r="BN527" s="7"/>
      <c r="BO527" s="10">
        <v>38254</v>
      </c>
      <c r="BP527" s="10">
        <v>47385</v>
      </c>
      <c r="BQ527" s="10" t="s">
        <v>1340</v>
      </c>
      <c r="BR527" s="10" t="s">
        <v>2674</v>
      </c>
      <c r="BS527" s="10">
        <v>38254</v>
      </c>
      <c r="BT527" s="10">
        <v>38254</v>
      </c>
      <c r="BU527" s="7">
        <v>40439.769999999997</v>
      </c>
      <c r="BV527" s="7">
        <v>34.97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45352</v>
      </c>
      <c r="E528" s="13" t="s">
        <v>935</v>
      </c>
      <c r="F528" s="23">
        <v>176</v>
      </c>
      <c r="G528" s="23">
        <v>175</v>
      </c>
      <c r="H528" s="15">
        <v>8902.15</v>
      </c>
      <c r="I528" s="15">
        <v>107661.39</v>
      </c>
      <c r="J528" s="15">
        <v>0</v>
      </c>
      <c r="K528" s="15">
        <v>116563.54</v>
      </c>
      <c r="L528" s="15">
        <v>1237.54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116563.54</v>
      </c>
      <c r="S528" s="15">
        <v>123188.11</v>
      </c>
      <c r="T528" s="15">
        <v>81.599999999999994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123269.71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108898.93</v>
      </c>
      <c r="AV528" s="15">
        <v>123269.71</v>
      </c>
      <c r="AW528" s="16">
        <v>6</v>
      </c>
      <c r="AX528" s="16">
        <v>240</v>
      </c>
      <c r="AY528" s="15">
        <v>490730.98</v>
      </c>
      <c r="AZ528" s="15">
        <v>127800</v>
      </c>
      <c r="BA528" s="14">
        <v>90</v>
      </c>
      <c r="BB528" s="14">
        <v>82.087000000000003</v>
      </c>
      <c r="BC528" s="14">
        <v>11</v>
      </c>
      <c r="BD528" s="14"/>
      <c r="BE528" s="13" t="s">
        <v>2250</v>
      </c>
      <c r="BF528" s="11"/>
      <c r="BG528" s="13" t="s">
        <v>81</v>
      </c>
      <c r="BH528" s="13" t="s">
        <v>82</v>
      </c>
      <c r="BI528" s="13" t="s">
        <v>91</v>
      </c>
      <c r="BJ528" s="13" t="s">
        <v>2251</v>
      </c>
      <c r="BK528" s="12" t="s">
        <v>2</v>
      </c>
      <c r="BL528" s="14">
        <v>945148.93653176003</v>
      </c>
      <c r="BM528" s="12" t="s">
        <v>70</v>
      </c>
      <c r="BN528" s="14"/>
      <c r="BO528" s="17">
        <v>38258</v>
      </c>
      <c r="BP528" s="17">
        <v>45563</v>
      </c>
      <c r="BQ528" s="10" t="s">
        <v>1334</v>
      </c>
      <c r="BR528" s="10" t="s">
        <v>2672</v>
      </c>
      <c r="BS528" s="10">
        <v>38258</v>
      </c>
      <c r="BT528" s="10">
        <v>38258</v>
      </c>
      <c r="BU528" s="14">
        <v>42487.44</v>
      </c>
      <c r="BV528" s="14">
        <v>25.61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45352</v>
      </c>
      <c r="E529" s="6" t="s">
        <v>936</v>
      </c>
      <c r="F529" s="22">
        <v>124</v>
      </c>
      <c r="G529" s="22">
        <v>123</v>
      </c>
      <c r="H529" s="8">
        <v>40124.199999999997</v>
      </c>
      <c r="I529" s="8">
        <v>32108.76</v>
      </c>
      <c r="J529" s="8">
        <v>0</v>
      </c>
      <c r="K529" s="8">
        <v>72232.960000000006</v>
      </c>
      <c r="L529" s="8">
        <v>436.37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72232.960000000006</v>
      </c>
      <c r="S529" s="8">
        <v>66805.38</v>
      </c>
      <c r="T529" s="8">
        <v>367.81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67173.19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32545.13</v>
      </c>
      <c r="AV529" s="8">
        <v>67173.19</v>
      </c>
      <c r="AW529" s="9">
        <v>66</v>
      </c>
      <c r="AX529" s="9">
        <v>300</v>
      </c>
      <c r="AY529" s="8">
        <v>315171.89</v>
      </c>
      <c r="AZ529" s="8">
        <v>82049.399999999994</v>
      </c>
      <c r="BA529" s="7">
        <v>90</v>
      </c>
      <c r="BB529" s="7">
        <v>79.232345391922394</v>
      </c>
      <c r="BC529" s="7">
        <v>11</v>
      </c>
      <c r="BD529" s="7"/>
      <c r="BE529" s="6" t="s">
        <v>2250</v>
      </c>
      <c r="BF529" s="4"/>
      <c r="BG529" s="6" t="s">
        <v>67</v>
      </c>
      <c r="BH529" s="6" t="s">
        <v>73</v>
      </c>
      <c r="BI529" s="6" t="s">
        <v>126</v>
      </c>
      <c r="BJ529" s="6" t="s">
        <v>2251</v>
      </c>
      <c r="BK529" s="5" t="s">
        <v>2</v>
      </c>
      <c r="BL529" s="7">
        <v>585696.91111423995</v>
      </c>
      <c r="BM529" s="5" t="s">
        <v>70</v>
      </c>
      <c r="BN529" s="7"/>
      <c r="BO529" s="10">
        <v>38259</v>
      </c>
      <c r="BP529" s="10">
        <v>47390</v>
      </c>
      <c r="BQ529" s="10" t="s">
        <v>1335</v>
      </c>
      <c r="BR529" s="10" t="s">
        <v>2654</v>
      </c>
      <c r="BS529" s="10">
        <v>38259</v>
      </c>
      <c r="BT529" s="10">
        <v>38259</v>
      </c>
      <c r="BU529" s="7">
        <v>19669.79</v>
      </c>
      <c r="BV529" s="7">
        <v>16.32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45352</v>
      </c>
      <c r="E530" s="13" t="s">
        <v>1550</v>
      </c>
      <c r="F530" s="23">
        <v>0</v>
      </c>
      <c r="G530" s="23">
        <v>0</v>
      </c>
      <c r="H530" s="15">
        <v>44562.2</v>
      </c>
      <c r="I530" s="15">
        <v>0</v>
      </c>
      <c r="J530" s="15">
        <v>0</v>
      </c>
      <c r="K530" s="15">
        <v>44562.2</v>
      </c>
      <c r="L530" s="15">
        <v>484.55</v>
      </c>
      <c r="M530" s="15">
        <v>0</v>
      </c>
      <c r="N530" s="15">
        <v>0</v>
      </c>
      <c r="O530" s="15">
        <v>484.55</v>
      </c>
      <c r="P530" s="15">
        <v>0</v>
      </c>
      <c r="Q530" s="15">
        <v>0</v>
      </c>
      <c r="R530" s="15">
        <v>44077.65</v>
      </c>
      <c r="S530" s="15">
        <v>0</v>
      </c>
      <c r="T530" s="15">
        <v>408.49</v>
      </c>
      <c r="U530" s="15">
        <v>0</v>
      </c>
      <c r="V530" s="15">
        <v>0</v>
      </c>
      <c r="W530" s="15">
        <v>408.49</v>
      </c>
      <c r="X530" s="15">
        <v>0</v>
      </c>
      <c r="Y530" s="15">
        <v>0</v>
      </c>
      <c r="Z530" s="15">
        <v>0</v>
      </c>
      <c r="AA530" s="15">
        <v>18.12</v>
      </c>
      <c r="AB530" s="15">
        <v>0</v>
      </c>
      <c r="AC530" s="15">
        <v>0</v>
      </c>
      <c r="AD530" s="15">
        <v>0</v>
      </c>
      <c r="AE530" s="15">
        <v>0</v>
      </c>
      <c r="AF530" s="15">
        <v>-29.2</v>
      </c>
      <c r="AG530" s="15">
        <v>45.56</v>
      </c>
      <c r="AH530" s="15">
        <v>113.07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0.16</v>
      </c>
      <c r="AQ530" s="15">
        <v>0</v>
      </c>
      <c r="AR530" s="15">
        <v>4.8</v>
      </c>
      <c r="AS530" s="15">
        <v>0</v>
      </c>
      <c r="AT530" s="8">
        <f t="shared" si="8"/>
        <v>1035.95</v>
      </c>
      <c r="AU530" s="15">
        <v>0</v>
      </c>
      <c r="AV530" s="15">
        <v>0</v>
      </c>
      <c r="AW530" s="16">
        <v>66</v>
      </c>
      <c r="AX530" s="16">
        <v>300</v>
      </c>
      <c r="AY530" s="15">
        <v>364500</v>
      </c>
      <c r="AZ530" s="15">
        <v>91116.28</v>
      </c>
      <c r="BA530" s="14">
        <v>86.419754999999995</v>
      </c>
      <c r="BB530" s="14">
        <v>41.805698322799699</v>
      </c>
      <c r="BC530" s="14">
        <v>11</v>
      </c>
      <c r="BD530" s="14"/>
      <c r="BE530" s="13" t="s">
        <v>2250</v>
      </c>
      <c r="BF530" s="11"/>
      <c r="BG530" s="13" t="s">
        <v>142</v>
      </c>
      <c r="BH530" s="13" t="s">
        <v>273</v>
      </c>
      <c r="BI530" s="13" t="s">
        <v>274</v>
      </c>
      <c r="BJ530" s="13" t="s">
        <v>0</v>
      </c>
      <c r="BK530" s="12" t="s">
        <v>2</v>
      </c>
      <c r="BL530" s="14">
        <v>357401.15667659999</v>
      </c>
      <c r="BM530" s="12" t="s">
        <v>70</v>
      </c>
      <c r="BN530" s="14"/>
      <c r="BO530" s="17">
        <v>38259</v>
      </c>
      <c r="BP530" s="17">
        <v>47390</v>
      </c>
      <c r="BQ530" s="10" t="s">
        <v>2641</v>
      </c>
      <c r="BR530" s="10" t="s">
        <v>2642</v>
      </c>
      <c r="BS530" s="10">
        <v>38259</v>
      </c>
      <c r="BT530" s="10">
        <v>38259</v>
      </c>
      <c r="BU530" s="14">
        <v>0</v>
      </c>
      <c r="BV530" s="14">
        <v>18.12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45352</v>
      </c>
      <c r="E531" s="6" t="s">
        <v>937</v>
      </c>
      <c r="F531" s="22">
        <v>166</v>
      </c>
      <c r="G531" s="22">
        <v>165</v>
      </c>
      <c r="H531" s="8">
        <v>4694.22</v>
      </c>
      <c r="I531" s="8">
        <v>55377.63</v>
      </c>
      <c r="J531" s="8">
        <v>0</v>
      </c>
      <c r="K531" s="8">
        <v>60071.85</v>
      </c>
      <c r="L531" s="8">
        <v>652.38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60071.85</v>
      </c>
      <c r="S531" s="8">
        <v>58878.42</v>
      </c>
      <c r="T531" s="8">
        <v>43.03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58921.45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56030.01</v>
      </c>
      <c r="AV531" s="8">
        <v>58921.45</v>
      </c>
      <c r="AW531" s="9">
        <v>6</v>
      </c>
      <c r="AX531" s="9">
        <v>240</v>
      </c>
      <c r="AY531" s="8">
        <v>285500</v>
      </c>
      <c r="AZ531" s="8">
        <v>67372.37</v>
      </c>
      <c r="BA531" s="7">
        <v>81.611208000000005</v>
      </c>
      <c r="BB531" s="7">
        <v>72.767756949841598</v>
      </c>
      <c r="BC531" s="7">
        <v>11</v>
      </c>
      <c r="BD531" s="7"/>
      <c r="BE531" s="6" t="s">
        <v>2250</v>
      </c>
      <c r="BF531" s="4"/>
      <c r="BG531" s="6" t="s">
        <v>75</v>
      </c>
      <c r="BH531" s="6" t="s">
        <v>134</v>
      </c>
      <c r="BI531" s="6" t="s">
        <v>441</v>
      </c>
      <c r="BJ531" s="6" t="s">
        <v>2251</v>
      </c>
      <c r="BK531" s="5" t="s">
        <v>2</v>
      </c>
      <c r="BL531" s="7">
        <v>487089.23170140001</v>
      </c>
      <c r="BM531" s="5" t="s">
        <v>70</v>
      </c>
      <c r="BN531" s="7"/>
      <c r="BO531" s="10">
        <v>38260</v>
      </c>
      <c r="BP531" s="10">
        <v>45565</v>
      </c>
      <c r="BQ531" s="10" t="s">
        <v>1334</v>
      </c>
      <c r="BR531" s="10" t="s">
        <v>2672</v>
      </c>
      <c r="BS531" s="10">
        <v>38260</v>
      </c>
      <c r="BT531" s="10">
        <v>38260</v>
      </c>
      <c r="BU531" s="7">
        <v>21224.45</v>
      </c>
      <c r="BV531" s="7">
        <v>13.5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45352</v>
      </c>
      <c r="E532" s="13" t="s">
        <v>938</v>
      </c>
      <c r="F532" s="23">
        <v>128</v>
      </c>
      <c r="G532" s="23">
        <v>127</v>
      </c>
      <c r="H532" s="15">
        <v>48498.75</v>
      </c>
      <c r="I532" s="15">
        <v>38705.86</v>
      </c>
      <c r="J532" s="15">
        <v>0</v>
      </c>
      <c r="K532" s="15">
        <v>87204.61</v>
      </c>
      <c r="L532" s="15">
        <v>517.09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87204.61</v>
      </c>
      <c r="S532" s="15">
        <v>82675.37</v>
      </c>
      <c r="T532" s="15">
        <v>444.57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83119.94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39222.949999999997</v>
      </c>
      <c r="AV532" s="15">
        <v>83119.94</v>
      </c>
      <c r="AW532" s="16">
        <v>67</v>
      </c>
      <c r="AX532" s="16">
        <v>300</v>
      </c>
      <c r="AY532" s="15">
        <v>377722.7</v>
      </c>
      <c r="AZ532" s="15">
        <v>98116.95</v>
      </c>
      <c r="BA532" s="14">
        <v>89.999994000000001</v>
      </c>
      <c r="BB532" s="14">
        <v>79.990403052401703</v>
      </c>
      <c r="BC532" s="14">
        <v>11</v>
      </c>
      <c r="BD532" s="14"/>
      <c r="BE532" s="13" t="s">
        <v>2250</v>
      </c>
      <c r="BF532" s="11"/>
      <c r="BG532" s="13" t="s">
        <v>98</v>
      </c>
      <c r="BH532" s="13" t="s">
        <v>154</v>
      </c>
      <c r="BI532" s="13" t="s">
        <v>211</v>
      </c>
      <c r="BJ532" s="13" t="s">
        <v>2251</v>
      </c>
      <c r="BK532" s="12" t="s">
        <v>2</v>
      </c>
      <c r="BL532" s="14">
        <v>707093.69672683999</v>
      </c>
      <c r="BM532" s="12" t="s">
        <v>70</v>
      </c>
      <c r="BN532" s="14"/>
      <c r="BO532" s="17">
        <v>38265</v>
      </c>
      <c r="BP532" s="17">
        <v>47396</v>
      </c>
      <c r="BQ532" s="10" t="s">
        <v>1349</v>
      </c>
      <c r="BR532" s="10" t="s">
        <v>2692</v>
      </c>
      <c r="BS532" s="10">
        <v>38265</v>
      </c>
      <c r="BT532" s="10">
        <v>38265</v>
      </c>
      <c r="BU532" s="14">
        <v>24089.360000000001</v>
      </c>
      <c r="BV532" s="14">
        <v>19.510000000000002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45352</v>
      </c>
      <c r="E533" s="6" t="s">
        <v>939</v>
      </c>
      <c r="F533" s="22">
        <v>104</v>
      </c>
      <c r="G533" s="22">
        <v>104</v>
      </c>
      <c r="H533" s="8">
        <v>0</v>
      </c>
      <c r="I533" s="8">
        <v>70288.56</v>
      </c>
      <c r="J533" s="8">
        <v>0</v>
      </c>
      <c r="K533" s="8">
        <v>70288.56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70288.56</v>
      </c>
      <c r="S533" s="8">
        <v>38486.61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38486.61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70288.56</v>
      </c>
      <c r="AV533" s="8">
        <v>38486.61</v>
      </c>
      <c r="AW533" s="9">
        <v>0</v>
      </c>
      <c r="AX533" s="9">
        <v>180</v>
      </c>
      <c r="AY533" s="8">
        <v>356999.96</v>
      </c>
      <c r="AZ533" s="8">
        <v>92700</v>
      </c>
      <c r="BA533" s="7">
        <v>90</v>
      </c>
      <c r="BB533" s="7">
        <v>68.241320388349493</v>
      </c>
      <c r="BC533" s="7">
        <v>11</v>
      </c>
      <c r="BD533" s="7"/>
      <c r="BE533" s="6" t="s">
        <v>2250</v>
      </c>
      <c r="BF533" s="4"/>
      <c r="BG533" s="6" t="s">
        <v>83</v>
      </c>
      <c r="BH533" s="6" t="s">
        <v>310</v>
      </c>
      <c r="BI533" s="6" t="s">
        <v>442</v>
      </c>
      <c r="BJ533" s="6" t="s">
        <v>2251</v>
      </c>
      <c r="BK533" s="5" t="s">
        <v>2</v>
      </c>
      <c r="BL533" s="7">
        <v>569930.85260064004</v>
      </c>
      <c r="BM533" s="5" t="s">
        <v>70</v>
      </c>
      <c r="BN533" s="7"/>
      <c r="BO533" s="10">
        <v>38266</v>
      </c>
      <c r="BP533" s="10">
        <v>43744</v>
      </c>
      <c r="BQ533" s="10" t="s">
        <v>1334</v>
      </c>
      <c r="BR533" s="10" t="s">
        <v>2672</v>
      </c>
      <c r="BS533" s="10">
        <v>38266</v>
      </c>
      <c r="BT533" s="10">
        <v>38266</v>
      </c>
      <c r="BU533" s="7">
        <v>17553.18</v>
      </c>
      <c r="BV533" s="7">
        <v>0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45352</v>
      </c>
      <c r="E534" s="13" t="s">
        <v>940</v>
      </c>
      <c r="F534" s="23">
        <v>167</v>
      </c>
      <c r="G534" s="23">
        <v>166</v>
      </c>
      <c r="H534" s="15">
        <v>81961.66</v>
      </c>
      <c r="I534" s="15">
        <v>83471.59</v>
      </c>
      <c r="J534" s="15">
        <v>0</v>
      </c>
      <c r="K534" s="15">
        <v>165433.25</v>
      </c>
      <c r="L534" s="15">
        <v>911.27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165433.25</v>
      </c>
      <c r="S534" s="15">
        <v>176871.18</v>
      </c>
      <c r="T534" s="15">
        <v>657.06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177528.24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84382.86</v>
      </c>
      <c r="AV534" s="15">
        <v>177528.24</v>
      </c>
      <c r="AW534" s="16">
        <v>67</v>
      </c>
      <c r="AX534" s="16">
        <v>300</v>
      </c>
      <c r="AY534" s="15">
        <v>709212.37</v>
      </c>
      <c r="AZ534" s="15">
        <v>177804</v>
      </c>
      <c r="BA534" s="14">
        <v>87.055126000000001</v>
      </c>
      <c r="BB534" s="14">
        <v>80.998247639757807</v>
      </c>
      <c r="BC534" s="14">
        <v>9.6199999999999992</v>
      </c>
      <c r="BD534" s="14"/>
      <c r="BE534" s="13" t="s">
        <v>2250</v>
      </c>
      <c r="BF534" s="11"/>
      <c r="BG534" s="13" t="s">
        <v>67</v>
      </c>
      <c r="BH534" s="13" t="s">
        <v>73</v>
      </c>
      <c r="BI534" s="13" t="s">
        <v>440</v>
      </c>
      <c r="BJ534" s="13" t="s">
        <v>2251</v>
      </c>
      <c r="BK534" s="12" t="s">
        <v>2</v>
      </c>
      <c r="BL534" s="14">
        <v>1341406.243363</v>
      </c>
      <c r="BM534" s="12" t="s">
        <v>70</v>
      </c>
      <c r="BN534" s="14"/>
      <c r="BO534" s="17">
        <v>38273</v>
      </c>
      <c r="BP534" s="17">
        <v>47404</v>
      </c>
      <c r="BQ534" s="10" t="s">
        <v>1343</v>
      </c>
      <c r="BR534" s="10" t="s">
        <v>2665</v>
      </c>
      <c r="BS534" s="10">
        <v>38273</v>
      </c>
      <c r="BT534" s="10">
        <v>38273</v>
      </c>
      <c r="BU534" s="14">
        <v>56991.360000000001</v>
      </c>
      <c r="BV534" s="14">
        <v>40.36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45352</v>
      </c>
      <c r="E535" s="6" t="s">
        <v>941</v>
      </c>
      <c r="F535" s="22">
        <v>157</v>
      </c>
      <c r="G535" s="22">
        <v>156</v>
      </c>
      <c r="H535" s="8">
        <v>82061.75</v>
      </c>
      <c r="I535" s="8">
        <v>80910.86</v>
      </c>
      <c r="J535" s="8">
        <v>0</v>
      </c>
      <c r="K535" s="8">
        <v>162972.60999999999</v>
      </c>
      <c r="L535" s="8">
        <v>912.27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162972.60999999999</v>
      </c>
      <c r="S535" s="8">
        <v>162582.74</v>
      </c>
      <c r="T535" s="8">
        <v>657.86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163240.6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81823.13</v>
      </c>
      <c r="AV535" s="8">
        <v>163240.6</v>
      </c>
      <c r="AW535" s="9">
        <v>67</v>
      </c>
      <c r="AX535" s="9">
        <v>300</v>
      </c>
      <c r="AY535" s="8">
        <v>710028.38</v>
      </c>
      <c r="AZ535" s="8">
        <v>178009</v>
      </c>
      <c r="BA535" s="7">
        <v>87.055330999999995</v>
      </c>
      <c r="BB535" s="7">
        <v>79.701781974416505</v>
      </c>
      <c r="BC535" s="7">
        <v>9.6199999999999992</v>
      </c>
      <c r="BD535" s="7"/>
      <c r="BE535" s="6" t="s">
        <v>2250</v>
      </c>
      <c r="BF535" s="4"/>
      <c r="BG535" s="6" t="s">
        <v>67</v>
      </c>
      <c r="BH535" s="6" t="s">
        <v>73</v>
      </c>
      <c r="BI535" s="6" t="s">
        <v>440</v>
      </c>
      <c r="BJ535" s="6" t="s">
        <v>2251</v>
      </c>
      <c r="BK535" s="5" t="s">
        <v>2</v>
      </c>
      <c r="BL535" s="7">
        <v>1321454.2817188399</v>
      </c>
      <c r="BM535" s="5" t="s">
        <v>70</v>
      </c>
      <c r="BN535" s="7"/>
      <c r="BO535" s="10">
        <v>38273</v>
      </c>
      <c r="BP535" s="10">
        <v>47404</v>
      </c>
      <c r="BQ535" s="10" t="s">
        <v>1344</v>
      </c>
      <c r="BR535" s="10" t="s">
        <v>2670</v>
      </c>
      <c r="BS535" s="10">
        <v>38273</v>
      </c>
      <c r="BT535" s="10">
        <v>38273</v>
      </c>
      <c r="BU535" s="7">
        <v>53299.72</v>
      </c>
      <c r="BV535" s="7">
        <v>40.42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45352</v>
      </c>
      <c r="E536" s="13" t="s">
        <v>942</v>
      </c>
      <c r="F536" s="23">
        <v>132</v>
      </c>
      <c r="G536" s="23">
        <v>131</v>
      </c>
      <c r="H536" s="15">
        <v>63232.73</v>
      </c>
      <c r="I536" s="15">
        <v>51286.45</v>
      </c>
      <c r="J536" s="15">
        <v>0</v>
      </c>
      <c r="K536" s="15">
        <v>114519.18</v>
      </c>
      <c r="L536" s="15">
        <v>674.11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114519.18</v>
      </c>
      <c r="S536" s="15">
        <v>112953.49</v>
      </c>
      <c r="T536" s="15">
        <v>579.63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113533.12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51960.56</v>
      </c>
      <c r="AV536" s="15">
        <v>113533.12</v>
      </c>
      <c r="AW536" s="16">
        <v>67</v>
      </c>
      <c r="AX536" s="16">
        <v>300</v>
      </c>
      <c r="AY536" s="15">
        <v>494739.96</v>
      </c>
      <c r="AZ536" s="15">
        <v>127917.9</v>
      </c>
      <c r="BA536" s="14">
        <v>90</v>
      </c>
      <c r="BB536" s="14">
        <v>80.572978449458603</v>
      </c>
      <c r="BC536" s="14">
        <v>11</v>
      </c>
      <c r="BD536" s="14"/>
      <c r="BE536" s="13" t="s">
        <v>2250</v>
      </c>
      <c r="BF536" s="11"/>
      <c r="BG536" s="13" t="s">
        <v>142</v>
      </c>
      <c r="BH536" s="13" t="s">
        <v>143</v>
      </c>
      <c r="BI536" s="13" t="s">
        <v>424</v>
      </c>
      <c r="BJ536" s="13" t="s">
        <v>2251</v>
      </c>
      <c r="BK536" s="12" t="s">
        <v>2</v>
      </c>
      <c r="BL536" s="14">
        <v>928572.35795592004</v>
      </c>
      <c r="BM536" s="12" t="s">
        <v>70</v>
      </c>
      <c r="BN536" s="14"/>
      <c r="BO536" s="17">
        <v>38288</v>
      </c>
      <c r="BP536" s="17">
        <v>47419</v>
      </c>
      <c r="BQ536" s="10" t="s">
        <v>1331</v>
      </c>
      <c r="BR536" s="10" t="s">
        <v>2661</v>
      </c>
      <c r="BS536" s="10">
        <v>38288</v>
      </c>
      <c r="BT536" s="10">
        <v>38288</v>
      </c>
      <c r="BU536" s="14">
        <v>32630.69</v>
      </c>
      <c r="BV536" s="14">
        <v>25.44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45352</v>
      </c>
      <c r="E537" s="6" t="s">
        <v>943</v>
      </c>
      <c r="F537" s="22">
        <v>156</v>
      </c>
      <c r="G537" s="22">
        <v>155</v>
      </c>
      <c r="H537" s="8">
        <v>44936.13</v>
      </c>
      <c r="I537" s="8">
        <v>39441.440000000002</v>
      </c>
      <c r="J537" s="8">
        <v>0</v>
      </c>
      <c r="K537" s="8">
        <v>84377.57</v>
      </c>
      <c r="L537" s="8">
        <v>479.01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84377.57</v>
      </c>
      <c r="S537" s="8">
        <v>97765.22</v>
      </c>
      <c r="T537" s="8">
        <v>411.91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98177.13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39920.449999999997</v>
      </c>
      <c r="AV537" s="8">
        <v>98177.13</v>
      </c>
      <c r="AW537" s="9">
        <v>67</v>
      </c>
      <c r="AX537" s="9">
        <v>300</v>
      </c>
      <c r="AY537" s="8">
        <v>351568.17</v>
      </c>
      <c r="AZ537" s="8">
        <v>90900</v>
      </c>
      <c r="BA537" s="7">
        <v>90</v>
      </c>
      <c r="BB537" s="7">
        <v>83.542148514851505</v>
      </c>
      <c r="BC537" s="7">
        <v>11</v>
      </c>
      <c r="BD537" s="7"/>
      <c r="BE537" s="6" t="s">
        <v>2250</v>
      </c>
      <c r="BF537" s="4"/>
      <c r="BG537" s="6" t="s">
        <v>67</v>
      </c>
      <c r="BH537" s="6" t="s">
        <v>73</v>
      </c>
      <c r="BI537" s="6" t="s">
        <v>152</v>
      </c>
      <c r="BJ537" s="6" t="s">
        <v>2251</v>
      </c>
      <c r="BK537" s="5" t="s">
        <v>2</v>
      </c>
      <c r="BL537" s="7">
        <v>684170.80120107997</v>
      </c>
      <c r="BM537" s="5" t="s">
        <v>70</v>
      </c>
      <c r="BN537" s="7"/>
      <c r="BO537" s="10">
        <v>38288</v>
      </c>
      <c r="BP537" s="10">
        <v>47419</v>
      </c>
      <c r="BQ537" s="10" t="s">
        <v>1325</v>
      </c>
      <c r="BR537" s="10" t="s">
        <v>2664</v>
      </c>
      <c r="BS537" s="10">
        <v>38288</v>
      </c>
      <c r="BT537" s="10">
        <v>38288</v>
      </c>
      <c r="BU537" s="7">
        <v>27235.03</v>
      </c>
      <c r="BV537" s="7">
        <v>18.07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45352</v>
      </c>
      <c r="E538" s="13" t="s">
        <v>1551</v>
      </c>
      <c r="F538" s="23">
        <v>0</v>
      </c>
      <c r="G538" s="23">
        <v>0</v>
      </c>
      <c r="H538" s="15">
        <v>75011.360000000001</v>
      </c>
      <c r="I538" s="15">
        <v>0</v>
      </c>
      <c r="J538" s="15">
        <v>0</v>
      </c>
      <c r="K538" s="15">
        <v>75011.360000000001</v>
      </c>
      <c r="L538" s="15">
        <v>799.62</v>
      </c>
      <c r="M538" s="15">
        <v>0</v>
      </c>
      <c r="N538" s="15">
        <v>0</v>
      </c>
      <c r="O538" s="15">
        <v>799.62</v>
      </c>
      <c r="P538" s="15">
        <v>0</v>
      </c>
      <c r="Q538" s="15">
        <v>0</v>
      </c>
      <c r="R538" s="15">
        <v>74211.740000000005</v>
      </c>
      <c r="S538" s="15">
        <v>0</v>
      </c>
      <c r="T538" s="15">
        <v>687.6</v>
      </c>
      <c r="U538" s="15">
        <v>0</v>
      </c>
      <c r="V538" s="15">
        <v>0</v>
      </c>
      <c r="W538" s="15">
        <v>687.6</v>
      </c>
      <c r="X538" s="15">
        <v>0</v>
      </c>
      <c r="Y538" s="15">
        <v>0</v>
      </c>
      <c r="Z538" s="15">
        <v>0</v>
      </c>
      <c r="AA538" s="15">
        <v>30.18</v>
      </c>
      <c r="AB538" s="15">
        <v>0</v>
      </c>
      <c r="AC538" s="15">
        <v>0</v>
      </c>
      <c r="AD538" s="15">
        <v>0</v>
      </c>
      <c r="AE538" s="15">
        <v>0</v>
      </c>
      <c r="AF538" s="15">
        <v>-35.61</v>
      </c>
      <c r="AG538" s="15">
        <v>75.86</v>
      </c>
      <c r="AH538" s="15">
        <v>187.29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3.4532E-2</v>
      </c>
      <c r="AT538" s="8">
        <f t="shared" si="8"/>
        <v>1744.9054680000002</v>
      </c>
      <c r="AU538" s="15">
        <v>0</v>
      </c>
      <c r="AV538" s="15">
        <v>0</v>
      </c>
      <c r="AW538" s="16">
        <v>67</v>
      </c>
      <c r="AX538" s="16">
        <v>300</v>
      </c>
      <c r="AY538" s="15">
        <v>587063.51</v>
      </c>
      <c r="AZ538" s="15">
        <v>151740</v>
      </c>
      <c r="BA538" s="14">
        <v>90</v>
      </c>
      <c r="BB538" s="14">
        <v>44.016453143535003</v>
      </c>
      <c r="BC538" s="14">
        <v>11</v>
      </c>
      <c r="BD538" s="14"/>
      <c r="BE538" s="13" t="s">
        <v>2250</v>
      </c>
      <c r="BF538" s="11"/>
      <c r="BG538" s="13" t="s">
        <v>67</v>
      </c>
      <c r="BH538" s="13" t="s">
        <v>73</v>
      </c>
      <c r="BI538" s="13" t="s">
        <v>126</v>
      </c>
      <c r="BJ538" s="13" t="s">
        <v>0</v>
      </c>
      <c r="BK538" s="12" t="s">
        <v>2</v>
      </c>
      <c r="BL538" s="14">
        <v>601741.73793256003</v>
      </c>
      <c r="BM538" s="12" t="s">
        <v>70</v>
      </c>
      <c r="BN538" s="14"/>
      <c r="BO538" s="17">
        <v>38289</v>
      </c>
      <c r="BP538" s="17">
        <v>47420</v>
      </c>
      <c r="BQ538" s="10" t="s">
        <v>2641</v>
      </c>
      <c r="BR538" s="10" t="s">
        <v>2642</v>
      </c>
      <c r="BS538" s="10">
        <v>38289</v>
      </c>
      <c r="BT538" s="10">
        <v>38289</v>
      </c>
      <c r="BU538" s="14">
        <v>0</v>
      </c>
      <c r="BV538" s="14">
        <v>30.18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45352</v>
      </c>
      <c r="E539" s="6" t="s">
        <v>944</v>
      </c>
      <c r="F539" s="22">
        <v>118</v>
      </c>
      <c r="G539" s="22">
        <v>117</v>
      </c>
      <c r="H539" s="8">
        <v>53323.16</v>
      </c>
      <c r="I539" s="8">
        <v>40685.61</v>
      </c>
      <c r="J539" s="8">
        <v>0</v>
      </c>
      <c r="K539" s="8">
        <v>94008.77</v>
      </c>
      <c r="L539" s="8">
        <v>568.37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94008.77</v>
      </c>
      <c r="S539" s="8">
        <v>82429.509999999995</v>
      </c>
      <c r="T539" s="8">
        <v>488.8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82918.31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41253.980000000003</v>
      </c>
      <c r="AV539" s="8">
        <v>82918.31</v>
      </c>
      <c r="AW539" s="9">
        <v>67</v>
      </c>
      <c r="AX539" s="9">
        <v>300</v>
      </c>
      <c r="AY539" s="8">
        <v>395343.79</v>
      </c>
      <c r="AZ539" s="8">
        <v>107862.62</v>
      </c>
      <c r="BA539" s="7">
        <v>94.999992000000006</v>
      </c>
      <c r="BB539" s="7">
        <v>82.798214969466201</v>
      </c>
      <c r="BC539" s="7">
        <v>11</v>
      </c>
      <c r="BD539" s="7"/>
      <c r="BE539" s="6" t="s">
        <v>2250</v>
      </c>
      <c r="BF539" s="4"/>
      <c r="BG539" s="6" t="s">
        <v>67</v>
      </c>
      <c r="BH539" s="6" t="s">
        <v>73</v>
      </c>
      <c r="BI539" s="6" t="s">
        <v>128</v>
      </c>
      <c r="BJ539" s="6" t="s">
        <v>2251</v>
      </c>
      <c r="BK539" s="5" t="s">
        <v>2</v>
      </c>
      <c r="BL539" s="7">
        <v>762264.84705387999</v>
      </c>
      <c r="BM539" s="5" t="s">
        <v>70</v>
      </c>
      <c r="BN539" s="7"/>
      <c r="BO539" s="10">
        <v>38289</v>
      </c>
      <c r="BP539" s="10">
        <v>47420</v>
      </c>
      <c r="BQ539" s="10" t="s">
        <v>1344</v>
      </c>
      <c r="BR539" s="10" t="s">
        <v>2670</v>
      </c>
      <c r="BS539" s="10">
        <v>38289</v>
      </c>
      <c r="BT539" s="10">
        <v>38289</v>
      </c>
      <c r="BU539" s="7">
        <v>24288.03</v>
      </c>
      <c r="BV539" s="7">
        <v>21.45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45352</v>
      </c>
      <c r="E540" s="13" t="s">
        <v>945</v>
      </c>
      <c r="F540" s="23">
        <v>122</v>
      </c>
      <c r="G540" s="23">
        <v>121</v>
      </c>
      <c r="H540" s="15">
        <v>54717.279999999999</v>
      </c>
      <c r="I540" s="15">
        <v>41710.82</v>
      </c>
      <c r="J540" s="15">
        <v>0</v>
      </c>
      <c r="K540" s="15">
        <v>96428.1</v>
      </c>
      <c r="L540" s="15">
        <v>571.95000000000005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96428.1</v>
      </c>
      <c r="S540" s="15">
        <v>87403.47</v>
      </c>
      <c r="T540" s="15">
        <v>501.58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87905.05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42282.77</v>
      </c>
      <c r="AV540" s="15">
        <v>87905.05</v>
      </c>
      <c r="AW540" s="16">
        <v>68</v>
      </c>
      <c r="AX540" s="16">
        <v>300</v>
      </c>
      <c r="AY540" s="15">
        <v>437824.47</v>
      </c>
      <c r="AZ540" s="15">
        <v>109531.45</v>
      </c>
      <c r="BA540" s="14">
        <v>87.249582000000004</v>
      </c>
      <c r="BB540" s="14">
        <v>76.811832748075602</v>
      </c>
      <c r="BC540" s="14">
        <v>11</v>
      </c>
      <c r="BD540" s="14"/>
      <c r="BE540" s="13" t="s">
        <v>2250</v>
      </c>
      <c r="BF540" s="11"/>
      <c r="BG540" s="13" t="s">
        <v>88</v>
      </c>
      <c r="BH540" s="13" t="s">
        <v>136</v>
      </c>
      <c r="BI540" s="13" t="s">
        <v>137</v>
      </c>
      <c r="BJ540" s="13" t="s">
        <v>2251</v>
      </c>
      <c r="BK540" s="12" t="s">
        <v>2</v>
      </c>
      <c r="BL540" s="14">
        <v>781881.84887640004</v>
      </c>
      <c r="BM540" s="12" t="s">
        <v>70</v>
      </c>
      <c r="BN540" s="14"/>
      <c r="BO540" s="17">
        <v>38294</v>
      </c>
      <c r="BP540" s="17">
        <v>47425</v>
      </c>
      <c r="BQ540" s="10" t="s">
        <v>1323</v>
      </c>
      <c r="BR540" s="10" t="s">
        <v>2656</v>
      </c>
      <c r="BS540" s="10">
        <v>38294</v>
      </c>
      <c r="BT540" s="10">
        <v>38294</v>
      </c>
      <c r="BU540" s="14">
        <v>25690.720000000001</v>
      </c>
      <c r="BV540" s="14">
        <v>21.79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45352</v>
      </c>
      <c r="E541" s="6" t="s">
        <v>1552</v>
      </c>
      <c r="F541" s="22">
        <v>0</v>
      </c>
      <c r="G541" s="22">
        <v>0</v>
      </c>
      <c r="H541" s="8">
        <v>32368.16</v>
      </c>
      <c r="I541" s="8">
        <v>0</v>
      </c>
      <c r="J541" s="8">
        <v>0</v>
      </c>
      <c r="K541" s="8">
        <v>32368.16</v>
      </c>
      <c r="L541" s="8">
        <v>338.42</v>
      </c>
      <c r="M541" s="8">
        <v>0</v>
      </c>
      <c r="N541" s="8">
        <v>0</v>
      </c>
      <c r="O541" s="8">
        <v>338.42</v>
      </c>
      <c r="P541" s="8">
        <v>0</v>
      </c>
      <c r="Q541" s="8">
        <v>0</v>
      </c>
      <c r="R541" s="8">
        <v>32029.74</v>
      </c>
      <c r="S541" s="8">
        <v>0</v>
      </c>
      <c r="T541" s="8">
        <v>296.70999999999998</v>
      </c>
      <c r="U541" s="8">
        <v>0</v>
      </c>
      <c r="V541" s="8">
        <v>0</v>
      </c>
      <c r="W541" s="8">
        <v>296.70999999999998</v>
      </c>
      <c r="X541" s="8">
        <v>0</v>
      </c>
      <c r="Y541" s="8">
        <v>0</v>
      </c>
      <c r="Z541" s="8">
        <v>0</v>
      </c>
      <c r="AA541" s="8">
        <v>12.89</v>
      </c>
      <c r="AB541" s="8">
        <v>0</v>
      </c>
      <c r="AC541" s="8">
        <v>0</v>
      </c>
      <c r="AD541" s="8">
        <v>0</v>
      </c>
      <c r="AE541" s="8">
        <v>0</v>
      </c>
      <c r="AF541" s="8">
        <v>-15.09</v>
      </c>
      <c r="AG541" s="8">
        <v>32.4</v>
      </c>
      <c r="AH541" s="8">
        <v>82.71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20.260000000000002</v>
      </c>
      <c r="AQ541" s="8">
        <v>0</v>
      </c>
      <c r="AR541" s="8">
        <v>19.7</v>
      </c>
      <c r="AS541" s="8">
        <v>0</v>
      </c>
      <c r="AT541" s="8">
        <f t="shared" si="8"/>
        <v>748.59999999999991</v>
      </c>
      <c r="AU541" s="8">
        <v>0</v>
      </c>
      <c r="AV541" s="8">
        <v>0</v>
      </c>
      <c r="AW541" s="9">
        <v>68</v>
      </c>
      <c r="AX541" s="9">
        <v>300</v>
      </c>
      <c r="AY541" s="8">
        <v>315000</v>
      </c>
      <c r="AZ541" s="8">
        <v>64801.33</v>
      </c>
      <c r="BA541" s="7">
        <v>71.746037999999999</v>
      </c>
      <c r="BB541" s="7">
        <v>35.462342257020303</v>
      </c>
      <c r="BC541" s="7">
        <v>11</v>
      </c>
      <c r="BD541" s="7"/>
      <c r="BE541" s="6" t="s">
        <v>2250</v>
      </c>
      <c r="BF541" s="4"/>
      <c r="BG541" s="6" t="s">
        <v>93</v>
      </c>
      <c r="BH541" s="6" t="s">
        <v>396</v>
      </c>
      <c r="BI541" s="6" t="s">
        <v>445</v>
      </c>
      <c r="BJ541" s="6" t="s">
        <v>0</v>
      </c>
      <c r="BK541" s="5" t="s">
        <v>2</v>
      </c>
      <c r="BL541" s="7">
        <v>259711.35312456</v>
      </c>
      <c r="BM541" s="5" t="s">
        <v>70</v>
      </c>
      <c r="BN541" s="7"/>
      <c r="BO541" s="10">
        <v>38294</v>
      </c>
      <c r="BP541" s="10">
        <v>47425</v>
      </c>
      <c r="BQ541" s="10" t="s">
        <v>2641</v>
      </c>
      <c r="BR541" s="10" t="s">
        <v>2642</v>
      </c>
      <c r="BS541" s="10">
        <v>38294</v>
      </c>
      <c r="BT541" s="10">
        <v>38294</v>
      </c>
      <c r="BU541" s="7">
        <v>0</v>
      </c>
      <c r="BV541" s="7">
        <v>12.89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45352</v>
      </c>
      <c r="E542" s="13" t="s">
        <v>1553</v>
      </c>
      <c r="F542" s="23">
        <v>0</v>
      </c>
      <c r="G542" s="23">
        <v>0</v>
      </c>
      <c r="H542" s="15">
        <v>32368.16</v>
      </c>
      <c r="I542" s="15">
        <v>0</v>
      </c>
      <c r="J542" s="15">
        <v>0</v>
      </c>
      <c r="K542" s="15">
        <v>32368.16</v>
      </c>
      <c r="L542" s="15">
        <v>338.42</v>
      </c>
      <c r="M542" s="15">
        <v>0</v>
      </c>
      <c r="N542" s="15">
        <v>0</v>
      </c>
      <c r="O542" s="15">
        <v>338.42</v>
      </c>
      <c r="P542" s="15">
        <v>0</v>
      </c>
      <c r="Q542" s="15">
        <v>0</v>
      </c>
      <c r="R542" s="15">
        <v>32029.74</v>
      </c>
      <c r="S542" s="15">
        <v>0</v>
      </c>
      <c r="T542" s="15">
        <v>296.70999999999998</v>
      </c>
      <c r="U542" s="15">
        <v>0</v>
      </c>
      <c r="V542" s="15">
        <v>0</v>
      </c>
      <c r="W542" s="15">
        <v>296.70999999999998</v>
      </c>
      <c r="X542" s="15">
        <v>0</v>
      </c>
      <c r="Y542" s="15">
        <v>0</v>
      </c>
      <c r="Z542" s="15">
        <v>0</v>
      </c>
      <c r="AA542" s="15">
        <v>12.89</v>
      </c>
      <c r="AB542" s="15">
        <v>0</v>
      </c>
      <c r="AC542" s="15">
        <v>0</v>
      </c>
      <c r="AD542" s="15">
        <v>0</v>
      </c>
      <c r="AE542" s="15">
        <v>0</v>
      </c>
      <c r="AF542" s="15">
        <v>-15.09</v>
      </c>
      <c r="AG542" s="15">
        <v>32.4</v>
      </c>
      <c r="AH542" s="15">
        <v>82.71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3.17</v>
      </c>
      <c r="AQ542" s="15">
        <v>0</v>
      </c>
      <c r="AR542" s="15">
        <v>0.14000000000000001</v>
      </c>
      <c r="AS542" s="15">
        <v>0</v>
      </c>
      <c r="AT542" s="8">
        <f t="shared" si="8"/>
        <v>751.06999999999994</v>
      </c>
      <c r="AU542" s="15">
        <v>0</v>
      </c>
      <c r="AV542" s="15">
        <v>0</v>
      </c>
      <c r="AW542" s="16">
        <v>68</v>
      </c>
      <c r="AX542" s="16">
        <v>300</v>
      </c>
      <c r="AY542" s="15">
        <v>315000</v>
      </c>
      <c r="AZ542" s="15">
        <v>64801.33</v>
      </c>
      <c r="BA542" s="14">
        <v>71.746037999999999</v>
      </c>
      <c r="BB542" s="14">
        <v>35.462342257020303</v>
      </c>
      <c r="BC542" s="14">
        <v>11</v>
      </c>
      <c r="BD542" s="14"/>
      <c r="BE542" s="13" t="s">
        <v>2250</v>
      </c>
      <c r="BF542" s="11"/>
      <c r="BG542" s="13" t="s">
        <v>93</v>
      </c>
      <c r="BH542" s="13" t="s">
        <v>396</v>
      </c>
      <c r="BI542" s="13" t="s">
        <v>445</v>
      </c>
      <c r="BJ542" s="13" t="s">
        <v>0</v>
      </c>
      <c r="BK542" s="12" t="s">
        <v>2</v>
      </c>
      <c r="BL542" s="14">
        <v>259711.35312456</v>
      </c>
      <c r="BM542" s="12" t="s">
        <v>70</v>
      </c>
      <c r="BN542" s="14"/>
      <c r="BO542" s="17">
        <v>38294</v>
      </c>
      <c r="BP542" s="17">
        <v>47425</v>
      </c>
      <c r="BQ542" s="10" t="s">
        <v>2641</v>
      </c>
      <c r="BR542" s="10" t="s">
        <v>2642</v>
      </c>
      <c r="BS542" s="10">
        <v>38294</v>
      </c>
      <c r="BT542" s="10">
        <v>38294</v>
      </c>
      <c r="BU542" s="14">
        <v>0</v>
      </c>
      <c r="BV542" s="14">
        <v>12.89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45352</v>
      </c>
      <c r="E543" s="6" t="s">
        <v>946</v>
      </c>
      <c r="F543" s="22">
        <v>169</v>
      </c>
      <c r="G543" s="22">
        <v>168</v>
      </c>
      <c r="H543" s="8">
        <v>24095.22</v>
      </c>
      <c r="I543" s="8">
        <v>21550.5</v>
      </c>
      <c r="J543" s="8">
        <v>0</v>
      </c>
      <c r="K543" s="8">
        <v>45645.72</v>
      </c>
      <c r="L543" s="8">
        <v>251.94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45645.72</v>
      </c>
      <c r="S543" s="8">
        <v>57881.58</v>
      </c>
      <c r="T543" s="8">
        <v>220.87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58102.45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21802.44</v>
      </c>
      <c r="AV543" s="8">
        <v>58102.45</v>
      </c>
      <c r="AW543" s="9">
        <v>68</v>
      </c>
      <c r="AX543" s="9">
        <v>300</v>
      </c>
      <c r="AY543" s="8">
        <v>187054.51</v>
      </c>
      <c r="AZ543" s="8">
        <v>48240</v>
      </c>
      <c r="BA543" s="7">
        <v>90</v>
      </c>
      <c r="BB543" s="7">
        <v>85.1599253731343</v>
      </c>
      <c r="BC543" s="7">
        <v>11</v>
      </c>
      <c r="BD543" s="7"/>
      <c r="BE543" s="6" t="s">
        <v>2250</v>
      </c>
      <c r="BF543" s="4"/>
      <c r="BG543" s="6" t="s">
        <v>86</v>
      </c>
      <c r="BH543" s="6" t="s">
        <v>203</v>
      </c>
      <c r="BI543" s="6" t="s">
        <v>204</v>
      </c>
      <c r="BJ543" s="6" t="s">
        <v>2251</v>
      </c>
      <c r="BK543" s="5" t="s">
        <v>2</v>
      </c>
      <c r="BL543" s="7">
        <v>370115.76445968001</v>
      </c>
      <c r="BM543" s="5" t="s">
        <v>70</v>
      </c>
      <c r="BN543" s="7"/>
      <c r="BO543" s="10">
        <v>38296</v>
      </c>
      <c r="BP543" s="10">
        <v>47427</v>
      </c>
      <c r="BQ543" s="10" t="s">
        <v>2339</v>
      </c>
      <c r="BR543" s="10" t="s">
        <v>2647</v>
      </c>
      <c r="BS543" s="10">
        <v>38296</v>
      </c>
      <c r="BT543" s="10">
        <v>38296</v>
      </c>
      <c r="BU543" s="7">
        <v>15751.86</v>
      </c>
      <c r="BV543" s="7">
        <v>9.59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45352</v>
      </c>
      <c r="E544" s="13" t="s">
        <v>1554</v>
      </c>
      <c r="F544" s="23">
        <v>0</v>
      </c>
      <c r="G544" s="23">
        <v>0</v>
      </c>
      <c r="H544" s="15">
        <v>53180.61</v>
      </c>
      <c r="I544" s="15">
        <v>0</v>
      </c>
      <c r="J544" s="15">
        <v>0</v>
      </c>
      <c r="K544" s="15">
        <v>53180.61</v>
      </c>
      <c r="L544" s="15">
        <v>555.96</v>
      </c>
      <c r="M544" s="15">
        <v>0</v>
      </c>
      <c r="N544" s="15">
        <v>0</v>
      </c>
      <c r="O544" s="15">
        <v>555.96</v>
      </c>
      <c r="P544" s="15">
        <v>0</v>
      </c>
      <c r="Q544" s="15">
        <v>0</v>
      </c>
      <c r="R544" s="15">
        <v>52624.65</v>
      </c>
      <c r="S544" s="15">
        <v>0</v>
      </c>
      <c r="T544" s="15">
        <v>487.49</v>
      </c>
      <c r="U544" s="15">
        <v>0</v>
      </c>
      <c r="V544" s="15">
        <v>0</v>
      </c>
      <c r="W544" s="15">
        <v>487.49</v>
      </c>
      <c r="X544" s="15">
        <v>0</v>
      </c>
      <c r="Y544" s="15">
        <v>0</v>
      </c>
      <c r="Z544" s="15">
        <v>0</v>
      </c>
      <c r="AA544" s="15">
        <v>41.45</v>
      </c>
      <c r="AB544" s="15">
        <v>0</v>
      </c>
      <c r="AC544" s="15">
        <v>0</v>
      </c>
      <c r="AD544" s="15">
        <v>0</v>
      </c>
      <c r="AE544" s="15">
        <v>0</v>
      </c>
      <c r="AF544" s="15">
        <v>-21.55</v>
      </c>
      <c r="AG544" s="15">
        <v>54.25</v>
      </c>
      <c r="AH544" s="15">
        <v>131.38999999999999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1.02</v>
      </c>
      <c r="AS544" s="15">
        <v>6.1659999999999996E-3</v>
      </c>
      <c r="AT544" s="8">
        <f t="shared" si="8"/>
        <v>1247.9638340000001</v>
      </c>
      <c r="AU544" s="15">
        <v>0</v>
      </c>
      <c r="AV544" s="15">
        <v>0</v>
      </c>
      <c r="AW544" s="16">
        <v>68</v>
      </c>
      <c r="AX544" s="16">
        <v>300</v>
      </c>
      <c r="AY544" s="15">
        <v>412815</v>
      </c>
      <c r="AZ544" s="15">
        <v>106461.99</v>
      </c>
      <c r="BA544" s="14">
        <v>90</v>
      </c>
      <c r="BB544" s="14">
        <v>44.4874128315655</v>
      </c>
      <c r="BC544" s="14">
        <v>11</v>
      </c>
      <c r="BD544" s="14"/>
      <c r="BE544" s="13" t="s">
        <v>2250</v>
      </c>
      <c r="BF544" s="11"/>
      <c r="BG544" s="13" t="s">
        <v>93</v>
      </c>
      <c r="BH544" s="13" t="s">
        <v>170</v>
      </c>
      <c r="BI544" s="13" t="s">
        <v>444</v>
      </c>
      <c r="BJ544" s="13" t="s">
        <v>0</v>
      </c>
      <c r="BK544" s="12" t="s">
        <v>2</v>
      </c>
      <c r="BL544" s="14">
        <v>426704.02754460002</v>
      </c>
      <c r="BM544" s="12" t="s">
        <v>70</v>
      </c>
      <c r="BN544" s="14"/>
      <c r="BO544" s="17">
        <v>38296</v>
      </c>
      <c r="BP544" s="17">
        <v>47427</v>
      </c>
      <c r="BQ544" s="10" t="s">
        <v>2641</v>
      </c>
      <c r="BR544" s="10" t="s">
        <v>2642</v>
      </c>
      <c r="BS544" s="10">
        <v>38296</v>
      </c>
      <c r="BT544" s="10">
        <v>38296</v>
      </c>
      <c r="BU544" s="14">
        <v>0</v>
      </c>
      <c r="BV544" s="14">
        <v>41.45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45352</v>
      </c>
      <c r="E545" s="6" t="s">
        <v>1555</v>
      </c>
      <c r="F545" s="22">
        <v>0</v>
      </c>
      <c r="G545" s="22">
        <v>0</v>
      </c>
      <c r="H545" s="8">
        <v>36002.6</v>
      </c>
      <c r="I545" s="8">
        <v>0</v>
      </c>
      <c r="J545" s="8">
        <v>0</v>
      </c>
      <c r="K545" s="8">
        <v>36002.6</v>
      </c>
      <c r="L545" s="8">
        <v>376.43</v>
      </c>
      <c r="M545" s="8">
        <v>0</v>
      </c>
      <c r="N545" s="8">
        <v>0</v>
      </c>
      <c r="O545" s="8">
        <v>376.43</v>
      </c>
      <c r="P545" s="8">
        <v>0</v>
      </c>
      <c r="Q545" s="8">
        <v>0</v>
      </c>
      <c r="R545" s="8">
        <v>35626.17</v>
      </c>
      <c r="S545" s="8">
        <v>0</v>
      </c>
      <c r="T545" s="8">
        <v>330.02</v>
      </c>
      <c r="U545" s="8">
        <v>0</v>
      </c>
      <c r="V545" s="8">
        <v>0</v>
      </c>
      <c r="W545" s="8">
        <v>330.02</v>
      </c>
      <c r="X545" s="8">
        <v>0</v>
      </c>
      <c r="Y545" s="8">
        <v>0</v>
      </c>
      <c r="Z545" s="8">
        <v>0</v>
      </c>
      <c r="AA545" s="8">
        <v>14.34</v>
      </c>
      <c r="AB545" s="8">
        <v>0</v>
      </c>
      <c r="AC545" s="8">
        <v>0</v>
      </c>
      <c r="AD545" s="8">
        <v>0</v>
      </c>
      <c r="AE545" s="8">
        <v>0</v>
      </c>
      <c r="AF545" s="8">
        <v>-13.56</v>
      </c>
      <c r="AG545" s="8">
        <v>36.049999999999997</v>
      </c>
      <c r="AH545" s="8">
        <v>89.31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4.4398E-2</v>
      </c>
      <c r="AT545" s="8">
        <f t="shared" si="8"/>
        <v>832.54560199999992</v>
      </c>
      <c r="AU545" s="8">
        <v>0</v>
      </c>
      <c r="AV545" s="8">
        <v>0</v>
      </c>
      <c r="AW545" s="9">
        <v>68</v>
      </c>
      <c r="AX545" s="9">
        <v>300</v>
      </c>
      <c r="AY545" s="8">
        <v>288105.59999999998</v>
      </c>
      <c r="AZ545" s="8">
        <v>72077.95</v>
      </c>
      <c r="BA545" s="7">
        <v>87.467933000000002</v>
      </c>
      <c r="BB545" s="7">
        <v>43.233019954183099</v>
      </c>
      <c r="BC545" s="7">
        <v>11</v>
      </c>
      <c r="BD545" s="7"/>
      <c r="BE545" s="6" t="s">
        <v>2250</v>
      </c>
      <c r="BF545" s="4"/>
      <c r="BG545" s="6" t="s">
        <v>86</v>
      </c>
      <c r="BH545" s="6" t="s">
        <v>259</v>
      </c>
      <c r="BI545" s="6" t="s">
        <v>260</v>
      </c>
      <c r="BJ545" s="6" t="s">
        <v>0</v>
      </c>
      <c r="BK545" s="5" t="s">
        <v>2</v>
      </c>
      <c r="BL545" s="7">
        <v>288872.80437948002</v>
      </c>
      <c r="BM545" s="5" t="s">
        <v>70</v>
      </c>
      <c r="BN545" s="7"/>
      <c r="BO545" s="10">
        <v>38303</v>
      </c>
      <c r="BP545" s="10">
        <v>47434</v>
      </c>
      <c r="BQ545" s="10" t="s">
        <v>2641</v>
      </c>
      <c r="BR545" s="10" t="s">
        <v>2642</v>
      </c>
      <c r="BS545" s="10">
        <v>38303</v>
      </c>
      <c r="BT545" s="10">
        <v>38303</v>
      </c>
      <c r="BU545" s="7">
        <v>0</v>
      </c>
      <c r="BV545" s="7">
        <v>14.34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45352</v>
      </c>
      <c r="E546" s="13" t="s">
        <v>1556</v>
      </c>
      <c r="F546" s="23">
        <v>0</v>
      </c>
      <c r="G546" s="23">
        <v>0</v>
      </c>
      <c r="H546" s="15">
        <v>37474.32</v>
      </c>
      <c r="I546" s="15">
        <v>0</v>
      </c>
      <c r="J546" s="15">
        <v>0</v>
      </c>
      <c r="K546" s="15">
        <v>37474.32</v>
      </c>
      <c r="L546" s="15">
        <v>391.67</v>
      </c>
      <c r="M546" s="15">
        <v>0</v>
      </c>
      <c r="N546" s="15">
        <v>0</v>
      </c>
      <c r="O546" s="15">
        <v>391.67</v>
      </c>
      <c r="P546" s="15">
        <v>0</v>
      </c>
      <c r="Q546" s="15">
        <v>0</v>
      </c>
      <c r="R546" s="15">
        <v>37082.65</v>
      </c>
      <c r="S546" s="15">
        <v>0</v>
      </c>
      <c r="T546" s="15">
        <v>343.51</v>
      </c>
      <c r="U546" s="15">
        <v>0</v>
      </c>
      <c r="V546" s="15">
        <v>0</v>
      </c>
      <c r="W546" s="15">
        <v>343.51</v>
      </c>
      <c r="X546" s="15">
        <v>0</v>
      </c>
      <c r="Y546" s="15">
        <v>0</v>
      </c>
      <c r="Z546" s="15">
        <v>0</v>
      </c>
      <c r="AA546" s="15">
        <v>14.92</v>
      </c>
      <c r="AB546" s="15">
        <v>0</v>
      </c>
      <c r="AC546" s="15">
        <v>0</v>
      </c>
      <c r="AD546" s="15">
        <v>0</v>
      </c>
      <c r="AE546" s="15">
        <v>0</v>
      </c>
      <c r="AF546" s="15">
        <v>-13.47</v>
      </c>
      <c r="AG546" s="15">
        <v>37.51</v>
      </c>
      <c r="AH546" s="15">
        <v>92.59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7.79</v>
      </c>
      <c r="AQ546" s="15">
        <v>0</v>
      </c>
      <c r="AR546" s="15">
        <v>11.22</v>
      </c>
      <c r="AS546" s="15">
        <v>0</v>
      </c>
      <c r="AT546" s="8">
        <f t="shared" si="8"/>
        <v>863.3</v>
      </c>
      <c r="AU546" s="15">
        <v>0</v>
      </c>
      <c r="AV546" s="15">
        <v>0</v>
      </c>
      <c r="AW546" s="16">
        <v>68</v>
      </c>
      <c r="AX546" s="16">
        <v>300</v>
      </c>
      <c r="AY546" s="15">
        <v>291521.96999999997</v>
      </c>
      <c r="AZ546" s="15">
        <v>75010.17</v>
      </c>
      <c r="BA546" s="14">
        <v>89.999993000000003</v>
      </c>
      <c r="BB546" s="14">
        <v>44.493143268725397</v>
      </c>
      <c r="BC546" s="14">
        <v>11</v>
      </c>
      <c r="BD546" s="14"/>
      <c r="BE546" s="13" t="s">
        <v>2250</v>
      </c>
      <c r="BF546" s="11"/>
      <c r="BG546" s="13" t="s">
        <v>78</v>
      </c>
      <c r="BH546" s="13" t="s">
        <v>79</v>
      </c>
      <c r="BI546" s="13" t="s">
        <v>235</v>
      </c>
      <c r="BJ546" s="13" t="s">
        <v>0</v>
      </c>
      <c r="BK546" s="12" t="s">
        <v>2</v>
      </c>
      <c r="BL546" s="14">
        <v>300682.59089659998</v>
      </c>
      <c r="BM546" s="12" t="s">
        <v>70</v>
      </c>
      <c r="BN546" s="14"/>
      <c r="BO546" s="17">
        <v>38307</v>
      </c>
      <c r="BP546" s="17">
        <v>47438</v>
      </c>
      <c r="BQ546" s="10" t="s">
        <v>1324</v>
      </c>
      <c r="BR546" s="10" t="s">
        <v>2675</v>
      </c>
      <c r="BS546" s="10">
        <v>38307</v>
      </c>
      <c r="BT546" s="10">
        <v>38307</v>
      </c>
      <c r="BU546" s="14">
        <v>0</v>
      </c>
      <c r="BV546" s="14">
        <v>14.92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45352</v>
      </c>
      <c r="E547" s="6" t="s">
        <v>1557</v>
      </c>
      <c r="F547" s="22">
        <v>0</v>
      </c>
      <c r="G547" s="22">
        <v>0</v>
      </c>
      <c r="H547" s="8">
        <v>66453.52</v>
      </c>
      <c r="I547" s="8">
        <v>0</v>
      </c>
      <c r="J547" s="8">
        <v>0</v>
      </c>
      <c r="K547" s="8">
        <v>66453.52</v>
      </c>
      <c r="L547" s="8">
        <v>694.68</v>
      </c>
      <c r="M547" s="8">
        <v>0</v>
      </c>
      <c r="N547" s="8">
        <v>0</v>
      </c>
      <c r="O547" s="8">
        <v>694.68</v>
      </c>
      <c r="P547" s="8">
        <v>0</v>
      </c>
      <c r="Q547" s="8">
        <v>0</v>
      </c>
      <c r="R547" s="8">
        <v>65758.84</v>
      </c>
      <c r="S547" s="8">
        <v>0</v>
      </c>
      <c r="T547" s="8">
        <v>609.16</v>
      </c>
      <c r="U547" s="8">
        <v>0</v>
      </c>
      <c r="V547" s="8">
        <v>0</v>
      </c>
      <c r="W547" s="8">
        <v>609.16</v>
      </c>
      <c r="X547" s="8">
        <v>0</v>
      </c>
      <c r="Y547" s="8">
        <v>0</v>
      </c>
      <c r="Z547" s="8">
        <v>0</v>
      </c>
      <c r="AA547" s="8">
        <v>26.46</v>
      </c>
      <c r="AB547" s="8">
        <v>0</v>
      </c>
      <c r="AC547" s="8">
        <v>0</v>
      </c>
      <c r="AD547" s="8">
        <v>0</v>
      </c>
      <c r="AE547" s="8">
        <v>0</v>
      </c>
      <c r="AF547" s="8">
        <v>-24.16</v>
      </c>
      <c r="AG547" s="8">
        <v>66.52</v>
      </c>
      <c r="AH547" s="8">
        <v>164.21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7.4000000000000003E-3</v>
      </c>
      <c r="AT547" s="8">
        <f t="shared" si="8"/>
        <v>1536.8625999999999</v>
      </c>
      <c r="AU547" s="8">
        <v>0</v>
      </c>
      <c r="AV547" s="8">
        <v>0</v>
      </c>
      <c r="AW547" s="9">
        <v>68</v>
      </c>
      <c r="AX547" s="9">
        <v>300</v>
      </c>
      <c r="AY547" s="8">
        <v>517068.39</v>
      </c>
      <c r="AZ547" s="8">
        <v>133029.5</v>
      </c>
      <c r="BA547" s="7">
        <v>89.999996999999993</v>
      </c>
      <c r="BB547" s="7">
        <v>44.488593903784299</v>
      </c>
      <c r="BC547" s="7">
        <v>11</v>
      </c>
      <c r="BD547" s="7"/>
      <c r="BE547" s="6" t="s">
        <v>2250</v>
      </c>
      <c r="BF547" s="4"/>
      <c r="BG547" s="6" t="s">
        <v>81</v>
      </c>
      <c r="BH547" s="6" t="s">
        <v>100</v>
      </c>
      <c r="BI547" s="6" t="s">
        <v>240</v>
      </c>
      <c r="BJ547" s="6" t="s">
        <v>0</v>
      </c>
      <c r="BK547" s="5" t="s">
        <v>2</v>
      </c>
      <c r="BL547" s="7">
        <v>533201.87164496002</v>
      </c>
      <c r="BM547" s="5" t="s">
        <v>70</v>
      </c>
      <c r="BN547" s="7"/>
      <c r="BO547" s="10">
        <v>38308</v>
      </c>
      <c r="BP547" s="10">
        <v>47439</v>
      </c>
      <c r="BQ547" s="10" t="s">
        <v>2641</v>
      </c>
      <c r="BR547" s="10" t="s">
        <v>2642</v>
      </c>
      <c r="BS547" s="10">
        <v>38308</v>
      </c>
      <c r="BT547" s="10">
        <v>38308</v>
      </c>
      <c r="BU547" s="7">
        <v>0</v>
      </c>
      <c r="BV547" s="7">
        <v>26.46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45352</v>
      </c>
      <c r="E548" s="13" t="s">
        <v>947</v>
      </c>
      <c r="F548" s="23">
        <v>110</v>
      </c>
      <c r="G548" s="23">
        <v>109</v>
      </c>
      <c r="H548" s="15">
        <v>82865.679999999993</v>
      </c>
      <c r="I548" s="15">
        <v>65530.02</v>
      </c>
      <c r="J548" s="15">
        <v>0</v>
      </c>
      <c r="K548" s="15">
        <v>148395.70000000001</v>
      </c>
      <c r="L548" s="15">
        <v>904.02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148395.70000000001</v>
      </c>
      <c r="S548" s="15">
        <v>104218.87</v>
      </c>
      <c r="T548" s="15">
        <v>664.31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104883.18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66434.039999999994</v>
      </c>
      <c r="AV548" s="15">
        <v>104883.18</v>
      </c>
      <c r="AW548" s="16">
        <v>68</v>
      </c>
      <c r="AX548" s="16">
        <v>300</v>
      </c>
      <c r="AY548" s="15">
        <v>714640.13</v>
      </c>
      <c r="AZ548" s="15">
        <v>177804</v>
      </c>
      <c r="BA548" s="14">
        <v>87.055126000000001</v>
      </c>
      <c r="BB548" s="14">
        <v>72.656443957156199</v>
      </c>
      <c r="BC548" s="14">
        <v>9.6199999999999992</v>
      </c>
      <c r="BD548" s="14"/>
      <c r="BE548" s="13" t="s">
        <v>2250</v>
      </c>
      <c r="BF548" s="11"/>
      <c r="BG548" s="13" t="s">
        <v>67</v>
      </c>
      <c r="BH548" s="13" t="s">
        <v>73</v>
      </c>
      <c r="BI548" s="13" t="s">
        <v>440</v>
      </c>
      <c r="BJ548" s="13" t="s">
        <v>2251</v>
      </c>
      <c r="BK548" s="12" t="s">
        <v>2</v>
      </c>
      <c r="BL548" s="14">
        <v>1203258.2232907999</v>
      </c>
      <c r="BM548" s="12" t="s">
        <v>70</v>
      </c>
      <c r="BN548" s="14"/>
      <c r="BO548" s="17">
        <v>38310</v>
      </c>
      <c r="BP548" s="17">
        <v>47441</v>
      </c>
      <c r="BQ548" s="10" t="s">
        <v>1333</v>
      </c>
      <c r="BR548" s="10" t="s">
        <v>2655</v>
      </c>
      <c r="BS548" s="10">
        <v>38310</v>
      </c>
      <c r="BT548" s="10">
        <v>38310</v>
      </c>
      <c r="BU548" s="14">
        <v>37201.699999999997</v>
      </c>
      <c r="BV548" s="14">
        <v>40.36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45352</v>
      </c>
      <c r="E549" s="6" t="s">
        <v>599</v>
      </c>
      <c r="F549" s="22">
        <v>180</v>
      </c>
      <c r="G549" s="22">
        <v>179</v>
      </c>
      <c r="H549" s="8">
        <v>34907.54</v>
      </c>
      <c r="I549" s="8">
        <v>32033.47</v>
      </c>
      <c r="J549" s="8">
        <v>0</v>
      </c>
      <c r="K549" s="8">
        <v>66941.009999999995</v>
      </c>
      <c r="L549" s="8">
        <v>364.89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66941.009999999995</v>
      </c>
      <c r="S549" s="8">
        <v>90560.04</v>
      </c>
      <c r="T549" s="8">
        <v>319.99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90880.03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32398.36</v>
      </c>
      <c r="AV549" s="8">
        <v>90880.03</v>
      </c>
      <c r="AW549" s="9">
        <v>68</v>
      </c>
      <c r="AX549" s="9">
        <v>300</v>
      </c>
      <c r="AY549" s="8">
        <v>288332.62</v>
      </c>
      <c r="AZ549" s="8">
        <v>69877.710000000006</v>
      </c>
      <c r="BA549" s="7">
        <v>84.797900999999996</v>
      </c>
      <c r="BB549" s="7">
        <v>81.234160919412105</v>
      </c>
      <c r="BC549" s="7">
        <v>11</v>
      </c>
      <c r="BD549" s="7"/>
      <c r="BE549" s="6" t="s">
        <v>2250</v>
      </c>
      <c r="BF549" s="4"/>
      <c r="BG549" s="6" t="s">
        <v>86</v>
      </c>
      <c r="BH549" s="6" t="s">
        <v>259</v>
      </c>
      <c r="BI549" s="6" t="s">
        <v>260</v>
      </c>
      <c r="BJ549" s="6" t="s">
        <v>2251</v>
      </c>
      <c r="BK549" s="5" t="s">
        <v>2</v>
      </c>
      <c r="BL549" s="7">
        <v>542787.43088843999</v>
      </c>
      <c r="BM549" s="5" t="s">
        <v>70</v>
      </c>
      <c r="BN549" s="7"/>
      <c r="BO549" s="10">
        <v>38310</v>
      </c>
      <c r="BP549" s="10">
        <v>47441</v>
      </c>
      <c r="BQ549" s="10" t="s">
        <v>1340</v>
      </c>
      <c r="BR549" s="10" t="s">
        <v>2674</v>
      </c>
      <c r="BS549" s="10" t="s">
        <v>2487</v>
      </c>
      <c r="BT549" s="10" t="s">
        <v>2487</v>
      </c>
      <c r="BU549" s="7">
        <v>24339.27</v>
      </c>
      <c r="BV549" s="7">
        <v>13.9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45352</v>
      </c>
      <c r="E550" s="13" t="s">
        <v>948</v>
      </c>
      <c r="F550" s="23">
        <v>178</v>
      </c>
      <c r="G550" s="23">
        <v>177</v>
      </c>
      <c r="H550" s="15">
        <v>31992.02</v>
      </c>
      <c r="I550" s="15">
        <v>29232.22</v>
      </c>
      <c r="J550" s="15">
        <v>0</v>
      </c>
      <c r="K550" s="15">
        <v>61224.24</v>
      </c>
      <c r="L550" s="15">
        <v>334.48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61224.24</v>
      </c>
      <c r="S550" s="15">
        <v>81877.73</v>
      </c>
      <c r="T550" s="15">
        <v>293.26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82170.990000000005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29566.7</v>
      </c>
      <c r="AV550" s="15">
        <v>82170.990000000005</v>
      </c>
      <c r="AW550" s="16">
        <v>68</v>
      </c>
      <c r="AX550" s="16">
        <v>300</v>
      </c>
      <c r="AY550" s="15">
        <v>258999.99</v>
      </c>
      <c r="AZ550" s="15">
        <v>64047.42</v>
      </c>
      <c r="BA550" s="14">
        <v>86.525101000000006</v>
      </c>
      <c r="BB550" s="14">
        <v>82.711115446152903</v>
      </c>
      <c r="BC550" s="14">
        <v>11</v>
      </c>
      <c r="BD550" s="14"/>
      <c r="BE550" s="13" t="s">
        <v>2250</v>
      </c>
      <c r="BF550" s="11"/>
      <c r="BG550" s="13" t="s">
        <v>86</v>
      </c>
      <c r="BH550" s="13" t="s">
        <v>228</v>
      </c>
      <c r="BI550" s="13" t="s">
        <v>229</v>
      </c>
      <c r="BJ550" s="13" t="s">
        <v>2251</v>
      </c>
      <c r="BK550" s="12" t="s">
        <v>2</v>
      </c>
      <c r="BL550" s="14">
        <v>496433.32148256002</v>
      </c>
      <c r="BM550" s="12" t="s">
        <v>70</v>
      </c>
      <c r="BN550" s="14"/>
      <c r="BO550" s="17">
        <v>38310</v>
      </c>
      <c r="BP550" s="17">
        <v>47441</v>
      </c>
      <c r="BQ550" s="10" t="s">
        <v>1344</v>
      </c>
      <c r="BR550" s="10" t="s">
        <v>2670</v>
      </c>
      <c r="BS550" s="10">
        <v>38310</v>
      </c>
      <c r="BT550" s="10">
        <v>38310</v>
      </c>
      <c r="BU550" s="14">
        <v>22047.62</v>
      </c>
      <c r="BV550" s="14">
        <v>12.74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45352</v>
      </c>
      <c r="E551" s="6" t="s">
        <v>1558</v>
      </c>
      <c r="F551" s="22">
        <v>1</v>
      </c>
      <c r="G551" s="22">
        <v>0</v>
      </c>
      <c r="H551" s="8">
        <v>23237.1</v>
      </c>
      <c r="I551" s="8">
        <v>0</v>
      </c>
      <c r="J551" s="8">
        <v>0</v>
      </c>
      <c r="K551" s="8">
        <v>23237.1</v>
      </c>
      <c r="L551" s="8">
        <v>420.05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23237.1</v>
      </c>
      <c r="S551" s="8">
        <v>0</v>
      </c>
      <c r="T551" s="8">
        <v>213.01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213.01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420.05</v>
      </c>
      <c r="AV551" s="8">
        <v>213.01</v>
      </c>
      <c r="AW551" s="9">
        <v>68</v>
      </c>
      <c r="AX551" s="9">
        <v>300</v>
      </c>
      <c r="AY551" s="8">
        <v>314999.99</v>
      </c>
      <c r="AZ551" s="8">
        <v>64590.44</v>
      </c>
      <c r="BA551" s="7">
        <v>71.746037999999999</v>
      </c>
      <c r="BB551" s="7">
        <v>25.811402734054798</v>
      </c>
      <c r="BC551" s="7">
        <v>11</v>
      </c>
      <c r="BD551" s="7"/>
      <c r="BE551" s="6" t="s">
        <v>2250</v>
      </c>
      <c r="BF551" s="4"/>
      <c r="BG551" s="6" t="s">
        <v>93</v>
      </c>
      <c r="BH551" s="6" t="s">
        <v>396</v>
      </c>
      <c r="BI551" s="6" t="s">
        <v>445</v>
      </c>
      <c r="BJ551" s="6" t="s">
        <v>5</v>
      </c>
      <c r="BK551" s="5" t="s">
        <v>2</v>
      </c>
      <c r="BL551" s="7">
        <v>188416.72407239999</v>
      </c>
      <c r="BM551" s="5" t="s">
        <v>70</v>
      </c>
      <c r="BN551" s="7"/>
      <c r="BO551" s="10">
        <v>38310</v>
      </c>
      <c r="BP551" s="10">
        <v>47441</v>
      </c>
      <c r="BQ551" s="10" t="s">
        <v>1322</v>
      </c>
      <c r="BR551" s="10" t="s">
        <v>2653</v>
      </c>
      <c r="BS551" s="10">
        <v>38310</v>
      </c>
      <c r="BT551" s="10">
        <v>38310</v>
      </c>
      <c r="BU551" s="7">
        <v>127.58</v>
      </c>
      <c r="BV551" s="7">
        <v>12.85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45352</v>
      </c>
      <c r="E552" s="13" t="s">
        <v>1559</v>
      </c>
      <c r="F552" s="23">
        <v>0</v>
      </c>
      <c r="G552" s="23">
        <v>0</v>
      </c>
      <c r="H552" s="15">
        <v>29766.81</v>
      </c>
      <c r="I552" s="15">
        <v>0</v>
      </c>
      <c r="J552" s="15">
        <v>0</v>
      </c>
      <c r="K552" s="15">
        <v>29766.81</v>
      </c>
      <c r="L552" s="15">
        <v>311.18</v>
      </c>
      <c r="M552" s="15">
        <v>0</v>
      </c>
      <c r="N552" s="15">
        <v>0</v>
      </c>
      <c r="O552" s="15">
        <v>311.18</v>
      </c>
      <c r="P552" s="15">
        <v>0</v>
      </c>
      <c r="Q552" s="15">
        <v>0</v>
      </c>
      <c r="R552" s="15">
        <v>29455.63</v>
      </c>
      <c r="S552" s="15">
        <v>0</v>
      </c>
      <c r="T552" s="15">
        <v>272.86</v>
      </c>
      <c r="U552" s="15">
        <v>0</v>
      </c>
      <c r="V552" s="15">
        <v>0</v>
      </c>
      <c r="W552" s="15">
        <v>272.86</v>
      </c>
      <c r="X552" s="15">
        <v>0</v>
      </c>
      <c r="Y552" s="15">
        <v>0</v>
      </c>
      <c r="Z552" s="15">
        <v>0</v>
      </c>
      <c r="AA552" s="15">
        <v>11.85</v>
      </c>
      <c r="AB552" s="15">
        <v>0</v>
      </c>
      <c r="AC552" s="15">
        <v>0</v>
      </c>
      <c r="AD552" s="15">
        <v>0</v>
      </c>
      <c r="AE552" s="15">
        <v>0</v>
      </c>
      <c r="AF552" s="15">
        <v>-11.84</v>
      </c>
      <c r="AG552" s="15">
        <v>29.79</v>
      </c>
      <c r="AH552" s="15">
        <v>76.319999999999993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0.95</v>
      </c>
      <c r="AQ552" s="15">
        <v>0</v>
      </c>
      <c r="AR552" s="15">
        <v>0.47</v>
      </c>
      <c r="AS552" s="15">
        <v>0</v>
      </c>
      <c r="AT552" s="8">
        <f t="shared" si="8"/>
        <v>690.6400000000001</v>
      </c>
      <c r="AU552" s="15">
        <v>0</v>
      </c>
      <c r="AV552" s="15">
        <v>0</v>
      </c>
      <c r="AW552" s="16">
        <v>68</v>
      </c>
      <c r="AX552" s="16">
        <v>300</v>
      </c>
      <c r="AY552" s="15">
        <v>297412.45</v>
      </c>
      <c r="AZ552" s="15">
        <v>59588.959999999999</v>
      </c>
      <c r="BA552" s="14">
        <v>70.104658999999998</v>
      </c>
      <c r="BB552" s="14">
        <v>34.653682440173</v>
      </c>
      <c r="BC552" s="14">
        <v>11</v>
      </c>
      <c r="BD552" s="14"/>
      <c r="BE552" s="13" t="s">
        <v>2250</v>
      </c>
      <c r="BF552" s="11"/>
      <c r="BG552" s="13" t="s">
        <v>86</v>
      </c>
      <c r="BH552" s="13" t="s">
        <v>176</v>
      </c>
      <c r="BI552" s="13" t="s">
        <v>177</v>
      </c>
      <c r="BJ552" s="13" t="s">
        <v>0</v>
      </c>
      <c r="BK552" s="12" t="s">
        <v>2</v>
      </c>
      <c r="BL552" s="14">
        <v>238839.32633971999</v>
      </c>
      <c r="BM552" s="12" t="s">
        <v>70</v>
      </c>
      <c r="BN552" s="14"/>
      <c r="BO552" s="17">
        <v>38310</v>
      </c>
      <c r="BP552" s="17">
        <v>47441</v>
      </c>
      <c r="BQ552" s="10" t="s">
        <v>2641</v>
      </c>
      <c r="BR552" s="10" t="s">
        <v>2642</v>
      </c>
      <c r="BS552" s="10">
        <v>38310</v>
      </c>
      <c r="BT552" s="10">
        <v>38310</v>
      </c>
      <c r="BU552" s="14">
        <v>0</v>
      </c>
      <c r="BV552" s="14">
        <v>11.85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45352</v>
      </c>
      <c r="E553" s="6" t="s">
        <v>949</v>
      </c>
      <c r="F553" s="22">
        <v>155</v>
      </c>
      <c r="G553" s="22">
        <v>154</v>
      </c>
      <c r="H553" s="8">
        <v>61913.08</v>
      </c>
      <c r="I553" s="8">
        <v>53939.54</v>
      </c>
      <c r="J553" s="8">
        <v>0</v>
      </c>
      <c r="K553" s="8">
        <v>115852.62</v>
      </c>
      <c r="L553" s="8">
        <v>655.16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115852.62</v>
      </c>
      <c r="S553" s="8">
        <v>134356.26</v>
      </c>
      <c r="T553" s="8">
        <v>567.54</v>
      </c>
      <c r="U553" s="8">
        <v>0</v>
      </c>
      <c r="V553" s="8">
        <v>31.68</v>
      </c>
      <c r="W553" s="8">
        <v>0</v>
      </c>
      <c r="X553" s="8">
        <v>0</v>
      </c>
      <c r="Y553" s="8">
        <v>0</v>
      </c>
      <c r="Z553" s="8">
        <v>134892.12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-71.08</v>
      </c>
      <c r="AG553" s="8">
        <v>0</v>
      </c>
      <c r="AH553" s="8">
        <v>0</v>
      </c>
      <c r="AI553" s="8">
        <v>24.81</v>
      </c>
      <c r="AJ553" s="8">
        <v>0</v>
      </c>
      <c r="AK553" s="8">
        <v>0</v>
      </c>
      <c r="AL553" s="8">
        <v>0</v>
      </c>
      <c r="AM553" s="8">
        <v>0</v>
      </c>
      <c r="AN553" s="8">
        <v>62.37</v>
      </c>
      <c r="AO553" s="8">
        <v>35.25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83.03</v>
      </c>
      <c r="AU553" s="8">
        <v>54594.7</v>
      </c>
      <c r="AV553" s="8">
        <v>134892.12</v>
      </c>
      <c r="AW553" s="9">
        <v>68</v>
      </c>
      <c r="AX553" s="9">
        <v>300</v>
      </c>
      <c r="AY553" s="8">
        <v>485000</v>
      </c>
      <c r="AZ553" s="8">
        <v>124751</v>
      </c>
      <c r="BA553" s="7">
        <v>90.000000999999997</v>
      </c>
      <c r="BB553" s="7">
        <v>83.580379442670804</v>
      </c>
      <c r="BC553" s="7">
        <v>11</v>
      </c>
      <c r="BD553" s="7"/>
      <c r="BE553" s="6" t="s">
        <v>2250</v>
      </c>
      <c r="BF553" s="4"/>
      <c r="BG553" s="6" t="s">
        <v>75</v>
      </c>
      <c r="BH553" s="6" t="s">
        <v>134</v>
      </c>
      <c r="BI553" s="6" t="s">
        <v>439</v>
      </c>
      <c r="BJ553" s="6" t="s">
        <v>2251</v>
      </c>
      <c r="BK553" s="5" t="s">
        <v>2</v>
      </c>
      <c r="BL553" s="7">
        <v>939384.48152328003</v>
      </c>
      <c r="BM553" s="5" t="s">
        <v>70</v>
      </c>
      <c r="BN553" s="7"/>
      <c r="BO553" s="10">
        <v>38310</v>
      </c>
      <c r="BP553" s="10">
        <v>47441</v>
      </c>
      <c r="BQ553" s="10" t="s">
        <v>1341</v>
      </c>
      <c r="BR553" s="10" t="s">
        <v>2648</v>
      </c>
      <c r="BS553" s="10">
        <v>38310</v>
      </c>
      <c r="BT553" s="10">
        <v>38310</v>
      </c>
      <c r="BU553" s="7">
        <v>37139.839999999997</v>
      </c>
      <c r="BV553" s="7">
        <v>24.81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45352</v>
      </c>
      <c r="E554" s="13" t="s">
        <v>950</v>
      </c>
      <c r="F554" s="23">
        <v>157</v>
      </c>
      <c r="G554" s="23">
        <v>156</v>
      </c>
      <c r="H554" s="15">
        <v>18977.55</v>
      </c>
      <c r="I554" s="15">
        <v>168308.23</v>
      </c>
      <c r="J554" s="15">
        <v>0</v>
      </c>
      <c r="K554" s="15">
        <v>187285.78</v>
      </c>
      <c r="L554" s="15">
        <v>2032.55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187285.78</v>
      </c>
      <c r="S554" s="15">
        <v>174175.41</v>
      </c>
      <c r="T554" s="15">
        <v>173.96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174349.37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170340.78</v>
      </c>
      <c r="AV554" s="15">
        <v>174349.37</v>
      </c>
      <c r="AW554" s="16">
        <v>8</v>
      </c>
      <c r="AX554" s="16">
        <v>240</v>
      </c>
      <c r="AY554" s="15">
        <v>831083.4</v>
      </c>
      <c r="AZ554" s="15">
        <v>213770</v>
      </c>
      <c r="BA554" s="14">
        <v>89.999971000000002</v>
      </c>
      <c r="BB554" s="14">
        <v>78.849767360772702</v>
      </c>
      <c r="BC554" s="14">
        <v>11</v>
      </c>
      <c r="BD554" s="14"/>
      <c r="BE554" s="13" t="s">
        <v>2250</v>
      </c>
      <c r="BF554" s="11"/>
      <c r="BG554" s="13" t="s">
        <v>81</v>
      </c>
      <c r="BH554" s="13" t="s">
        <v>82</v>
      </c>
      <c r="BI554" s="13" t="s">
        <v>105</v>
      </c>
      <c r="BJ554" s="13" t="s">
        <v>2251</v>
      </c>
      <c r="BK554" s="12" t="s">
        <v>2</v>
      </c>
      <c r="BL554" s="14">
        <v>1518596.25912632</v>
      </c>
      <c r="BM554" s="12" t="s">
        <v>70</v>
      </c>
      <c r="BN554" s="14"/>
      <c r="BO554" s="17">
        <v>38310</v>
      </c>
      <c r="BP554" s="17">
        <v>45615</v>
      </c>
      <c r="BQ554" s="10" t="s">
        <v>1328</v>
      </c>
      <c r="BR554" s="10" t="s">
        <v>2682</v>
      </c>
      <c r="BS554" s="10">
        <v>38310</v>
      </c>
      <c r="BT554" s="10">
        <v>38310</v>
      </c>
      <c r="BU554" s="14">
        <v>63106.34</v>
      </c>
      <c r="BV554" s="14">
        <v>42.84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45352</v>
      </c>
      <c r="E555" s="6" t="s">
        <v>951</v>
      </c>
      <c r="F555" s="22">
        <v>164</v>
      </c>
      <c r="G555" s="22">
        <v>163</v>
      </c>
      <c r="H555" s="8">
        <v>40827.19</v>
      </c>
      <c r="I555" s="8">
        <v>36044.89</v>
      </c>
      <c r="J555" s="8">
        <v>0</v>
      </c>
      <c r="K555" s="8">
        <v>76872.08</v>
      </c>
      <c r="L555" s="8">
        <v>426.87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76872.08</v>
      </c>
      <c r="S555" s="8">
        <v>94537.68</v>
      </c>
      <c r="T555" s="8">
        <v>374.25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94911.93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36471.760000000002</v>
      </c>
      <c r="AV555" s="8">
        <v>94911.93</v>
      </c>
      <c r="AW555" s="9">
        <v>68</v>
      </c>
      <c r="AX555" s="9">
        <v>300</v>
      </c>
      <c r="AY555" s="8">
        <v>317774.99</v>
      </c>
      <c r="AZ555" s="8">
        <v>81737</v>
      </c>
      <c r="BA555" s="7">
        <v>89.999314999999996</v>
      </c>
      <c r="BB555" s="7">
        <v>84.642628707013998</v>
      </c>
      <c r="BC555" s="7">
        <v>11</v>
      </c>
      <c r="BD555" s="7"/>
      <c r="BE555" s="6" t="s">
        <v>2250</v>
      </c>
      <c r="BF555" s="4"/>
      <c r="BG555" s="6" t="s">
        <v>81</v>
      </c>
      <c r="BH555" s="6" t="s">
        <v>82</v>
      </c>
      <c r="BI555" s="6" t="s">
        <v>405</v>
      </c>
      <c r="BJ555" s="6" t="s">
        <v>2251</v>
      </c>
      <c r="BK555" s="5" t="s">
        <v>2</v>
      </c>
      <c r="BL555" s="7">
        <v>623312.95584352</v>
      </c>
      <c r="BM555" s="5" t="s">
        <v>70</v>
      </c>
      <c r="BN555" s="7"/>
      <c r="BO555" s="10">
        <v>38310</v>
      </c>
      <c r="BP555" s="10">
        <v>47441</v>
      </c>
      <c r="BQ555" s="10" t="s">
        <v>1339</v>
      </c>
      <c r="BR555" s="10" t="s">
        <v>2652</v>
      </c>
      <c r="BS555" s="10">
        <v>38310</v>
      </c>
      <c r="BT555" s="10">
        <v>38310</v>
      </c>
      <c r="BU555" s="7">
        <v>25913.23</v>
      </c>
      <c r="BV555" s="7">
        <v>16.260000000000002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45352</v>
      </c>
      <c r="E556" s="13" t="s">
        <v>952</v>
      </c>
      <c r="F556" s="23">
        <v>117</v>
      </c>
      <c r="G556" s="23">
        <v>116</v>
      </c>
      <c r="H556" s="15">
        <v>35323.410000000003</v>
      </c>
      <c r="I556" s="15">
        <v>26304.95</v>
      </c>
      <c r="J556" s="15">
        <v>0</v>
      </c>
      <c r="K556" s="15">
        <v>61628.36</v>
      </c>
      <c r="L556" s="15">
        <v>369.25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61628.36</v>
      </c>
      <c r="S556" s="15">
        <v>54088.85</v>
      </c>
      <c r="T556" s="15">
        <v>323.8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54412.65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26674.2</v>
      </c>
      <c r="AV556" s="15">
        <v>54412.65</v>
      </c>
      <c r="AW556" s="16">
        <v>68</v>
      </c>
      <c r="AX556" s="16">
        <v>300</v>
      </c>
      <c r="AY556" s="15">
        <v>275000</v>
      </c>
      <c r="AZ556" s="15">
        <v>70711.240000000005</v>
      </c>
      <c r="BA556" s="14">
        <v>90.000005000000002</v>
      </c>
      <c r="BB556" s="14">
        <v>78.439477346766907</v>
      </c>
      <c r="BC556" s="14">
        <v>11</v>
      </c>
      <c r="BD556" s="14"/>
      <c r="BE556" s="13" t="s">
        <v>2250</v>
      </c>
      <c r="BF556" s="11"/>
      <c r="BG556" s="13" t="s">
        <v>71</v>
      </c>
      <c r="BH556" s="13" t="s">
        <v>72</v>
      </c>
      <c r="BI556" s="13" t="s">
        <v>275</v>
      </c>
      <c r="BJ556" s="13" t="s">
        <v>2251</v>
      </c>
      <c r="BK556" s="12" t="s">
        <v>2</v>
      </c>
      <c r="BL556" s="14">
        <v>499710.10587183997</v>
      </c>
      <c r="BM556" s="12" t="s">
        <v>70</v>
      </c>
      <c r="BN556" s="14"/>
      <c r="BO556" s="17">
        <v>38313</v>
      </c>
      <c r="BP556" s="17">
        <v>47444</v>
      </c>
      <c r="BQ556" s="10" t="s">
        <v>1337</v>
      </c>
      <c r="BR556" s="10" t="s">
        <v>2658</v>
      </c>
      <c r="BS556" s="10" t="s">
        <v>2487</v>
      </c>
      <c r="BT556" s="10" t="s">
        <v>2487</v>
      </c>
      <c r="BU556" s="14">
        <v>15976.64</v>
      </c>
      <c r="BV556" s="14">
        <v>14.06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45352</v>
      </c>
      <c r="E557" s="6" t="s">
        <v>953</v>
      </c>
      <c r="F557" s="22">
        <v>152</v>
      </c>
      <c r="G557" s="22">
        <v>151</v>
      </c>
      <c r="H557" s="8">
        <v>11839.88</v>
      </c>
      <c r="I557" s="8">
        <v>103478.53</v>
      </c>
      <c r="J557" s="8">
        <v>0</v>
      </c>
      <c r="K557" s="8">
        <v>115318.41</v>
      </c>
      <c r="L557" s="8">
        <v>1268.32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115318.41</v>
      </c>
      <c r="S557" s="8">
        <v>103866.58</v>
      </c>
      <c r="T557" s="8">
        <v>108.53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103975.11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104746.85</v>
      </c>
      <c r="AV557" s="8">
        <v>103975.11</v>
      </c>
      <c r="AW557" s="9">
        <v>8</v>
      </c>
      <c r="AX557" s="9">
        <v>240</v>
      </c>
      <c r="AY557" s="8">
        <v>518999.09</v>
      </c>
      <c r="AZ557" s="8">
        <v>133391.07999999999</v>
      </c>
      <c r="BA557" s="7">
        <v>89.989867000000004</v>
      </c>
      <c r="BB557" s="7">
        <v>77.797468755418095</v>
      </c>
      <c r="BC557" s="7">
        <v>11</v>
      </c>
      <c r="BD557" s="7"/>
      <c r="BE557" s="6" t="s">
        <v>2250</v>
      </c>
      <c r="BF557" s="4"/>
      <c r="BG557" s="6" t="s">
        <v>142</v>
      </c>
      <c r="BH557" s="6" t="s">
        <v>238</v>
      </c>
      <c r="BI557" s="6" t="s">
        <v>239</v>
      </c>
      <c r="BJ557" s="6" t="s">
        <v>2251</v>
      </c>
      <c r="BK557" s="5" t="s">
        <v>2</v>
      </c>
      <c r="BL557" s="7">
        <v>935052.86965403997</v>
      </c>
      <c r="BM557" s="5" t="s">
        <v>70</v>
      </c>
      <c r="BN557" s="7"/>
      <c r="BO557" s="10">
        <v>38316</v>
      </c>
      <c r="BP557" s="10">
        <v>45621</v>
      </c>
      <c r="BQ557" s="10" t="s">
        <v>1348</v>
      </c>
      <c r="BR557" s="10" t="s">
        <v>2666</v>
      </c>
      <c r="BS557" s="10">
        <v>38316</v>
      </c>
      <c r="BT557" s="10">
        <v>38316</v>
      </c>
      <c r="BU557" s="7">
        <v>38116.089999999997</v>
      </c>
      <c r="BV557" s="7">
        <v>26.73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45352</v>
      </c>
      <c r="E558" s="13" t="s">
        <v>954</v>
      </c>
      <c r="F558" s="23">
        <v>125</v>
      </c>
      <c r="G558" s="23">
        <v>124</v>
      </c>
      <c r="H558" s="15">
        <v>48845.279999999999</v>
      </c>
      <c r="I558" s="15">
        <v>37754.339999999997</v>
      </c>
      <c r="J558" s="15">
        <v>0</v>
      </c>
      <c r="K558" s="15">
        <v>86599.62</v>
      </c>
      <c r="L558" s="15">
        <v>510.86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86599.62</v>
      </c>
      <c r="S558" s="15">
        <v>81113.3</v>
      </c>
      <c r="T558" s="15">
        <v>447.75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81561.05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38265.199999999997</v>
      </c>
      <c r="AV558" s="15">
        <v>81561.05</v>
      </c>
      <c r="AW558" s="16">
        <v>68</v>
      </c>
      <c r="AX558" s="16">
        <v>300</v>
      </c>
      <c r="AY558" s="15">
        <v>380500.01</v>
      </c>
      <c r="AZ558" s="15">
        <v>97805.61</v>
      </c>
      <c r="BA558" s="14">
        <v>90</v>
      </c>
      <c r="BB558" s="14">
        <v>79.688330761394994</v>
      </c>
      <c r="BC558" s="14">
        <v>11</v>
      </c>
      <c r="BD558" s="14"/>
      <c r="BE558" s="13" t="s">
        <v>2250</v>
      </c>
      <c r="BF558" s="11"/>
      <c r="BG558" s="13" t="s">
        <v>71</v>
      </c>
      <c r="BH558" s="13" t="s">
        <v>72</v>
      </c>
      <c r="BI558" s="13" t="s">
        <v>227</v>
      </c>
      <c r="BJ558" s="13" t="s">
        <v>2251</v>
      </c>
      <c r="BK558" s="12" t="s">
        <v>2</v>
      </c>
      <c r="BL558" s="14">
        <v>702188.16919128003</v>
      </c>
      <c r="BM558" s="12" t="s">
        <v>70</v>
      </c>
      <c r="BN558" s="14"/>
      <c r="BO558" s="17">
        <v>38316</v>
      </c>
      <c r="BP558" s="17">
        <v>47447</v>
      </c>
      <c r="BQ558" s="10" t="s">
        <v>1327</v>
      </c>
      <c r="BR558" s="10" t="s">
        <v>2657</v>
      </c>
      <c r="BS558" s="10">
        <v>38316</v>
      </c>
      <c r="BT558" s="10">
        <v>38316</v>
      </c>
      <c r="BU558" s="14">
        <v>23568.66</v>
      </c>
      <c r="BV558" s="14">
        <v>19.45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45352</v>
      </c>
      <c r="E559" s="6" t="s">
        <v>955</v>
      </c>
      <c r="F559" s="22">
        <v>125</v>
      </c>
      <c r="G559" s="22">
        <v>124</v>
      </c>
      <c r="H559" s="8">
        <v>48854.52</v>
      </c>
      <c r="I559" s="8">
        <v>37748.089999999997</v>
      </c>
      <c r="J559" s="8">
        <v>0</v>
      </c>
      <c r="K559" s="8">
        <v>86602.61</v>
      </c>
      <c r="L559" s="8">
        <v>510.78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86602.61</v>
      </c>
      <c r="S559" s="8">
        <v>81119.55</v>
      </c>
      <c r="T559" s="8">
        <v>447.83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81567.38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38258.870000000003</v>
      </c>
      <c r="AV559" s="8">
        <v>81567.38</v>
      </c>
      <c r="AW559" s="9">
        <v>68</v>
      </c>
      <c r="AX559" s="9">
        <v>300</v>
      </c>
      <c r="AY559" s="8">
        <v>380500.01</v>
      </c>
      <c r="AZ559" s="8">
        <v>97805.61</v>
      </c>
      <c r="BA559" s="7">
        <v>90</v>
      </c>
      <c r="BB559" s="7">
        <v>79.691082137313003</v>
      </c>
      <c r="BC559" s="7">
        <v>11</v>
      </c>
      <c r="BD559" s="7"/>
      <c r="BE559" s="6" t="s">
        <v>2250</v>
      </c>
      <c r="BF559" s="4"/>
      <c r="BG559" s="6" t="s">
        <v>71</v>
      </c>
      <c r="BH559" s="6" t="s">
        <v>72</v>
      </c>
      <c r="BI559" s="6" t="s">
        <v>227</v>
      </c>
      <c r="BJ559" s="6" t="s">
        <v>2251</v>
      </c>
      <c r="BK559" s="5" t="s">
        <v>2</v>
      </c>
      <c r="BL559" s="7">
        <v>702212.41343883995</v>
      </c>
      <c r="BM559" s="5" t="s">
        <v>70</v>
      </c>
      <c r="BN559" s="7"/>
      <c r="BO559" s="10">
        <v>38316</v>
      </c>
      <c r="BP559" s="10">
        <v>47447</v>
      </c>
      <c r="BQ559" s="10" t="s">
        <v>1327</v>
      </c>
      <c r="BR559" s="10" t="s">
        <v>2657</v>
      </c>
      <c r="BS559" s="10">
        <v>38316</v>
      </c>
      <c r="BT559" s="10">
        <v>38316</v>
      </c>
      <c r="BU559" s="7">
        <v>23606.99</v>
      </c>
      <c r="BV559" s="7">
        <v>19.45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45352</v>
      </c>
      <c r="E560" s="13" t="s">
        <v>956</v>
      </c>
      <c r="F560" s="23">
        <v>151</v>
      </c>
      <c r="G560" s="23">
        <v>150</v>
      </c>
      <c r="H560" s="15">
        <v>53291.5</v>
      </c>
      <c r="I560" s="15">
        <v>60782.92</v>
      </c>
      <c r="J560" s="15">
        <v>0</v>
      </c>
      <c r="K560" s="15">
        <v>114074.42</v>
      </c>
      <c r="L560" s="15">
        <v>747.31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114074.42</v>
      </c>
      <c r="S560" s="15">
        <v>123557.5</v>
      </c>
      <c r="T560" s="15">
        <v>488.51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124046.01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61530.23</v>
      </c>
      <c r="AV560" s="15">
        <v>124046.01</v>
      </c>
      <c r="AW560" s="16">
        <v>68</v>
      </c>
      <c r="AX560" s="16">
        <v>300</v>
      </c>
      <c r="AY560" s="15">
        <v>490745.64</v>
      </c>
      <c r="AZ560" s="15">
        <v>126090</v>
      </c>
      <c r="BA560" s="14">
        <v>90</v>
      </c>
      <c r="BB560" s="14">
        <v>81.423568879371899</v>
      </c>
      <c r="BC560" s="14">
        <v>11</v>
      </c>
      <c r="BD560" s="14"/>
      <c r="BE560" s="13" t="s">
        <v>2250</v>
      </c>
      <c r="BF560" s="11"/>
      <c r="BG560" s="13" t="s">
        <v>67</v>
      </c>
      <c r="BH560" s="13" t="s">
        <v>73</v>
      </c>
      <c r="BI560" s="13" t="s">
        <v>126</v>
      </c>
      <c r="BJ560" s="13" t="s">
        <v>2251</v>
      </c>
      <c r="BK560" s="12" t="s">
        <v>2</v>
      </c>
      <c r="BL560" s="14">
        <v>924966.04640247999</v>
      </c>
      <c r="BM560" s="12" t="s">
        <v>70</v>
      </c>
      <c r="BN560" s="14"/>
      <c r="BO560" s="17">
        <v>38317</v>
      </c>
      <c r="BP560" s="17">
        <v>47448</v>
      </c>
      <c r="BQ560" s="10" t="s">
        <v>1331</v>
      </c>
      <c r="BR560" s="10" t="s">
        <v>2661</v>
      </c>
      <c r="BS560" s="10">
        <v>38317</v>
      </c>
      <c r="BT560" s="10">
        <v>38317</v>
      </c>
      <c r="BU560" s="14">
        <v>36565.24</v>
      </c>
      <c r="BV560" s="14">
        <v>25.08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45352</v>
      </c>
      <c r="E561" s="6" t="s">
        <v>957</v>
      </c>
      <c r="F561" s="22">
        <v>146</v>
      </c>
      <c r="G561" s="22">
        <v>145</v>
      </c>
      <c r="H561" s="8">
        <v>66257.56</v>
      </c>
      <c r="I561" s="8">
        <v>55436.02</v>
      </c>
      <c r="J561" s="8">
        <v>0</v>
      </c>
      <c r="K561" s="8">
        <v>121693.58</v>
      </c>
      <c r="L561" s="8">
        <v>692.61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121693.58</v>
      </c>
      <c r="S561" s="8">
        <v>132740.18</v>
      </c>
      <c r="T561" s="8">
        <v>607.36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133347.54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56128.63</v>
      </c>
      <c r="AV561" s="8">
        <v>133347.54</v>
      </c>
      <c r="AW561" s="9">
        <v>68</v>
      </c>
      <c r="AX561" s="9">
        <v>300</v>
      </c>
      <c r="AY561" s="8">
        <v>516218.18</v>
      </c>
      <c r="AZ561" s="8">
        <v>132634.79999999999</v>
      </c>
      <c r="BA561" s="7">
        <v>90</v>
      </c>
      <c r="BB561" s="7">
        <v>82.575781016746802</v>
      </c>
      <c r="BC561" s="7">
        <v>11</v>
      </c>
      <c r="BD561" s="7"/>
      <c r="BE561" s="6" t="s">
        <v>2250</v>
      </c>
      <c r="BF561" s="4"/>
      <c r="BG561" s="6" t="s">
        <v>142</v>
      </c>
      <c r="BH561" s="6" t="s">
        <v>143</v>
      </c>
      <c r="BI561" s="6" t="s">
        <v>424</v>
      </c>
      <c r="BJ561" s="6" t="s">
        <v>2251</v>
      </c>
      <c r="BK561" s="5" t="s">
        <v>2</v>
      </c>
      <c r="BL561" s="7">
        <v>986745.57858951995</v>
      </c>
      <c r="BM561" s="5" t="s">
        <v>70</v>
      </c>
      <c r="BN561" s="7"/>
      <c r="BO561" s="10">
        <v>38317</v>
      </c>
      <c r="BP561" s="10">
        <v>47448</v>
      </c>
      <c r="BQ561" s="10" t="s">
        <v>2320</v>
      </c>
      <c r="BR561" s="10" t="s">
        <v>2646</v>
      </c>
      <c r="BS561" s="10">
        <v>38317</v>
      </c>
      <c r="BT561" s="10">
        <v>38317</v>
      </c>
      <c r="BU561" s="7">
        <v>37180.74</v>
      </c>
      <c r="BV561" s="7">
        <v>26.38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45352</v>
      </c>
      <c r="E562" s="13" t="s">
        <v>958</v>
      </c>
      <c r="F562" s="23">
        <v>155</v>
      </c>
      <c r="G562" s="23">
        <v>154</v>
      </c>
      <c r="H562" s="15">
        <v>33866.32</v>
      </c>
      <c r="I562" s="15">
        <v>59778.82</v>
      </c>
      <c r="J562" s="15">
        <v>0</v>
      </c>
      <c r="K562" s="15">
        <v>93645.14</v>
      </c>
      <c r="L562" s="15">
        <v>726.09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93645.14</v>
      </c>
      <c r="S562" s="15">
        <v>99846.8</v>
      </c>
      <c r="T562" s="15">
        <v>310.44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100157.24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60504.91</v>
      </c>
      <c r="AV562" s="15">
        <v>100157.24</v>
      </c>
      <c r="AW562" s="16">
        <v>68</v>
      </c>
      <c r="AX562" s="16">
        <v>300</v>
      </c>
      <c r="AY562" s="15">
        <v>389941.37</v>
      </c>
      <c r="AZ562" s="15">
        <v>105755.9</v>
      </c>
      <c r="BA562" s="14">
        <v>95</v>
      </c>
      <c r="BB562" s="14">
        <v>84.120964409550695</v>
      </c>
      <c r="BC562" s="14">
        <v>11</v>
      </c>
      <c r="BD562" s="14"/>
      <c r="BE562" s="13" t="s">
        <v>2250</v>
      </c>
      <c r="BF562" s="11"/>
      <c r="BG562" s="13" t="s">
        <v>142</v>
      </c>
      <c r="BH562" s="13" t="s">
        <v>238</v>
      </c>
      <c r="BI562" s="13" t="s">
        <v>239</v>
      </c>
      <c r="BJ562" s="13" t="s">
        <v>2251</v>
      </c>
      <c r="BK562" s="12" t="s">
        <v>2</v>
      </c>
      <c r="BL562" s="14">
        <v>759316.37356215995</v>
      </c>
      <c r="BM562" s="12" t="s">
        <v>70</v>
      </c>
      <c r="BN562" s="14"/>
      <c r="BO562" s="17">
        <v>38317</v>
      </c>
      <c r="BP562" s="17">
        <v>47448</v>
      </c>
      <c r="BQ562" s="10" t="s">
        <v>1325</v>
      </c>
      <c r="BR562" s="10" t="s">
        <v>2664</v>
      </c>
      <c r="BS562" s="10">
        <v>38317</v>
      </c>
      <c r="BT562" s="10">
        <v>38317</v>
      </c>
      <c r="BU562" s="14">
        <v>31546.07</v>
      </c>
      <c r="BV562" s="14">
        <v>21.03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45352</v>
      </c>
      <c r="E563" s="6" t="s">
        <v>959</v>
      </c>
      <c r="F563" s="22">
        <v>164</v>
      </c>
      <c r="G563" s="22">
        <v>163</v>
      </c>
      <c r="H563" s="8">
        <v>55547.25</v>
      </c>
      <c r="I563" s="8">
        <v>49033.08</v>
      </c>
      <c r="J563" s="8">
        <v>0</v>
      </c>
      <c r="K563" s="8">
        <v>104580.33</v>
      </c>
      <c r="L563" s="8">
        <v>580.69000000000005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104580.33</v>
      </c>
      <c r="S563" s="8">
        <v>128615.72</v>
      </c>
      <c r="T563" s="8">
        <v>509.18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129124.9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49613.77</v>
      </c>
      <c r="AV563" s="8">
        <v>129124.9</v>
      </c>
      <c r="AW563" s="9">
        <v>68</v>
      </c>
      <c r="AX563" s="9">
        <v>300</v>
      </c>
      <c r="AY563" s="8">
        <v>432786.66</v>
      </c>
      <c r="AZ563" s="8">
        <v>111198.27</v>
      </c>
      <c r="BA563" s="7">
        <v>89.999994999999998</v>
      </c>
      <c r="BB563" s="7">
        <v>84.643665563307295</v>
      </c>
      <c r="BC563" s="7">
        <v>11</v>
      </c>
      <c r="BD563" s="7"/>
      <c r="BE563" s="6" t="s">
        <v>2250</v>
      </c>
      <c r="BF563" s="4"/>
      <c r="BG563" s="6" t="s">
        <v>195</v>
      </c>
      <c r="BH563" s="6" t="s">
        <v>196</v>
      </c>
      <c r="BI563" s="6" t="s">
        <v>197</v>
      </c>
      <c r="BJ563" s="6" t="s">
        <v>2251</v>
      </c>
      <c r="BK563" s="5" t="s">
        <v>2</v>
      </c>
      <c r="BL563" s="7">
        <v>847983.74930651998</v>
      </c>
      <c r="BM563" s="5" t="s">
        <v>70</v>
      </c>
      <c r="BN563" s="7"/>
      <c r="BO563" s="10">
        <v>38317</v>
      </c>
      <c r="BP563" s="10">
        <v>47448</v>
      </c>
      <c r="BQ563" s="10" t="s">
        <v>2292</v>
      </c>
      <c r="BR563" s="10" t="s">
        <v>2673</v>
      </c>
      <c r="BS563" s="10">
        <v>38317</v>
      </c>
      <c r="BT563" s="10">
        <v>38317</v>
      </c>
      <c r="BU563" s="7">
        <v>35253.269999999997</v>
      </c>
      <c r="BV563" s="7">
        <v>22.12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45352</v>
      </c>
      <c r="E564" s="13" t="s">
        <v>960</v>
      </c>
      <c r="F564" s="23">
        <v>152</v>
      </c>
      <c r="G564" s="23">
        <v>152</v>
      </c>
      <c r="H564" s="15">
        <v>0</v>
      </c>
      <c r="I564" s="15">
        <v>122334.91</v>
      </c>
      <c r="J564" s="15">
        <v>0</v>
      </c>
      <c r="K564" s="15">
        <v>122334.91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122334.91</v>
      </c>
      <c r="S564" s="15">
        <v>104877.58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104877.58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122334.91</v>
      </c>
      <c r="AV564" s="15">
        <v>104877.58</v>
      </c>
      <c r="AW564" s="16">
        <v>72</v>
      </c>
      <c r="AX564" s="16">
        <v>300</v>
      </c>
      <c r="AY564" s="15">
        <v>593840.76</v>
      </c>
      <c r="AZ564" s="15">
        <v>152579</v>
      </c>
      <c r="BA564" s="14">
        <v>90.000118000000001</v>
      </c>
      <c r="BB564" s="14">
        <v>72.160365027424405</v>
      </c>
      <c r="BC564" s="14">
        <v>11</v>
      </c>
      <c r="BD564" s="14"/>
      <c r="BE564" s="13" t="s">
        <v>2250</v>
      </c>
      <c r="BF564" s="11"/>
      <c r="BG564" s="13" t="s">
        <v>81</v>
      </c>
      <c r="BH564" s="13" t="s">
        <v>82</v>
      </c>
      <c r="BI564" s="13" t="s">
        <v>252</v>
      </c>
      <c r="BJ564" s="13" t="s">
        <v>2251</v>
      </c>
      <c r="BK564" s="12" t="s">
        <v>2</v>
      </c>
      <c r="BL564" s="14">
        <v>991945.76698004</v>
      </c>
      <c r="BM564" s="12" t="s">
        <v>70</v>
      </c>
      <c r="BN564" s="14"/>
      <c r="BO564" s="17">
        <v>38317</v>
      </c>
      <c r="BP564" s="17">
        <v>47448</v>
      </c>
      <c r="BQ564" s="10" t="s">
        <v>1339</v>
      </c>
      <c r="BR564" s="10" t="s">
        <v>2652</v>
      </c>
      <c r="BS564" s="10">
        <v>38317</v>
      </c>
      <c r="BT564" s="10">
        <v>38317</v>
      </c>
      <c r="BU564" s="14">
        <v>44836.58</v>
      </c>
      <c r="BV564" s="14">
        <v>0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45352</v>
      </c>
      <c r="E565" s="6" t="s">
        <v>1560</v>
      </c>
      <c r="F565" s="22">
        <v>0</v>
      </c>
      <c r="G565" s="22">
        <v>0</v>
      </c>
      <c r="H565" s="8">
        <v>24025.72</v>
      </c>
      <c r="I565" s="8">
        <v>0</v>
      </c>
      <c r="J565" s="8">
        <v>0</v>
      </c>
      <c r="K565" s="8">
        <v>24025.72</v>
      </c>
      <c r="L565" s="8">
        <v>251.18</v>
      </c>
      <c r="M565" s="8">
        <v>0</v>
      </c>
      <c r="N565" s="8">
        <v>0</v>
      </c>
      <c r="O565" s="8">
        <v>251.18</v>
      </c>
      <c r="P565" s="8">
        <v>0</v>
      </c>
      <c r="Q565" s="8">
        <v>0</v>
      </c>
      <c r="R565" s="8">
        <v>23774.54</v>
      </c>
      <c r="S565" s="8">
        <v>0</v>
      </c>
      <c r="T565" s="8">
        <v>220.24</v>
      </c>
      <c r="U565" s="8">
        <v>0</v>
      </c>
      <c r="V565" s="8">
        <v>0</v>
      </c>
      <c r="W565" s="8">
        <v>220.24</v>
      </c>
      <c r="X565" s="8">
        <v>0</v>
      </c>
      <c r="Y565" s="8">
        <v>0</v>
      </c>
      <c r="Z565" s="8">
        <v>0</v>
      </c>
      <c r="AA565" s="8">
        <v>9.57</v>
      </c>
      <c r="AB565" s="8">
        <v>0</v>
      </c>
      <c r="AC565" s="8">
        <v>0</v>
      </c>
      <c r="AD565" s="8">
        <v>0</v>
      </c>
      <c r="AE565" s="8">
        <v>0</v>
      </c>
      <c r="AF565" s="8">
        <v>-7.91</v>
      </c>
      <c r="AG565" s="8">
        <v>24.05</v>
      </c>
      <c r="AH565" s="8">
        <v>59.38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72.459999999999994</v>
      </c>
      <c r="AQ565" s="8">
        <v>0</v>
      </c>
      <c r="AR565" s="8">
        <v>72.38</v>
      </c>
      <c r="AS565" s="8">
        <v>0</v>
      </c>
      <c r="AT565" s="8">
        <f t="shared" si="8"/>
        <v>556.59</v>
      </c>
      <c r="AU565" s="8">
        <v>0</v>
      </c>
      <c r="AV565" s="8">
        <v>0</v>
      </c>
      <c r="AW565" s="9">
        <v>68</v>
      </c>
      <c r="AX565" s="9">
        <v>300</v>
      </c>
      <c r="AY565" s="8">
        <v>187199.99</v>
      </c>
      <c r="AZ565" s="8">
        <v>48098.33</v>
      </c>
      <c r="BA565" s="7">
        <v>89.999998000000005</v>
      </c>
      <c r="BB565" s="7">
        <v>44.486129818871497</v>
      </c>
      <c r="BC565" s="7">
        <v>11</v>
      </c>
      <c r="BD565" s="7"/>
      <c r="BE565" s="6" t="s">
        <v>2250</v>
      </c>
      <c r="BF565" s="4"/>
      <c r="BG565" s="6" t="s">
        <v>78</v>
      </c>
      <c r="BH565" s="6" t="s">
        <v>162</v>
      </c>
      <c r="BI565" s="6" t="s">
        <v>212</v>
      </c>
      <c r="BJ565" s="6" t="s">
        <v>0</v>
      </c>
      <c r="BK565" s="5" t="s">
        <v>2</v>
      </c>
      <c r="BL565" s="7">
        <v>192774.52621576001</v>
      </c>
      <c r="BM565" s="5" t="s">
        <v>70</v>
      </c>
      <c r="BN565" s="7"/>
      <c r="BO565" s="10">
        <v>38317</v>
      </c>
      <c r="BP565" s="10">
        <v>47448</v>
      </c>
      <c r="BQ565" s="10" t="s">
        <v>2641</v>
      </c>
      <c r="BR565" s="10" t="s">
        <v>2642</v>
      </c>
      <c r="BS565" s="10">
        <v>38317</v>
      </c>
      <c r="BT565" s="10">
        <v>38317</v>
      </c>
      <c r="BU565" s="7">
        <v>0</v>
      </c>
      <c r="BV565" s="7">
        <v>9.57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45352</v>
      </c>
      <c r="E566" s="13" t="s">
        <v>1561</v>
      </c>
      <c r="F566" s="23">
        <v>0</v>
      </c>
      <c r="G566" s="23">
        <v>0</v>
      </c>
      <c r="H566" s="15">
        <v>24365.08</v>
      </c>
      <c r="I566" s="15">
        <v>0</v>
      </c>
      <c r="J566" s="15">
        <v>0</v>
      </c>
      <c r="K566" s="15">
        <v>24365.08</v>
      </c>
      <c r="L566" s="15">
        <v>373.74</v>
      </c>
      <c r="M566" s="15">
        <v>0</v>
      </c>
      <c r="N566" s="15">
        <v>0</v>
      </c>
      <c r="O566" s="15">
        <v>373.74</v>
      </c>
      <c r="P566" s="15">
        <v>0</v>
      </c>
      <c r="Q566" s="15">
        <v>0</v>
      </c>
      <c r="R566" s="15">
        <v>23991.34</v>
      </c>
      <c r="S566" s="15">
        <v>0</v>
      </c>
      <c r="T566" s="15">
        <v>223.35</v>
      </c>
      <c r="U566" s="15">
        <v>0</v>
      </c>
      <c r="V566" s="15">
        <v>0</v>
      </c>
      <c r="W566" s="15">
        <v>223.35</v>
      </c>
      <c r="X566" s="15">
        <v>0</v>
      </c>
      <c r="Y566" s="15">
        <v>0</v>
      </c>
      <c r="Z566" s="15">
        <v>0</v>
      </c>
      <c r="AA566" s="15">
        <v>12.12</v>
      </c>
      <c r="AB566" s="15">
        <v>0</v>
      </c>
      <c r="AC566" s="15">
        <v>0</v>
      </c>
      <c r="AD566" s="15">
        <v>0</v>
      </c>
      <c r="AE566" s="15">
        <v>0</v>
      </c>
      <c r="AF566" s="15">
        <v>-10.45</v>
      </c>
      <c r="AG566" s="15">
        <v>30.46</v>
      </c>
      <c r="AH566" s="15">
        <v>75.19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3.7000000000000002E-3</v>
      </c>
      <c r="AT566" s="8">
        <f t="shared" si="8"/>
        <v>704.4063000000001</v>
      </c>
      <c r="AU566" s="15">
        <v>0</v>
      </c>
      <c r="AV566" s="15">
        <v>0</v>
      </c>
      <c r="AW566" s="16">
        <v>68</v>
      </c>
      <c r="AX566" s="16">
        <v>300</v>
      </c>
      <c r="AY566" s="15">
        <v>237005.23</v>
      </c>
      <c r="AZ566" s="15">
        <v>60921</v>
      </c>
      <c r="BA566" s="14">
        <v>90</v>
      </c>
      <c r="BB566" s="14">
        <v>35.442960555473498</v>
      </c>
      <c r="BC566" s="14">
        <v>11</v>
      </c>
      <c r="BD566" s="14"/>
      <c r="BE566" s="13" t="s">
        <v>2250</v>
      </c>
      <c r="BF566" s="11"/>
      <c r="BG566" s="13" t="s">
        <v>86</v>
      </c>
      <c r="BH566" s="13" t="s">
        <v>172</v>
      </c>
      <c r="BI566" s="13" t="s">
        <v>173</v>
      </c>
      <c r="BJ566" s="13" t="s">
        <v>0</v>
      </c>
      <c r="BK566" s="12" t="s">
        <v>2</v>
      </c>
      <c r="BL566" s="14">
        <v>194532.43687496</v>
      </c>
      <c r="BM566" s="12" t="s">
        <v>70</v>
      </c>
      <c r="BN566" s="14"/>
      <c r="BO566" s="17">
        <v>38316</v>
      </c>
      <c r="BP566" s="17">
        <v>47447</v>
      </c>
      <c r="BQ566" s="10" t="s">
        <v>2641</v>
      </c>
      <c r="BR566" s="10" t="s">
        <v>2642</v>
      </c>
      <c r="BS566" s="10">
        <v>38316</v>
      </c>
      <c r="BT566" s="10">
        <v>38316</v>
      </c>
      <c r="BU566" s="14">
        <v>0</v>
      </c>
      <c r="BV566" s="14">
        <v>12.12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45352</v>
      </c>
      <c r="E567" s="6" t="s">
        <v>961</v>
      </c>
      <c r="F567" s="22">
        <v>174</v>
      </c>
      <c r="G567" s="22">
        <v>173</v>
      </c>
      <c r="H567" s="8">
        <v>30436.34</v>
      </c>
      <c r="I567" s="8">
        <v>27543.3</v>
      </c>
      <c r="J567" s="8">
        <v>0</v>
      </c>
      <c r="K567" s="8">
        <v>57979.64</v>
      </c>
      <c r="L567" s="8">
        <v>318.08999999999997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57979.64</v>
      </c>
      <c r="S567" s="8">
        <v>75753.27</v>
      </c>
      <c r="T567" s="8">
        <v>279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76032.27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27861.39</v>
      </c>
      <c r="AV567" s="8">
        <v>76032.27</v>
      </c>
      <c r="AW567" s="9">
        <v>68</v>
      </c>
      <c r="AX567" s="9">
        <v>300</v>
      </c>
      <c r="AY567" s="8">
        <v>237005.23</v>
      </c>
      <c r="AZ567" s="8">
        <v>60921</v>
      </c>
      <c r="BA567" s="7">
        <v>90</v>
      </c>
      <c r="BB567" s="7">
        <v>85.654660954350703</v>
      </c>
      <c r="BC567" s="7">
        <v>11</v>
      </c>
      <c r="BD567" s="7"/>
      <c r="BE567" s="6" t="s">
        <v>2250</v>
      </c>
      <c r="BF567" s="4"/>
      <c r="BG567" s="6" t="s">
        <v>86</v>
      </c>
      <c r="BH567" s="6" t="s">
        <v>172</v>
      </c>
      <c r="BI567" s="6" t="s">
        <v>173</v>
      </c>
      <c r="BJ567" s="6" t="s">
        <v>2251</v>
      </c>
      <c r="BK567" s="5" t="s">
        <v>2</v>
      </c>
      <c r="BL567" s="7">
        <v>470124.66408015997</v>
      </c>
      <c r="BM567" s="5" t="s">
        <v>70</v>
      </c>
      <c r="BN567" s="7"/>
      <c r="BO567" s="10">
        <v>38316</v>
      </c>
      <c r="BP567" s="10">
        <v>47447</v>
      </c>
      <c r="BQ567" s="10" t="s">
        <v>1322</v>
      </c>
      <c r="BR567" s="10" t="s">
        <v>2653</v>
      </c>
      <c r="BS567" s="10">
        <v>38316</v>
      </c>
      <c r="BT567" s="10">
        <v>38316</v>
      </c>
      <c r="BU567" s="7">
        <v>20405.419999999998</v>
      </c>
      <c r="BV567" s="7">
        <v>12.12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45352</v>
      </c>
      <c r="E568" s="13" t="s">
        <v>962</v>
      </c>
      <c r="F568" s="23">
        <v>108</v>
      </c>
      <c r="G568" s="23">
        <v>107</v>
      </c>
      <c r="H568" s="15">
        <v>85734.87</v>
      </c>
      <c r="I568" s="15">
        <v>60945.06</v>
      </c>
      <c r="J568" s="15">
        <v>0</v>
      </c>
      <c r="K568" s="15">
        <v>146679.93</v>
      </c>
      <c r="L568" s="15">
        <v>896.27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146679.93</v>
      </c>
      <c r="S568" s="15">
        <v>118904.41</v>
      </c>
      <c r="T568" s="15">
        <v>785.9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119690.31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61841.33</v>
      </c>
      <c r="AV568" s="15">
        <v>119690.31</v>
      </c>
      <c r="AW568" s="16">
        <v>68</v>
      </c>
      <c r="AX568" s="16">
        <v>300</v>
      </c>
      <c r="AY568" s="15">
        <v>668842.11</v>
      </c>
      <c r="AZ568" s="15">
        <v>171630</v>
      </c>
      <c r="BA568" s="14">
        <v>90</v>
      </c>
      <c r="BB568" s="14">
        <v>76.916586261143195</v>
      </c>
      <c r="BC568" s="14">
        <v>11</v>
      </c>
      <c r="BD568" s="14"/>
      <c r="BE568" s="13" t="s">
        <v>2250</v>
      </c>
      <c r="BF568" s="11"/>
      <c r="BG568" s="13" t="s">
        <v>67</v>
      </c>
      <c r="BH568" s="13" t="s">
        <v>73</v>
      </c>
      <c r="BI568" s="13" t="s">
        <v>126</v>
      </c>
      <c r="BJ568" s="13" t="s">
        <v>2251</v>
      </c>
      <c r="BK568" s="12" t="s">
        <v>2</v>
      </c>
      <c r="BL568" s="14">
        <v>1189345.99832892</v>
      </c>
      <c r="BM568" s="12" t="s">
        <v>70</v>
      </c>
      <c r="BN568" s="14"/>
      <c r="BO568" s="17">
        <v>38320</v>
      </c>
      <c r="BP568" s="17">
        <v>47451</v>
      </c>
      <c r="BQ568" s="10" t="s">
        <v>1320</v>
      </c>
      <c r="BR568" s="10" t="s">
        <v>2667</v>
      </c>
      <c r="BS568" s="10" t="s">
        <v>2487</v>
      </c>
      <c r="BT568" s="10" t="s">
        <v>2487</v>
      </c>
      <c r="BU568" s="14">
        <v>35502.6</v>
      </c>
      <c r="BV568" s="14">
        <v>34.14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45352</v>
      </c>
      <c r="E569" s="6" t="s">
        <v>963</v>
      </c>
      <c r="F569" s="22">
        <v>72</v>
      </c>
      <c r="G569" s="22">
        <v>72</v>
      </c>
      <c r="H569" s="8">
        <v>0</v>
      </c>
      <c r="I569" s="8">
        <v>77926.37</v>
      </c>
      <c r="J569" s="8">
        <v>0</v>
      </c>
      <c r="K569" s="8">
        <v>77926.37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77926.37</v>
      </c>
      <c r="S569" s="8">
        <v>28868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28868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77926.37</v>
      </c>
      <c r="AV569" s="8">
        <v>28868</v>
      </c>
      <c r="AW569" s="9">
        <v>0</v>
      </c>
      <c r="AX569" s="9">
        <v>180</v>
      </c>
      <c r="AY569" s="8">
        <v>526095</v>
      </c>
      <c r="AZ569" s="8">
        <v>130500</v>
      </c>
      <c r="BA569" s="7">
        <v>87</v>
      </c>
      <c r="BB569" s="7">
        <v>51.950913333333297</v>
      </c>
      <c r="BC569" s="7">
        <v>11</v>
      </c>
      <c r="BD569" s="7"/>
      <c r="BE569" s="6" t="s">
        <v>2250</v>
      </c>
      <c r="BF569" s="4"/>
      <c r="BG569" s="6" t="s">
        <v>67</v>
      </c>
      <c r="BH569" s="6" t="s">
        <v>73</v>
      </c>
      <c r="BI569" s="6" t="s">
        <v>126</v>
      </c>
      <c r="BJ569" s="6" t="s">
        <v>2251</v>
      </c>
      <c r="BK569" s="5" t="s">
        <v>2</v>
      </c>
      <c r="BL569" s="7">
        <v>631861.60726828</v>
      </c>
      <c r="BM569" s="5" t="s">
        <v>70</v>
      </c>
      <c r="BN569" s="7"/>
      <c r="BO569" s="10">
        <v>38320</v>
      </c>
      <c r="BP569" s="10">
        <v>43798</v>
      </c>
      <c r="BQ569" s="10" t="s">
        <v>1331</v>
      </c>
      <c r="BR569" s="10" t="s">
        <v>2661</v>
      </c>
      <c r="BS569" s="10">
        <v>38320</v>
      </c>
      <c r="BT569" s="10">
        <v>38320</v>
      </c>
      <c r="BU569" s="7">
        <v>17309.580000000002</v>
      </c>
      <c r="BV569" s="7">
        <v>0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45352</v>
      </c>
      <c r="E570" s="13" t="s">
        <v>964</v>
      </c>
      <c r="F570" s="23">
        <v>90</v>
      </c>
      <c r="G570" s="23">
        <v>90</v>
      </c>
      <c r="H570" s="15">
        <v>53123.91</v>
      </c>
      <c r="I570" s="15">
        <v>34292.51</v>
      </c>
      <c r="J570" s="15">
        <v>0</v>
      </c>
      <c r="K570" s="15">
        <v>87416.42</v>
      </c>
      <c r="L570" s="15">
        <v>561.22</v>
      </c>
      <c r="M570" s="15">
        <v>0</v>
      </c>
      <c r="N570" s="15">
        <v>246.87</v>
      </c>
      <c r="O570" s="15">
        <v>0</v>
      </c>
      <c r="P570" s="15">
        <v>0</v>
      </c>
      <c r="Q570" s="15">
        <v>0</v>
      </c>
      <c r="R570" s="15">
        <v>87169.55</v>
      </c>
      <c r="S570" s="15">
        <v>59932.23</v>
      </c>
      <c r="T570" s="15">
        <v>486.97</v>
      </c>
      <c r="U570" s="15">
        <v>0</v>
      </c>
      <c r="V570" s="15">
        <v>688.96</v>
      </c>
      <c r="W570" s="15">
        <v>0</v>
      </c>
      <c r="X570" s="15">
        <v>0</v>
      </c>
      <c r="Y570" s="15">
        <v>0</v>
      </c>
      <c r="Z570" s="15">
        <v>59730.239999999998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-378.82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60.95</v>
      </c>
      <c r="AM570" s="15">
        <v>0</v>
      </c>
      <c r="AN570" s="15">
        <v>46.54</v>
      </c>
      <c r="AO570" s="15">
        <v>131.08000000000001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795.58</v>
      </c>
      <c r="AU570" s="15">
        <v>34606.86</v>
      </c>
      <c r="AV570" s="15">
        <v>59730.239999999998</v>
      </c>
      <c r="AW570" s="16">
        <v>68</v>
      </c>
      <c r="AX570" s="16">
        <v>300</v>
      </c>
      <c r="AY570" s="15">
        <v>394999.99</v>
      </c>
      <c r="AZ570" s="15">
        <v>106945.57</v>
      </c>
      <c r="BA570" s="14">
        <v>94.999994999999998</v>
      </c>
      <c r="BB570" s="14">
        <v>77.432911098161895</v>
      </c>
      <c r="BC570" s="14">
        <v>11</v>
      </c>
      <c r="BD570" s="14"/>
      <c r="BE570" s="13" t="s">
        <v>2250</v>
      </c>
      <c r="BF570" s="11"/>
      <c r="BG570" s="13" t="s">
        <v>67</v>
      </c>
      <c r="BH570" s="13" t="s">
        <v>73</v>
      </c>
      <c r="BI570" s="13" t="s">
        <v>128</v>
      </c>
      <c r="BJ570" s="13" t="s">
        <v>2251</v>
      </c>
      <c r="BK570" s="12" t="s">
        <v>2</v>
      </c>
      <c r="BL570" s="14">
        <v>706809.41468020005</v>
      </c>
      <c r="BM570" s="12" t="s">
        <v>70</v>
      </c>
      <c r="BN570" s="14"/>
      <c r="BO570" s="17">
        <v>38321</v>
      </c>
      <c r="BP570" s="17">
        <v>47452</v>
      </c>
      <c r="BQ570" s="10" t="s">
        <v>1328</v>
      </c>
      <c r="BR570" s="10" t="s">
        <v>2682</v>
      </c>
      <c r="BS570" s="10">
        <v>38321</v>
      </c>
      <c r="BT570" s="10">
        <v>38321</v>
      </c>
      <c r="BU570" s="14">
        <v>18346.18</v>
      </c>
      <c r="BV570" s="14">
        <v>21.27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45352</v>
      </c>
      <c r="E571" s="6" t="s">
        <v>965</v>
      </c>
      <c r="F571" s="22">
        <v>100</v>
      </c>
      <c r="G571" s="22">
        <v>100</v>
      </c>
      <c r="H571" s="8">
        <v>0</v>
      </c>
      <c r="I571" s="8">
        <v>82814.84</v>
      </c>
      <c r="J571" s="8">
        <v>0</v>
      </c>
      <c r="K571" s="8">
        <v>82814.84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82814.84</v>
      </c>
      <c r="S571" s="8">
        <v>44030.17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44030.17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82814.84</v>
      </c>
      <c r="AV571" s="8">
        <v>44030.17</v>
      </c>
      <c r="AW571" s="9">
        <v>0</v>
      </c>
      <c r="AX571" s="9">
        <v>180</v>
      </c>
      <c r="AY571" s="8">
        <v>435090.46</v>
      </c>
      <c r="AZ571" s="8">
        <v>111600</v>
      </c>
      <c r="BA571" s="7">
        <v>90</v>
      </c>
      <c r="BB571" s="7">
        <v>66.786161290322596</v>
      </c>
      <c r="BC571" s="7">
        <v>11</v>
      </c>
      <c r="BD571" s="7"/>
      <c r="BE571" s="6" t="s">
        <v>2250</v>
      </c>
      <c r="BF571" s="4"/>
      <c r="BG571" s="6" t="s">
        <v>67</v>
      </c>
      <c r="BH571" s="6" t="s">
        <v>73</v>
      </c>
      <c r="BI571" s="6" t="s">
        <v>447</v>
      </c>
      <c r="BJ571" s="6" t="s">
        <v>2251</v>
      </c>
      <c r="BK571" s="5" t="s">
        <v>2</v>
      </c>
      <c r="BL571" s="7">
        <v>671499.49250895996</v>
      </c>
      <c r="BM571" s="5" t="s">
        <v>70</v>
      </c>
      <c r="BN571" s="7"/>
      <c r="BO571" s="10">
        <v>38321</v>
      </c>
      <c r="BP571" s="10">
        <v>43799</v>
      </c>
      <c r="BQ571" s="10" t="s">
        <v>1337</v>
      </c>
      <c r="BR571" s="10" t="s">
        <v>2658</v>
      </c>
      <c r="BS571" s="10">
        <v>38321</v>
      </c>
      <c r="BT571" s="10">
        <v>38321</v>
      </c>
      <c r="BU571" s="7">
        <v>20408.03</v>
      </c>
      <c r="BV571" s="7">
        <v>0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45352</v>
      </c>
      <c r="E572" s="13" t="s">
        <v>1562</v>
      </c>
      <c r="F572" s="23">
        <v>56</v>
      </c>
      <c r="G572" s="23">
        <v>55</v>
      </c>
      <c r="H572" s="15">
        <v>92549.56</v>
      </c>
      <c r="I572" s="15">
        <v>41650.639999999999</v>
      </c>
      <c r="J572" s="15">
        <v>0</v>
      </c>
      <c r="K572" s="15">
        <v>134200.20000000001</v>
      </c>
      <c r="L572" s="15">
        <v>967.55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134200.20000000001</v>
      </c>
      <c r="S572" s="15">
        <v>57427.28</v>
      </c>
      <c r="T572" s="15">
        <v>848.37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58275.65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42618.19</v>
      </c>
      <c r="AV572" s="15">
        <v>58275.65</v>
      </c>
      <c r="AW572" s="16">
        <v>68</v>
      </c>
      <c r="AX572" s="16">
        <v>300</v>
      </c>
      <c r="AY572" s="15">
        <v>719981.99</v>
      </c>
      <c r="AZ572" s="15">
        <v>185276.12</v>
      </c>
      <c r="BA572" s="14">
        <v>89.999998000000005</v>
      </c>
      <c r="BB572" s="14">
        <v>65.189284682773007</v>
      </c>
      <c r="BC572" s="14">
        <v>11</v>
      </c>
      <c r="BD572" s="14"/>
      <c r="BE572" s="13" t="s">
        <v>2250</v>
      </c>
      <c r="BF572" s="11"/>
      <c r="BG572" s="13" t="s">
        <v>67</v>
      </c>
      <c r="BH572" s="13" t="s">
        <v>73</v>
      </c>
      <c r="BI572" s="13" t="s">
        <v>416</v>
      </c>
      <c r="BJ572" s="13" t="s">
        <v>2251</v>
      </c>
      <c r="BK572" s="12" t="s">
        <v>2</v>
      </c>
      <c r="BL572" s="14">
        <v>1088154.8064888001</v>
      </c>
      <c r="BM572" s="12" t="s">
        <v>70</v>
      </c>
      <c r="BN572" s="14"/>
      <c r="BO572" s="17">
        <v>38306</v>
      </c>
      <c r="BP572" s="17">
        <v>47437</v>
      </c>
      <c r="BQ572" s="10" t="s">
        <v>2320</v>
      </c>
      <c r="BR572" s="10" t="s">
        <v>2646</v>
      </c>
      <c r="BS572" s="10">
        <v>38306</v>
      </c>
      <c r="BT572" s="10">
        <v>38306</v>
      </c>
      <c r="BU572" s="14">
        <v>19699.900000000001</v>
      </c>
      <c r="BV572" s="14">
        <v>36.85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45352</v>
      </c>
      <c r="E573" s="6" t="s">
        <v>1563</v>
      </c>
      <c r="F573" s="22">
        <v>44</v>
      </c>
      <c r="G573" s="22">
        <v>44</v>
      </c>
      <c r="H573" s="8">
        <v>4720.46</v>
      </c>
      <c r="I573" s="8">
        <v>28636.43</v>
      </c>
      <c r="J573" s="8">
        <v>0</v>
      </c>
      <c r="K573" s="8">
        <v>33356.89</v>
      </c>
      <c r="L573" s="8">
        <v>797.5</v>
      </c>
      <c r="M573" s="8">
        <v>0</v>
      </c>
      <c r="N573" s="8">
        <v>400.9</v>
      </c>
      <c r="O573" s="8">
        <v>0</v>
      </c>
      <c r="P573" s="8">
        <v>0</v>
      </c>
      <c r="Q573" s="8">
        <v>0</v>
      </c>
      <c r="R573" s="8">
        <v>32955.99</v>
      </c>
      <c r="S573" s="8">
        <v>7917.58</v>
      </c>
      <c r="T573" s="8">
        <v>43.27</v>
      </c>
      <c r="U573" s="8">
        <v>0</v>
      </c>
      <c r="V573" s="8">
        <v>144.4</v>
      </c>
      <c r="W573" s="8">
        <v>0</v>
      </c>
      <c r="X573" s="8">
        <v>0</v>
      </c>
      <c r="Y573" s="8">
        <v>0</v>
      </c>
      <c r="Z573" s="8">
        <v>7816.45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-178.7</v>
      </c>
      <c r="AG573" s="8">
        <v>0</v>
      </c>
      <c r="AH573" s="8">
        <v>0</v>
      </c>
      <c r="AI573" s="8">
        <v>41.57</v>
      </c>
      <c r="AJ573" s="8">
        <v>0</v>
      </c>
      <c r="AK573" s="8">
        <v>0</v>
      </c>
      <c r="AL573" s="8">
        <v>0</v>
      </c>
      <c r="AM573" s="8">
        <v>0</v>
      </c>
      <c r="AN573" s="8">
        <v>44.12</v>
      </c>
      <c r="AO573" s="8">
        <v>110.02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562.30999999999995</v>
      </c>
      <c r="AU573" s="8">
        <v>29033.03</v>
      </c>
      <c r="AV573" s="8">
        <v>7816.45</v>
      </c>
      <c r="AW573" s="9">
        <v>69</v>
      </c>
      <c r="AX573" s="9">
        <v>300</v>
      </c>
      <c r="AY573" s="8">
        <v>433000.02</v>
      </c>
      <c r="AZ573" s="8">
        <v>85782.66</v>
      </c>
      <c r="BA573" s="7">
        <v>69.572745999999995</v>
      </c>
      <c r="BB573" s="7">
        <v>26.7284637880026</v>
      </c>
      <c r="BC573" s="7">
        <v>11</v>
      </c>
      <c r="BD573" s="7"/>
      <c r="BE573" s="6" t="s">
        <v>2250</v>
      </c>
      <c r="BF573" s="4"/>
      <c r="BG573" s="6" t="s">
        <v>314</v>
      </c>
      <c r="BH573" s="6" t="s">
        <v>315</v>
      </c>
      <c r="BI573" s="6" t="s">
        <v>448</v>
      </c>
      <c r="BJ573" s="6" t="s">
        <v>2251</v>
      </c>
      <c r="BK573" s="5" t="s">
        <v>2</v>
      </c>
      <c r="BL573" s="7">
        <v>267221.79937955999</v>
      </c>
      <c r="BM573" s="5" t="s">
        <v>70</v>
      </c>
      <c r="BN573" s="7"/>
      <c r="BO573" s="10">
        <v>38323</v>
      </c>
      <c r="BP573" s="10">
        <v>47454</v>
      </c>
      <c r="BQ573" s="10" t="s">
        <v>2320</v>
      </c>
      <c r="BR573" s="10" t="s">
        <v>2646</v>
      </c>
      <c r="BS573" s="10">
        <v>38323</v>
      </c>
      <c r="BT573" s="10">
        <v>38323</v>
      </c>
      <c r="BU573" s="7">
        <v>8415.5300000000007</v>
      </c>
      <c r="BV573" s="7">
        <v>41.57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45352</v>
      </c>
      <c r="E574" s="13" t="s">
        <v>966</v>
      </c>
      <c r="F574" s="23">
        <v>170</v>
      </c>
      <c r="G574" s="23">
        <v>169</v>
      </c>
      <c r="H574" s="15">
        <v>71477.259999999995</v>
      </c>
      <c r="I574" s="15">
        <v>70693.75</v>
      </c>
      <c r="J574" s="15">
        <v>0</v>
      </c>
      <c r="K574" s="15">
        <v>142171.01</v>
      </c>
      <c r="L574" s="15">
        <v>765.22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142171.01</v>
      </c>
      <c r="S574" s="15">
        <v>154758.91</v>
      </c>
      <c r="T574" s="15">
        <v>573.01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155331.92000000001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71458.97</v>
      </c>
      <c r="AV574" s="15">
        <v>155331.92000000001</v>
      </c>
      <c r="AW574" s="16">
        <v>69</v>
      </c>
      <c r="AX574" s="16">
        <v>300</v>
      </c>
      <c r="AY574" s="15">
        <v>591999.99</v>
      </c>
      <c r="AZ574" s="15">
        <v>151717.84</v>
      </c>
      <c r="BA574" s="14">
        <v>89.999999000000003</v>
      </c>
      <c r="BB574" s="14">
        <v>84.336758009664507</v>
      </c>
      <c r="BC574" s="14">
        <v>9.6199999999999992</v>
      </c>
      <c r="BD574" s="14"/>
      <c r="BE574" s="13" t="s">
        <v>2250</v>
      </c>
      <c r="BF574" s="11"/>
      <c r="BG574" s="13" t="s">
        <v>166</v>
      </c>
      <c r="BH574" s="13" t="s">
        <v>167</v>
      </c>
      <c r="BI574" s="13" t="s">
        <v>213</v>
      </c>
      <c r="BJ574" s="13" t="s">
        <v>2251</v>
      </c>
      <c r="BK574" s="12" t="s">
        <v>2</v>
      </c>
      <c r="BL574" s="14">
        <v>1152785.6730084401</v>
      </c>
      <c r="BM574" s="12" t="s">
        <v>70</v>
      </c>
      <c r="BN574" s="14"/>
      <c r="BO574" s="17">
        <v>38323</v>
      </c>
      <c r="BP574" s="17">
        <v>47454</v>
      </c>
      <c r="BQ574" s="10" t="s">
        <v>1326</v>
      </c>
      <c r="BR574" s="10" t="s">
        <v>2678</v>
      </c>
      <c r="BS574" s="10">
        <v>38323</v>
      </c>
      <c r="BT574" s="10">
        <v>38323</v>
      </c>
      <c r="BU574" s="14">
        <v>49069.15</v>
      </c>
      <c r="BV574" s="14">
        <v>34.450000000000003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45352</v>
      </c>
      <c r="E575" s="6" t="s">
        <v>967</v>
      </c>
      <c r="F575" s="22">
        <v>117</v>
      </c>
      <c r="G575" s="22">
        <v>116</v>
      </c>
      <c r="H575" s="8">
        <v>34522.92</v>
      </c>
      <c r="I575" s="8">
        <v>27847.82</v>
      </c>
      <c r="J575" s="8">
        <v>0</v>
      </c>
      <c r="K575" s="8">
        <v>62370.74</v>
      </c>
      <c r="L575" s="8">
        <v>369.64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62370.74</v>
      </c>
      <c r="S575" s="8">
        <v>47134.58</v>
      </c>
      <c r="T575" s="8">
        <v>276.76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47411.34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28217.46</v>
      </c>
      <c r="AV575" s="8">
        <v>47411.34</v>
      </c>
      <c r="AW575" s="9">
        <v>69</v>
      </c>
      <c r="AX575" s="9">
        <v>300</v>
      </c>
      <c r="AY575" s="8">
        <v>285950.01</v>
      </c>
      <c r="AZ575" s="8">
        <v>73283.3</v>
      </c>
      <c r="BA575" s="7">
        <v>89.999988000000002</v>
      </c>
      <c r="BB575" s="7">
        <v>76.598158810412698</v>
      </c>
      <c r="BC575" s="7">
        <v>9.6199999999999992</v>
      </c>
      <c r="BD575" s="7"/>
      <c r="BE575" s="6" t="s">
        <v>2250</v>
      </c>
      <c r="BF575" s="4"/>
      <c r="BG575" s="6" t="s">
        <v>166</v>
      </c>
      <c r="BH575" s="6" t="s">
        <v>167</v>
      </c>
      <c r="BI575" s="6" t="s">
        <v>213</v>
      </c>
      <c r="BJ575" s="6" t="s">
        <v>2251</v>
      </c>
      <c r="BK575" s="5" t="s">
        <v>2</v>
      </c>
      <c r="BL575" s="7">
        <v>505729.65252856002</v>
      </c>
      <c r="BM575" s="5" t="s">
        <v>70</v>
      </c>
      <c r="BN575" s="7"/>
      <c r="BO575" s="10">
        <v>38323</v>
      </c>
      <c r="BP575" s="10">
        <v>47454</v>
      </c>
      <c r="BQ575" s="10" t="s">
        <v>1344</v>
      </c>
      <c r="BR575" s="10" t="s">
        <v>2670</v>
      </c>
      <c r="BS575" s="10">
        <v>38323</v>
      </c>
      <c r="BT575" s="10">
        <v>38323</v>
      </c>
      <c r="BU575" s="7">
        <v>16288.34</v>
      </c>
      <c r="BV575" s="7">
        <v>16.64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45352</v>
      </c>
      <c r="E576" s="13" t="s">
        <v>968</v>
      </c>
      <c r="F576" s="23">
        <v>179</v>
      </c>
      <c r="G576" s="23">
        <v>178</v>
      </c>
      <c r="H576" s="15">
        <v>37428.67</v>
      </c>
      <c r="I576" s="15">
        <v>33618.61</v>
      </c>
      <c r="J576" s="15">
        <v>0</v>
      </c>
      <c r="K576" s="15">
        <v>71047.28</v>
      </c>
      <c r="L576" s="15">
        <v>383.8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71047.28</v>
      </c>
      <c r="S576" s="15">
        <v>95769.57</v>
      </c>
      <c r="T576" s="15">
        <v>343.1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96112.67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34002.410000000003</v>
      </c>
      <c r="AV576" s="15">
        <v>96112.67</v>
      </c>
      <c r="AW576" s="16">
        <v>69</v>
      </c>
      <c r="AX576" s="16">
        <v>300</v>
      </c>
      <c r="AY576" s="15">
        <v>289511.67</v>
      </c>
      <c r="AZ576" s="15">
        <v>74164.5</v>
      </c>
      <c r="BA576" s="14">
        <v>90</v>
      </c>
      <c r="BB576" s="14">
        <v>86.217195558521894</v>
      </c>
      <c r="BC576" s="14">
        <v>11</v>
      </c>
      <c r="BD576" s="14"/>
      <c r="BE576" s="13" t="s">
        <v>2250</v>
      </c>
      <c r="BF576" s="11"/>
      <c r="BG576" s="13" t="s">
        <v>86</v>
      </c>
      <c r="BH576" s="13" t="s">
        <v>259</v>
      </c>
      <c r="BI576" s="13" t="s">
        <v>260</v>
      </c>
      <c r="BJ576" s="13" t="s">
        <v>2251</v>
      </c>
      <c r="BK576" s="12" t="s">
        <v>2</v>
      </c>
      <c r="BL576" s="14">
        <v>576082.89123231999</v>
      </c>
      <c r="BM576" s="12" t="s">
        <v>70</v>
      </c>
      <c r="BN576" s="14"/>
      <c r="BO576" s="17">
        <v>38324</v>
      </c>
      <c r="BP576" s="17">
        <v>47455</v>
      </c>
      <c r="BQ576" s="10" t="s">
        <v>1325</v>
      </c>
      <c r="BR576" s="10" t="s">
        <v>2664</v>
      </c>
      <c r="BS576" s="10">
        <v>38324</v>
      </c>
      <c r="BT576" s="10">
        <v>38324</v>
      </c>
      <c r="BU576" s="14">
        <v>25566.15</v>
      </c>
      <c r="BV576" s="14">
        <v>14.75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45352</v>
      </c>
      <c r="E577" s="6" t="s">
        <v>969</v>
      </c>
      <c r="F577" s="22">
        <v>157</v>
      </c>
      <c r="G577" s="22">
        <v>156</v>
      </c>
      <c r="H577" s="8">
        <v>25814.58</v>
      </c>
      <c r="I577" s="8">
        <v>23304.12</v>
      </c>
      <c r="J577" s="8">
        <v>0</v>
      </c>
      <c r="K577" s="8">
        <v>49118.7</v>
      </c>
      <c r="L577" s="8">
        <v>270.94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49118.7</v>
      </c>
      <c r="S577" s="8">
        <v>53360.52</v>
      </c>
      <c r="T577" s="8">
        <v>220.5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53581.02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23575.06</v>
      </c>
      <c r="AV577" s="8">
        <v>53581.02</v>
      </c>
      <c r="AW577" s="9">
        <v>69</v>
      </c>
      <c r="AX577" s="9">
        <v>300</v>
      </c>
      <c r="AY577" s="8">
        <v>207086.69</v>
      </c>
      <c r="AZ577" s="8">
        <v>53049.599999999999</v>
      </c>
      <c r="BA577" s="7">
        <v>89.999984999999995</v>
      </c>
      <c r="BB577" s="7">
        <v>83.331113961641606</v>
      </c>
      <c r="BC577" s="7">
        <v>10.25</v>
      </c>
      <c r="BD577" s="7"/>
      <c r="BE577" s="6" t="s">
        <v>2250</v>
      </c>
      <c r="BF577" s="4"/>
      <c r="BG577" s="6" t="s">
        <v>67</v>
      </c>
      <c r="BH577" s="6" t="s">
        <v>68</v>
      </c>
      <c r="BI577" s="6" t="s">
        <v>215</v>
      </c>
      <c r="BJ577" s="6" t="s">
        <v>2251</v>
      </c>
      <c r="BK577" s="5" t="s">
        <v>2</v>
      </c>
      <c r="BL577" s="7">
        <v>398276.22830279998</v>
      </c>
      <c r="BM577" s="5" t="s">
        <v>70</v>
      </c>
      <c r="BN577" s="7"/>
      <c r="BO577" s="10">
        <v>38324</v>
      </c>
      <c r="BP577" s="10">
        <v>47455</v>
      </c>
      <c r="BQ577" s="10" t="s">
        <v>1350</v>
      </c>
      <c r="BR577" s="10" t="s">
        <v>2691</v>
      </c>
      <c r="BS577" s="10">
        <v>38324</v>
      </c>
      <c r="BT577" s="10">
        <v>38324</v>
      </c>
      <c r="BU577" s="7">
        <v>15995.93</v>
      </c>
      <c r="BV577" s="7">
        <v>11.27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45352</v>
      </c>
      <c r="E578" s="13" t="s">
        <v>970</v>
      </c>
      <c r="F578" s="23">
        <v>141</v>
      </c>
      <c r="G578" s="23">
        <v>140</v>
      </c>
      <c r="H578" s="15">
        <v>28061.01</v>
      </c>
      <c r="I578" s="15">
        <v>25124.99</v>
      </c>
      <c r="J578" s="15">
        <v>0</v>
      </c>
      <c r="K578" s="15">
        <v>53186</v>
      </c>
      <c r="L578" s="15">
        <v>300.43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53186</v>
      </c>
      <c r="S578" s="15">
        <v>47905.18</v>
      </c>
      <c r="T578" s="15">
        <v>224.96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48130.14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25425.42</v>
      </c>
      <c r="AV578" s="15">
        <v>48130.14</v>
      </c>
      <c r="AW578" s="16">
        <v>69</v>
      </c>
      <c r="AX578" s="16">
        <v>300</v>
      </c>
      <c r="AY578" s="15">
        <v>232518.01</v>
      </c>
      <c r="AZ578" s="15">
        <v>59564.37</v>
      </c>
      <c r="BA578" s="14">
        <v>89.999990999999994</v>
      </c>
      <c r="BB578" s="14">
        <v>80.362463689719206</v>
      </c>
      <c r="BC578" s="14">
        <v>9.6199999999999992</v>
      </c>
      <c r="BD578" s="14"/>
      <c r="BE578" s="13" t="s">
        <v>2250</v>
      </c>
      <c r="BF578" s="11"/>
      <c r="BG578" s="13" t="s">
        <v>67</v>
      </c>
      <c r="BH578" s="13" t="s">
        <v>68</v>
      </c>
      <c r="BI578" s="13" t="s">
        <v>249</v>
      </c>
      <c r="BJ578" s="13" t="s">
        <v>2251</v>
      </c>
      <c r="BK578" s="12" t="s">
        <v>2</v>
      </c>
      <c r="BL578" s="14">
        <v>431255.70258400001</v>
      </c>
      <c r="BM578" s="12" t="s">
        <v>70</v>
      </c>
      <c r="BN578" s="14"/>
      <c r="BO578" s="17">
        <v>38324</v>
      </c>
      <c r="BP578" s="17">
        <v>47455</v>
      </c>
      <c r="BQ578" s="10" t="s">
        <v>1322</v>
      </c>
      <c r="BR578" s="10" t="s">
        <v>2653</v>
      </c>
      <c r="BS578" s="10">
        <v>38324</v>
      </c>
      <c r="BT578" s="10">
        <v>38324</v>
      </c>
      <c r="BU578" s="14">
        <v>15958.6</v>
      </c>
      <c r="BV578" s="14">
        <v>13.53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45352</v>
      </c>
      <c r="E579" s="6" t="s">
        <v>971</v>
      </c>
      <c r="F579" s="22">
        <v>138</v>
      </c>
      <c r="G579" s="22">
        <v>137</v>
      </c>
      <c r="H579" s="8">
        <v>35396.35</v>
      </c>
      <c r="I579" s="8">
        <v>31435.81</v>
      </c>
      <c r="J579" s="8">
        <v>0</v>
      </c>
      <c r="K579" s="8">
        <v>66832.160000000003</v>
      </c>
      <c r="L579" s="8">
        <v>378.91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66832.160000000003</v>
      </c>
      <c r="S579" s="8">
        <v>59349.98</v>
      </c>
      <c r="T579" s="8">
        <v>283.76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59633.74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31814.720000000001</v>
      </c>
      <c r="AV579" s="8">
        <v>59633.74</v>
      </c>
      <c r="AW579" s="9">
        <v>69</v>
      </c>
      <c r="AX579" s="9">
        <v>300</v>
      </c>
      <c r="AY579" s="8">
        <v>293274.99</v>
      </c>
      <c r="AZ579" s="8">
        <v>75128.55</v>
      </c>
      <c r="BA579" s="7">
        <v>89.999995999999996</v>
      </c>
      <c r="BB579" s="7">
        <v>80.061363258992202</v>
      </c>
      <c r="BC579" s="7">
        <v>9.6199999999999992</v>
      </c>
      <c r="BD579" s="7"/>
      <c r="BE579" s="6" t="s">
        <v>2250</v>
      </c>
      <c r="BF579" s="4"/>
      <c r="BG579" s="6" t="s">
        <v>67</v>
      </c>
      <c r="BH579" s="6" t="s">
        <v>68</v>
      </c>
      <c r="BI579" s="6" t="s">
        <v>249</v>
      </c>
      <c r="BJ579" s="6" t="s">
        <v>2251</v>
      </c>
      <c r="BK579" s="5" t="s">
        <v>2</v>
      </c>
      <c r="BL579" s="7">
        <v>541904.82675904001</v>
      </c>
      <c r="BM579" s="5" t="s">
        <v>70</v>
      </c>
      <c r="BN579" s="7"/>
      <c r="BO579" s="10">
        <v>38324</v>
      </c>
      <c r="BP579" s="10">
        <v>47455</v>
      </c>
      <c r="BQ579" s="10" t="s">
        <v>1335</v>
      </c>
      <c r="BR579" s="10" t="s">
        <v>2654</v>
      </c>
      <c r="BS579" s="10">
        <v>38324</v>
      </c>
      <c r="BT579" s="10">
        <v>38324</v>
      </c>
      <c r="BU579" s="7">
        <v>19836.11</v>
      </c>
      <c r="BV579" s="7">
        <v>17.05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45352</v>
      </c>
      <c r="E580" s="13" t="s">
        <v>597</v>
      </c>
      <c r="F580" s="23">
        <v>141</v>
      </c>
      <c r="G580" s="23">
        <v>140</v>
      </c>
      <c r="H580" s="15">
        <v>76507.27</v>
      </c>
      <c r="I580" s="15">
        <v>68759.5</v>
      </c>
      <c r="J580" s="15">
        <v>0</v>
      </c>
      <c r="K580" s="15">
        <v>145266.76999999999</v>
      </c>
      <c r="L580" s="15">
        <v>819.03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145266.76999999999</v>
      </c>
      <c r="S580" s="15">
        <v>131567.76</v>
      </c>
      <c r="T580" s="15">
        <v>613.33000000000004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132181.09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69578.53</v>
      </c>
      <c r="AV580" s="15">
        <v>132181.09</v>
      </c>
      <c r="AW580" s="16">
        <v>69</v>
      </c>
      <c r="AX580" s="16">
        <v>300</v>
      </c>
      <c r="AY580" s="15">
        <v>633912.13</v>
      </c>
      <c r="AZ580" s="15">
        <v>162389.91</v>
      </c>
      <c r="BA580" s="14">
        <v>89.999996999999993</v>
      </c>
      <c r="BB580" s="14">
        <v>80.509982819743499</v>
      </c>
      <c r="BC580" s="14">
        <v>9.6199999999999992</v>
      </c>
      <c r="BD580" s="14"/>
      <c r="BE580" s="13" t="s">
        <v>2250</v>
      </c>
      <c r="BF580" s="11"/>
      <c r="BG580" s="13" t="s">
        <v>67</v>
      </c>
      <c r="BH580" s="13" t="s">
        <v>68</v>
      </c>
      <c r="BI580" s="13" t="s">
        <v>187</v>
      </c>
      <c r="BJ580" s="13" t="s">
        <v>2251</v>
      </c>
      <c r="BK580" s="12" t="s">
        <v>2</v>
      </c>
      <c r="BL580" s="14">
        <v>1177887.4696058801</v>
      </c>
      <c r="BM580" s="12" t="s">
        <v>70</v>
      </c>
      <c r="BN580" s="14"/>
      <c r="BO580" s="17">
        <v>38324</v>
      </c>
      <c r="BP580" s="17">
        <v>47455</v>
      </c>
      <c r="BQ580" s="10" t="s">
        <v>1327</v>
      </c>
      <c r="BR580" s="10" t="s">
        <v>2657</v>
      </c>
      <c r="BS580" s="10">
        <v>38324</v>
      </c>
      <c r="BT580" s="10">
        <v>38324</v>
      </c>
      <c r="BU580" s="14">
        <v>43509.18</v>
      </c>
      <c r="BV580" s="14">
        <v>36.86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45352</v>
      </c>
      <c r="E581" s="6" t="s">
        <v>972</v>
      </c>
      <c r="F581" s="22">
        <v>114</v>
      </c>
      <c r="G581" s="22">
        <v>113</v>
      </c>
      <c r="H581" s="8">
        <v>51322.91</v>
      </c>
      <c r="I581" s="8">
        <v>40734.67</v>
      </c>
      <c r="J581" s="8">
        <v>0</v>
      </c>
      <c r="K581" s="8">
        <v>92057.58</v>
      </c>
      <c r="L581" s="8">
        <v>549.42999999999995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92057.58</v>
      </c>
      <c r="S581" s="8">
        <v>67843.64</v>
      </c>
      <c r="T581" s="8">
        <v>411.44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68255.08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41284.1</v>
      </c>
      <c r="AV581" s="8">
        <v>68255.08</v>
      </c>
      <c r="AW581" s="9">
        <v>69</v>
      </c>
      <c r="AX581" s="9">
        <v>300</v>
      </c>
      <c r="AY581" s="8">
        <v>425246.96</v>
      </c>
      <c r="AZ581" s="8">
        <v>108935.95</v>
      </c>
      <c r="BA581" s="7">
        <v>90.000003000000007</v>
      </c>
      <c r="BB581" s="7">
        <v>76.055539756827201</v>
      </c>
      <c r="BC581" s="7">
        <v>9.6199999999999992</v>
      </c>
      <c r="BD581" s="7"/>
      <c r="BE581" s="6" t="s">
        <v>2250</v>
      </c>
      <c r="BF581" s="4"/>
      <c r="BG581" s="6" t="s">
        <v>67</v>
      </c>
      <c r="BH581" s="6" t="s">
        <v>68</v>
      </c>
      <c r="BI581" s="6" t="s">
        <v>187</v>
      </c>
      <c r="BJ581" s="6" t="s">
        <v>2251</v>
      </c>
      <c r="BK581" s="5" t="s">
        <v>2</v>
      </c>
      <c r="BL581" s="7">
        <v>746443.73220552003</v>
      </c>
      <c r="BM581" s="5" t="s">
        <v>70</v>
      </c>
      <c r="BN581" s="7"/>
      <c r="BO581" s="10">
        <v>38324</v>
      </c>
      <c r="BP581" s="10">
        <v>47455</v>
      </c>
      <c r="BQ581" s="10" t="s">
        <v>1333</v>
      </c>
      <c r="BR581" s="10" t="s">
        <v>2655</v>
      </c>
      <c r="BS581" s="10">
        <v>38324</v>
      </c>
      <c r="BT581" s="10">
        <v>38324</v>
      </c>
      <c r="BU581" s="7">
        <v>23765.97</v>
      </c>
      <c r="BV581" s="7">
        <v>24.74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45352</v>
      </c>
      <c r="E582" s="13" t="s">
        <v>973</v>
      </c>
      <c r="F582" s="23">
        <v>156</v>
      </c>
      <c r="G582" s="23">
        <v>155</v>
      </c>
      <c r="H582" s="15">
        <v>56398.99</v>
      </c>
      <c r="I582" s="15">
        <v>53476.53</v>
      </c>
      <c r="J582" s="15">
        <v>0</v>
      </c>
      <c r="K582" s="15">
        <v>109875.52</v>
      </c>
      <c r="L582" s="15">
        <v>603.87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109875.52</v>
      </c>
      <c r="S582" s="15">
        <v>110203.47</v>
      </c>
      <c r="T582" s="15">
        <v>452.13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110655.6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54080.4</v>
      </c>
      <c r="AV582" s="15">
        <v>110655.6</v>
      </c>
      <c r="AW582" s="16">
        <v>69</v>
      </c>
      <c r="AX582" s="16">
        <v>300</v>
      </c>
      <c r="AY582" s="15">
        <v>467344.99</v>
      </c>
      <c r="AZ582" s="15">
        <v>119720.24</v>
      </c>
      <c r="BA582" s="14">
        <v>89.999999000000003</v>
      </c>
      <c r="BB582" s="14">
        <v>82.599205365145295</v>
      </c>
      <c r="BC582" s="14">
        <v>9.6199999999999992</v>
      </c>
      <c r="BD582" s="14"/>
      <c r="BE582" s="13" t="s">
        <v>2250</v>
      </c>
      <c r="BF582" s="11"/>
      <c r="BG582" s="13" t="s">
        <v>183</v>
      </c>
      <c r="BH582" s="13" t="s">
        <v>184</v>
      </c>
      <c r="BI582" s="13" t="s">
        <v>449</v>
      </c>
      <c r="BJ582" s="13" t="s">
        <v>2251</v>
      </c>
      <c r="BK582" s="12" t="s">
        <v>2</v>
      </c>
      <c r="BL582" s="14">
        <v>890919.50089088001</v>
      </c>
      <c r="BM582" s="12" t="s">
        <v>70</v>
      </c>
      <c r="BN582" s="14"/>
      <c r="BO582" s="17">
        <v>38324</v>
      </c>
      <c r="BP582" s="17">
        <v>47455</v>
      </c>
      <c r="BQ582" s="10" t="s">
        <v>1320</v>
      </c>
      <c r="BR582" s="10" t="s">
        <v>2667</v>
      </c>
      <c r="BS582" s="10">
        <v>38324</v>
      </c>
      <c r="BT582" s="10">
        <v>38324</v>
      </c>
      <c r="BU582" s="14">
        <v>35739.599999999999</v>
      </c>
      <c r="BV582" s="14">
        <v>27.18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45352</v>
      </c>
      <c r="E583" s="6" t="s">
        <v>1564</v>
      </c>
      <c r="F583" s="22">
        <v>0</v>
      </c>
      <c r="G583" s="22">
        <v>0</v>
      </c>
      <c r="H583" s="8">
        <v>34286.129999999997</v>
      </c>
      <c r="I583" s="8">
        <v>0</v>
      </c>
      <c r="J583" s="8">
        <v>0</v>
      </c>
      <c r="K583" s="8">
        <v>34286.129999999997</v>
      </c>
      <c r="L583" s="8">
        <v>367.11</v>
      </c>
      <c r="M583" s="8">
        <v>0</v>
      </c>
      <c r="N583" s="8">
        <v>0</v>
      </c>
      <c r="O583" s="8">
        <v>367.11</v>
      </c>
      <c r="P583" s="8">
        <v>0</v>
      </c>
      <c r="Q583" s="8">
        <v>0</v>
      </c>
      <c r="R583" s="8">
        <v>33919.019999999997</v>
      </c>
      <c r="S583" s="8">
        <v>0</v>
      </c>
      <c r="T583" s="8">
        <v>274.86</v>
      </c>
      <c r="U583" s="8">
        <v>0</v>
      </c>
      <c r="V583" s="8">
        <v>0</v>
      </c>
      <c r="W583" s="8">
        <v>274.86</v>
      </c>
      <c r="X583" s="8">
        <v>0</v>
      </c>
      <c r="Y583" s="8">
        <v>0</v>
      </c>
      <c r="Z583" s="8">
        <v>0</v>
      </c>
      <c r="AA583" s="8">
        <v>16.53</v>
      </c>
      <c r="AB583" s="8">
        <v>0</v>
      </c>
      <c r="AC583" s="8">
        <v>0</v>
      </c>
      <c r="AD583" s="8">
        <v>0</v>
      </c>
      <c r="AE583" s="8">
        <v>0</v>
      </c>
      <c r="AF583" s="8">
        <v>-12.52</v>
      </c>
      <c r="AG583" s="8">
        <v>32.93</v>
      </c>
      <c r="AH583" s="8">
        <v>89.84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8.0399999999999991</v>
      </c>
      <c r="AQ583" s="8">
        <v>0</v>
      </c>
      <c r="AR583" s="8">
        <v>36.83</v>
      </c>
      <c r="AS583" s="8">
        <v>0</v>
      </c>
      <c r="AT583" s="8">
        <f t="shared" si="9"/>
        <v>739.96</v>
      </c>
      <c r="AU583" s="8">
        <v>0</v>
      </c>
      <c r="AV583" s="8">
        <v>0</v>
      </c>
      <c r="AW583" s="9">
        <v>69</v>
      </c>
      <c r="AX583" s="9">
        <v>300</v>
      </c>
      <c r="AY583" s="8">
        <v>284111.06</v>
      </c>
      <c r="AZ583" s="8">
        <v>72781.02</v>
      </c>
      <c r="BA583" s="7">
        <v>90</v>
      </c>
      <c r="BB583" s="7">
        <v>41.943789740786798</v>
      </c>
      <c r="BC583" s="7">
        <v>9.6199999999999992</v>
      </c>
      <c r="BD583" s="7"/>
      <c r="BE583" s="6" t="s">
        <v>2250</v>
      </c>
      <c r="BF583" s="4"/>
      <c r="BG583" s="6" t="s">
        <v>183</v>
      </c>
      <c r="BH583" s="6" t="s">
        <v>184</v>
      </c>
      <c r="BI583" s="6" t="s">
        <v>449</v>
      </c>
      <c r="BJ583" s="6" t="s">
        <v>0</v>
      </c>
      <c r="BK583" s="5" t="s">
        <v>2</v>
      </c>
      <c r="BL583" s="7">
        <v>275030.47420488001</v>
      </c>
      <c r="BM583" s="5" t="s">
        <v>70</v>
      </c>
      <c r="BN583" s="7"/>
      <c r="BO583" s="10">
        <v>38324</v>
      </c>
      <c r="BP583" s="10">
        <v>47455</v>
      </c>
      <c r="BQ583" s="10" t="s">
        <v>2641</v>
      </c>
      <c r="BR583" s="10" t="s">
        <v>2642</v>
      </c>
      <c r="BS583" s="10">
        <v>38324</v>
      </c>
      <c r="BT583" s="10">
        <v>38324</v>
      </c>
      <c r="BU583" s="7">
        <v>0</v>
      </c>
      <c r="BV583" s="7">
        <v>16.53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45352</v>
      </c>
      <c r="E584" s="13" t="s">
        <v>974</v>
      </c>
      <c r="F584" s="23">
        <v>117</v>
      </c>
      <c r="G584" s="23">
        <v>116</v>
      </c>
      <c r="H584" s="15">
        <v>34793.120000000003</v>
      </c>
      <c r="I584" s="15">
        <v>28058.26</v>
      </c>
      <c r="J584" s="15">
        <v>0</v>
      </c>
      <c r="K584" s="15">
        <v>62851.38</v>
      </c>
      <c r="L584" s="15">
        <v>372.44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62851.38</v>
      </c>
      <c r="S584" s="15">
        <v>47150.46</v>
      </c>
      <c r="T584" s="15">
        <v>278.92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47429.38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28430.7</v>
      </c>
      <c r="AV584" s="15">
        <v>47429.38</v>
      </c>
      <c r="AW584" s="16">
        <v>69</v>
      </c>
      <c r="AX584" s="16">
        <v>300</v>
      </c>
      <c r="AY584" s="15">
        <v>288270.05</v>
      </c>
      <c r="AZ584" s="15">
        <v>73846.429999999993</v>
      </c>
      <c r="BA584" s="14">
        <v>89.999999000000003</v>
      </c>
      <c r="BB584" s="14">
        <v>76.599832072432207</v>
      </c>
      <c r="BC584" s="14">
        <v>9.6199999999999992</v>
      </c>
      <c r="BD584" s="14"/>
      <c r="BE584" s="13" t="s">
        <v>2250</v>
      </c>
      <c r="BF584" s="11"/>
      <c r="BG584" s="13" t="s">
        <v>166</v>
      </c>
      <c r="BH584" s="13" t="s">
        <v>230</v>
      </c>
      <c r="BI584" s="13" t="s">
        <v>241</v>
      </c>
      <c r="BJ584" s="13" t="s">
        <v>2251</v>
      </c>
      <c r="BK584" s="12" t="s">
        <v>2</v>
      </c>
      <c r="BL584" s="14">
        <v>509626.89505271998</v>
      </c>
      <c r="BM584" s="12" t="s">
        <v>70</v>
      </c>
      <c r="BN584" s="14"/>
      <c r="BO584" s="17">
        <v>38324</v>
      </c>
      <c r="BP584" s="17">
        <v>47455</v>
      </c>
      <c r="BQ584" s="10" t="s">
        <v>1338</v>
      </c>
      <c r="BR584" s="10" t="s">
        <v>2662</v>
      </c>
      <c r="BS584" s="10">
        <v>38324</v>
      </c>
      <c r="BT584" s="10">
        <v>38324</v>
      </c>
      <c r="BU584" s="14">
        <v>16394.28</v>
      </c>
      <c r="BV584" s="14">
        <v>16.77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45352</v>
      </c>
      <c r="E585" s="6" t="s">
        <v>975</v>
      </c>
      <c r="F585" s="22">
        <v>153</v>
      </c>
      <c r="G585" s="22">
        <v>152</v>
      </c>
      <c r="H585" s="8">
        <v>56843.39</v>
      </c>
      <c r="I585" s="8">
        <v>53353.440000000002</v>
      </c>
      <c r="J585" s="8">
        <v>0</v>
      </c>
      <c r="K585" s="8">
        <v>110196.83</v>
      </c>
      <c r="L585" s="8">
        <v>608.51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110196.83</v>
      </c>
      <c r="S585" s="8">
        <v>108272.9</v>
      </c>
      <c r="T585" s="8">
        <v>455.69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108728.59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53961.95</v>
      </c>
      <c r="AV585" s="8">
        <v>108728.59</v>
      </c>
      <c r="AW585" s="9">
        <v>69</v>
      </c>
      <c r="AX585" s="9">
        <v>300</v>
      </c>
      <c r="AY585" s="8">
        <v>470978.03</v>
      </c>
      <c r="AZ585" s="8">
        <v>120650.92</v>
      </c>
      <c r="BA585" s="7">
        <v>89.999999000000003</v>
      </c>
      <c r="BB585" s="7">
        <v>82.201731986819297</v>
      </c>
      <c r="BC585" s="7">
        <v>9.6199999999999992</v>
      </c>
      <c r="BD585" s="7"/>
      <c r="BE585" s="6" t="s">
        <v>2250</v>
      </c>
      <c r="BF585" s="4"/>
      <c r="BG585" s="6" t="s">
        <v>166</v>
      </c>
      <c r="BH585" s="6" t="s">
        <v>230</v>
      </c>
      <c r="BI585" s="6" t="s">
        <v>241</v>
      </c>
      <c r="BJ585" s="6" t="s">
        <v>2251</v>
      </c>
      <c r="BK585" s="5" t="s">
        <v>2</v>
      </c>
      <c r="BL585" s="7">
        <v>893524.82503251999</v>
      </c>
      <c r="BM585" s="5" t="s">
        <v>70</v>
      </c>
      <c r="BN585" s="7"/>
      <c r="BO585" s="10">
        <v>38324</v>
      </c>
      <c r="BP585" s="10">
        <v>47455</v>
      </c>
      <c r="BQ585" s="10" t="s">
        <v>1341</v>
      </c>
      <c r="BR585" s="10" t="s">
        <v>2648</v>
      </c>
      <c r="BS585" s="10">
        <v>38324</v>
      </c>
      <c r="BT585" s="10">
        <v>38324</v>
      </c>
      <c r="BU585" s="7">
        <v>35096.65</v>
      </c>
      <c r="BV585" s="7">
        <v>27.4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45352</v>
      </c>
      <c r="E586" s="13" t="s">
        <v>1565</v>
      </c>
      <c r="F586" s="23">
        <v>0</v>
      </c>
      <c r="G586" s="23">
        <v>0</v>
      </c>
      <c r="H586" s="15">
        <v>7643.64</v>
      </c>
      <c r="I586" s="15">
        <v>0</v>
      </c>
      <c r="J586" s="15">
        <v>0</v>
      </c>
      <c r="K586" s="15">
        <v>7643.64</v>
      </c>
      <c r="L586" s="15">
        <v>735.13</v>
      </c>
      <c r="M586" s="15">
        <v>0</v>
      </c>
      <c r="N586" s="15">
        <v>0</v>
      </c>
      <c r="O586" s="15">
        <v>735.13</v>
      </c>
      <c r="P586" s="15">
        <v>0</v>
      </c>
      <c r="Q586" s="15">
        <v>0</v>
      </c>
      <c r="R586" s="15">
        <v>6908.51</v>
      </c>
      <c r="S586" s="15">
        <v>0</v>
      </c>
      <c r="T586" s="15">
        <v>65.290000000000006</v>
      </c>
      <c r="U586" s="15">
        <v>0</v>
      </c>
      <c r="V586" s="15">
        <v>0</v>
      </c>
      <c r="W586" s="15">
        <v>65.290000000000006</v>
      </c>
      <c r="X586" s="15">
        <v>0</v>
      </c>
      <c r="Y586" s="15">
        <v>0</v>
      </c>
      <c r="Z586" s="15">
        <v>0</v>
      </c>
      <c r="AA586" s="15">
        <v>17.7</v>
      </c>
      <c r="AB586" s="15">
        <v>0</v>
      </c>
      <c r="AC586" s="15">
        <v>0</v>
      </c>
      <c r="AD586" s="15">
        <v>0</v>
      </c>
      <c r="AE586" s="15">
        <v>0</v>
      </c>
      <c r="AF586" s="15">
        <v>-10.83</v>
      </c>
      <c r="AG586" s="15">
        <v>35.590000000000003</v>
      </c>
      <c r="AH586" s="15">
        <v>100.65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6.24</v>
      </c>
      <c r="AQ586" s="15">
        <v>0</v>
      </c>
      <c r="AR586" s="15">
        <v>6.12</v>
      </c>
      <c r="AS586" s="15">
        <v>0</v>
      </c>
      <c r="AT586" s="8">
        <f t="shared" si="9"/>
        <v>943.65000000000009</v>
      </c>
      <c r="AU586" s="15">
        <v>0</v>
      </c>
      <c r="AV586" s="15">
        <v>0</v>
      </c>
      <c r="AW586" s="16">
        <v>9</v>
      </c>
      <c r="AX586" s="16">
        <v>240</v>
      </c>
      <c r="AY586" s="15">
        <v>318300</v>
      </c>
      <c r="AZ586" s="15">
        <v>81539.23</v>
      </c>
      <c r="BA586" s="14">
        <v>89.999994000000001</v>
      </c>
      <c r="BB586" s="14">
        <v>7.6253584752877899</v>
      </c>
      <c r="BC586" s="14">
        <v>10.25</v>
      </c>
      <c r="BD586" s="14"/>
      <c r="BE586" s="13" t="s">
        <v>2250</v>
      </c>
      <c r="BF586" s="11"/>
      <c r="BG586" s="13" t="s">
        <v>75</v>
      </c>
      <c r="BH586" s="13" t="s">
        <v>134</v>
      </c>
      <c r="BI586" s="13" t="s">
        <v>441</v>
      </c>
      <c r="BJ586" s="13" t="s">
        <v>0</v>
      </c>
      <c r="BK586" s="12" t="s">
        <v>2</v>
      </c>
      <c r="BL586" s="14">
        <v>56017.266458439997</v>
      </c>
      <c r="BM586" s="12" t="s">
        <v>70</v>
      </c>
      <c r="BN586" s="14"/>
      <c r="BO586" s="17">
        <v>38324</v>
      </c>
      <c r="BP586" s="17">
        <v>45629</v>
      </c>
      <c r="BQ586" s="10" t="s">
        <v>2641</v>
      </c>
      <c r="BR586" s="10" t="s">
        <v>2642</v>
      </c>
      <c r="BS586" s="10">
        <v>38324</v>
      </c>
      <c r="BT586" s="10">
        <v>38324</v>
      </c>
      <c r="BU586" s="14">
        <v>0</v>
      </c>
      <c r="BV586" s="14">
        <v>17.7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45352</v>
      </c>
      <c r="E587" s="6" t="s">
        <v>976</v>
      </c>
      <c r="F587" s="22">
        <v>84</v>
      </c>
      <c r="G587" s="22">
        <v>83</v>
      </c>
      <c r="H587" s="8">
        <v>65196.74</v>
      </c>
      <c r="I587" s="8">
        <v>42192.18</v>
      </c>
      <c r="J587" s="8">
        <v>0</v>
      </c>
      <c r="K587" s="8">
        <v>107388.92</v>
      </c>
      <c r="L587" s="8">
        <v>698.04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107388.92</v>
      </c>
      <c r="S587" s="8">
        <v>59125.919999999998</v>
      </c>
      <c r="T587" s="8">
        <v>522.66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59648.58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42890.22</v>
      </c>
      <c r="AV587" s="8">
        <v>59648.58</v>
      </c>
      <c r="AW587" s="9">
        <v>69</v>
      </c>
      <c r="AX587" s="9">
        <v>300</v>
      </c>
      <c r="AY587" s="8">
        <v>552749.12</v>
      </c>
      <c r="AZ587" s="8">
        <v>138392.78</v>
      </c>
      <c r="BA587" s="7">
        <v>87.999995999999996</v>
      </c>
      <c r="BB587" s="7">
        <v>68.285531444951999</v>
      </c>
      <c r="BC587" s="7">
        <v>9.6199999999999992</v>
      </c>
      <c r="BD587" s="7"/>
      <c r="BE587" s="6" t="s">
        <v>2250</v>
      </c>
      <c r="BF587" s="4"/>
      <c r="BG587" s="6" t="s">
        <v>67</v>
      </c>
      <c r="BH587" s="6" t="s">
        <v>68</v>
      </c>
      <c r="BI587" s="6" t="s">
        <v>186</v>
      </c>
      <c r="BJ587" s="6" t="s">
        <v>2251</v>
      </c>
      <c r="BK587" s="5" t="s">
        <v>2</v>
      </c>
      <c r="BL587" s="7">
        <v>870757.04404048005</v>
      </c>
      <c r="BM587" s="5" t="s">
        <v>70</v>
      </c>
      <c r="BN587" s="7"/>
      <c r="BO587" s="10">
        <v>38325</v>
      </c>
      <c r="BP587" s="10">
        <v>47456</v>
      </c>
      <c r="BQ587" s="10" t="s">
        <v>1334</v>
      </c>
      <c r="BR587" s="10" t="s">
        <v>2672</v>
      </c>
      <c r="BS587" s="10">
        <v>38325</v>
      </c>
      <c r="BT587" s="10">
        <v>38325</v>
      </c>
      <c r="BU587" s="7">
        <v>22269.82</v>
      </c>
      <c r="BV587" s="7">
        <v>31.42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45352</v>
      </c>
      <c r="E588" s="13" t="s">
        <v>1566</v>
      </c>
      <c r="F588" s="23">
        <v>0</v>
      </c>
      <c r="G588" s="23">
        <v>0</v>
      </c>
      <c r="H588" s="15">
        <v>25238.69</v>
      </c>
      <c r="I588" s="15">
        <v>0</v>
      </c>
      <c r="J588" s="15">
        <v>0</v>
      </c>
      <c r="K588" s="15">
        <v>25238.69</v>
      </c>
      <c r="L588" s="15">
        <v>270.24</v>
      </c>
      <c r="M588" s="15">
        <v>0</v>
      </c>
      <c r="N588" s="15">
        <v>0</v>
      </c>
      <c r="O588" s="15">
        <v>270.24</v>
      </c>
      <c r="P588" s="15">
        <v>0</v>
      </c>
      <c r="Q588" s="15">
        <v>0</v>
      </c>
      <c r="R588" s="15">
        <v>24968.45</v>
      </c>
      <c r="S588" s="15">
        <v>0</v>
      </c>
      <c r="T588" s="15">
        <v>202.33</v>
      </c>
      <c r="U588" s="15">
        <v>0</v>
      </c>
      <c r="V588" s="15">
        <v>0</v>
      </c>
      <c r="W588" s="15">
        <v>202.33</v>
      </c>
      <c r="X588" s="15">
        <v>0</v>
      </c>
      <c r="Y588" s="15">
        <v>0</v>
      </c>
      <c r="Z588" s="15">
        <v>0</v>
      </c>
      <c r="AA588" s="15">
        <v>12.17</v>
      </c>
      <c r="AB588" s="15">
        <v>0</v>
      </c>
      <c r="AC588" s="15">
        <v>0</v>
      </c>
      <c r="AD588" s="15">
        <v>0</v>
      </c>
      <c r="AE588" s="15">
        <v>0</v>
      </c>
      <c r="AF588" s="15">
        <v>-8.85</v>
      </c>
      <c r="AG588" s="15">
        <v>24.24</v>
      </c>
      <c r="AH588" s="15">
        <v>66.13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0.27</v>
      </c>
      <c r="AS588" s="15">
        <v>3.8232000000000002E-2</v>
      </c>
      <c r="AT588" s="8">
        <f t="shared" si="9"/>
        <v>565.95176800000002</v>
      </c>
      <c r="AU588" s="15">
        <v>0</v>
      </c>
      <c r="AV588" s="15">
        <v>0</v>
      </c>
      <c r="AW588" s="16">
        <v>69</v>
      </c>
      <c r="AX588" s="16">
        <v>300</v>
      </c>
      <c r="AY588" s="15">
        <v>209229.97</v>
      </c>
      <c r="AZ588" s="15">
        <v>53575.86</v>
      </c>
      <c r="BA588" s="14">
        <v>90.000005000000002</v>
      </c>
      <c r="BB588" s="14">
        <v>41.9435287616895</v>
      </c>
      <c r="BC588" s="14">
        <v>9.6199999999999992</v>
      </c>
      <c r="BD588" s="14"/>
      <c r="BE588" s="13" t="s">
        <v>2250</v>
      </c>
      <c r="BF588" s="11"/>
      <c r="BG588" s="13" t="s">
        <v>81</v>
      </c>
      <c r="BH588" s="13" t="s">
        <v>100</v>
      </c>
      <c r="BI588" s="13" t="s">
        <v>240</v>
      </c>
      <c r="BJ588" s="13" t="s">
        <v>0</v>
      </c>
      <c r="BK588" s="12" t="s">
        <v>2</v>
      </c>
      <c r="BL588" s="14">
        <v>202455.27859179999</v>
      </c>
      <c r="BM588" s="12" t="s">
        <v>70</v>
      </c>
      <c r="BN588" s="14"/>
      <c r="BO588" s="17">
        <v>38325</v>
      </c>
      <c r="BP588" s="17">
        <v>47456</v>
      </c>
      <c r="BQ588" s="10" t="s">
        <v>2641</v>
      </c>
      <c r="BR588" s="10" t="s">
        <v>2642</v>
      </c>
      <c r="BS588" s="10">
        <v>38325</v>
      </c>
      <c r="BT588" s="10">
        <v>38325</v>
      </c>
      <c r="BU588" s="14">
        <v>0</v>
      </c>
      <c r="BV588" s="14">
        <v>12.17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45352</v>
      </c>
      <c r="E589" s="6" t="s">
        <v>977</v>
      </c>
      <c r="F589" s="22">
        <v>123</v>
      </c>
      <c r="G589" s="22">
        <v>122</v>
      </c>
      <c r="H589" s="8">
        <v>39366.959999999999</v>
      </c>
      <c r="I589" s="8">
        <v>32728.639999999999</v>
      </c>
      <c r="J589" s="8">
        <v>0</v>
      </c>
      <c r="K589" s="8">
        <v>72095.600000000006</v>
      </c>
      <c r="L589" s="8">
        <v>421.5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72095.600000000006</v>
      </c>
      <c r="S589" s="8">
        <v>56717.35</v>
      </c>
      <c r="T589" s="8">
        <v>315.58999999999997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57032.94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33150.14</v>
      </c>
      <c r="AV589" s="8">
        <v>57032.94</v>
      </c>
      <c r="AW589" s="9">
        <v>69</v>
      </c>
      <c r="AX589" s="9">
        <v>300</v>
      </c>
      <c r="AY589" s="8">
        <v>326346.64</v>
      </c>
      <c r="AZ589" s="8">
        <v>83564.990000000005</v>
      </c>
      <c r="BA589" s="7">
        <v>89.999999000000003</v>
      </c>
      <c r="BB589" s="7">
        <v>77.647396689742905</v>
      </c>
      <c r="BC589" s="7">
        <v>9.6199999999999992</v>
      </c>
      <c r="BD589" s="7"/>
      <c r="BE589" s="6" t="s">
        <v>2250</v>
      </c>
      <c r="BF589" s="4"/>
      <c r="BG589" s="6" t="s">
        <v>81</v>
      </c>
      <c r="BH589" s="6" t="s">
        <v>100</v>
      </c>
      <c r="BI589" s="6" t="s">
        <v>450</v>
      </c>
      <c r="BJ589" s="6" t="s">
        <v>2251</v>
      </c>
      <c r="BK589" s="5" t="s">
        <v>2</v>
      </c>
      <c r="BL589" s="7">
        <v>584583.13524640002</v>
      </c>
      <c r="BM589" s="5" t="s">
        <v>70</v>
      </c>
      <c r="BN589" s="7"/>
      <c r="BO589" s="10">
        <v>38325</v>
      </c>
      <c r="BP589" s="10">
        <v>47456</v>
      </c>
      <c r="BQ589" s="10" t="s">
        <v>1336</v>
      </c>
      <c r="BR589" s="10" t="s">
        <v>2660</v>
      </c>
      <c r="BS589" s="10">
        <v>38325</v>
      </c>
      <c r="BT589" s="10">
        <v>38325</v>
      </c>
      <c r="BU589" s="7">
        <v>19510.240000000002</v>
      </c>
      <c r="BV589" s="7">
        <v>18.98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45352</v>
      </c>
      <c r="E590" s="13" t="s">
        <v>1567</v>
      </c>
      <c r="F590" s="23">
        <v>46</v>
      </c>
      <c r="G590" s="23">
        <v>45</v>
      </c>
      <c r="H590" s="15">
        <v>39367</v>
      </c>
      <c r="I590" s="15">
        <v>15595.38</v>
      </c>
      <c r="J590" s="15">
        <v>0</v>
      </c>
      <c r="K590" s="15">
        <v>54962.38</v>
      </c>
      <c r="L590" s="15">
        <v>421.5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54962.38</v>
      </c>
      <c r="S590" s="15">
        <v>16855.98</v>
      </c>
      <c r="T590" s="15">
        <v>315.58999999999997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17171.57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16016.88</v>
      </c>
      <c r="AV590" s="15">
        <v>17171.57</v>
      </c>
      <c r="AW590" s="16">
        <v>69</v>
      </c>
      <c r="AX590" s="16">
        <v>300</v>
      </c>
      <c r="AY590" s="15">
        <v>326346.67</v>
      </c>
      <c r="AZ590" s="15">
        <v>83565</v>
      </c>
      <c r="BA590" s="14">
        <v>90</v>
      </c>
      <c r="BB590" s="14">
        <v>59.194808831448597</v>
      </c>
      <c r="BC590" s="14">
        <v>9.6199999999999992</v>
      </c>
      <c r="BD590" s="14"/>
      <c r="BE590" s="13" t="s">
        <v>2250</v>
      </c>
      <c r="BF590" s="11"/>
      <c r="BG590" s="13" t="s">
        <v>81</v>
      </c>
      <c r="BH590" s="13" t="s">
        <v>100</v>
      </c>
      <c r="BI590" s="13" t="s">
        <v>288</v>
      </c>
      <c r="BJ590" s="13" t="s">
        <v>2251</v>
      </c>
      <c r="BK590" s="12" t="s">
        <v>2</v>
      </c>
      <c r="BL590" s="14">
        <v>445659.38033671997</v>
      </c>
      <c r="BM590" s="12" t="s">
        <v>70</v>
      </c>
      <c r="BN590" s="14"/>
      <c r="BO590" s="17">
        <v>38325</v>
      </c>
      <c r="BP590" s="17">
        <v>47456</v>
      </c>
      <c r="BQ590" s="10" t="s">
        <v>2143</v>
      </c>
      <c r="BR590" s="10" t="s">
        <v>2669</v>
      </c>
      <c r="BS590" s="10">
        <v>38325</v>
      </c>
      <c r="BT590" s="10">
        <v>38325</v>
      </c>
      <c r="BU590" s="14">
        <v>7196.4</v>
      </c>
      <c r="BV590" s="14">
        <v>18.98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45352</v>
      </c>
      <c r="E591" s="6" t="s">
        <v>1568</v>
      </c>
      <c r="F591" s="22">
        <v>34</v>
      </c>
      <c r="G591" s="22">
        <v>33</v>
      </c>
      <c r="H591" s="8">
        <v>39367</v>
      </c>
      <c r="I591" s="8">
        <v>12179.05</v>
      </c>
      <c r="J591" s="8">
        <v>0</v>
      </c>
      <c r="K591" s="8">
        <v>51546.05</v>
      </c>
      <c r="L591" s="8">
        <v>421.5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51546.05</v>
      </c>
      <c r="S591" s="8">
        <v>12144.92</v>
      </c>
      <c r="T591" s="8">
        <v>315.58999999999997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12460.51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12600.55</v>
      </c>
      <c r="AV591" s="8">
        <v>12460.51</v>
      </c>
      <c r="AW591" s="9">
        <v>69</v>
      </c>
      <c r="AX591" s="9">
        <v>300</v>
      </c>
      <c r="AY591" s="8">
        <v>326346.67</v>
      </c>
      <c r="AZ591" s="8">
        <v>83565</v>
      </c>
      <c r="BA591" s="7">
        <v>90</v>
      </c>
      <c r="BB591" s="7">
        <v>55.515401184706498</v>
      </c>
      <c r="BC591" s="7">
        <v>9.6199999999999992</v>
      </c>
      <c r="BD591" s="7"/>
      <c r="BE591" s="6" t="s">
        <v>2250</v>
      </c>
      <c r="BF591" s="4"/>
      <c r="BG591" s="6" t="s">
        <v>81</v>
      </c>
      <c r="BH591" s="6" t="s">
        <v>100</v>
      </c>
      <c r="BI591" s="6" t="s">
        <v>288</v>
      </c>
      <c r="BJ591" s="6" t="s">
        <v>2251</v>
      </c>
      <c r="BK591" s="5" t="s">
        <v>2</v>
      </c>
      <c r="BL591" s="7">
        <v>417958.2598462</v>
      </c>
      <c r="BM591" s="5" t="s">
        <v>70</v>
      </c>
      <c r="BN591" s="7"/>
      <c r="BO591" s="10">
        <v>38325</v>
      </c>
      <c r="BP591" s="10">
        <v>47456</v>
      </c>
      <c r="BQ591" s="10" t="s">
        <v>2760</v>
      </c>
      <c r="BR591" s="10" t="s">
        <v>2761</v>
      </c>
      <c r="BS591" s="10">
        <v>38325</v>
      </c>
      <c r="BT591" s="10">
        <v>38325</v>
      </c>
      <c r="BU591" s="7">
        <v>5437.28</v>
      </c>
      <c r="BV591" s="7">
        <v>18.98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45352</v>
      </c>
      <c r="E592" s="13" t="s">
        <v>1569</v>
      </c>
      <c r="F592" s="23">
        <v>0</v>
      </c>
      <c r="G592" s="23">
        <v>0</v>
      </c>
      <c r="H592" s="15">
        <v>44182.239999999998</v>
      </c>
      <c r="I592" s="15">
        <v>0</v>
      </c>
      <c r="J592" s="15">
        <v>0</v>
      </c>
      <c r="K592" s="15">
        <v>44182.239999999998</v>
      </c>
      <c r="L592" s="15">
        <v>472.99</v>
      </c>
      <c r="M592" s="15">
        <v>0</v>
      </c>
      <c r="N592" s="15">
        <v>0</v>
      </c>
      <c r="O592" s="15">
        <v>472.99</v>
      </c>
      <c r="P592" s="15">
        <v>0</v>
      </c>
      <c r="Q592" s="15">
        <v>0</v>
      </c>
      <c r="R592" s="15">
        <v>43709.25</v>
      </c>
      <c r="S592" s="15">
        <v>0</v>
      </c>
      <c r="T592" s="15">
        <v>354.19</v>
      </c>
      <c r="U592" s="15">
        <v>0</v>
      </c>
      <c r="V592" s="15">
        <v>0</v>
      </c>
      <c r="W592" s="15">
        <v>354.19</v>
      </c>
      <c r="X592" s="15">
        <v>0</v>
      </c>
      <c r="Y592" s="15">
        <v>0</v>
      </c>
      <c r="Z592" s="15">
        <v>0</v>
      </c>
      <c r="AA592" s="15">
        <v>21.29</v>
      </c>
      <c r="AB592" s="15">
        <v>0</v>
      </c>
      <c r="AC592" s="15">
        <v>0</v>
      </c>
      <c r="AD592" s="15">
        <v>0</v>
      </c>
      <c r="AE592" s="15">
        <v>0</v>
      </c>
      <c r="AF592" s="15">
        <v>-15.6</v>
      </c>
      <c r="AG592" s="15">
        <v>42.42</v>
      </c>
      <c r="AH592" s="15">
        <v>115.76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5.12</v>
      </c>
      <c r="AQ592" s="15">
        <v>0</v>
      </c>
      <c r="AR592" s="15">
        <v>9.5399999999999991</v>
      </c>
      <c r="AS592" s="15">
        <v>0</v>
      </c>
      <c r="AT592" s="8">
        <f t="shared" si="9"/>
        <v>986.63</v>
      </c>
      <c r="AU592" s="15">
        <v>0</v>
      </c>
      <c r="AV592" s="15">
        <v>0</v>
      </c>
      <c r="AW592" s="16">
        <v>69</v>
      </c>
      <c r="AX592" s="16">
        <v>300</v>
      </c>
      <c r="AY592" s="15">
        <v>366236.39</v>
      </c>
      <c r="AZ592" s="15">
        <v>93779.24</v>
      </c>
      <c r="BA592" s="14">
        <v>89.999995999999996</v>
      </c>
      <c r="BB592" s="14">
        <v>41.947794897495399</v>
      </c>
      <c r="BC592" s="14">
        <v>9.6199999999999992</v>
      </c>
      <c r="BD592" s="14"/>
      <c r="BE592" s="13" t="s">
        <v>2250</v>
      </c>
      <c r="BF592" s="11"/>
      <c r="BG592" s="13" t="s">
        <v>81</v>
      </c>
      <c r="BH592" s="13" t="s">
        <v>100</v>
      </c>
      <c r="BI592" s="13" t="s">
        <v>240</v>
      </c>
      <c r="BJ592" s="13" t="s">
        <v>0</v>
      </c>
      <c r="BK592" s="12" t="s">
        <v>2</v>
      </c>
      <c r="BL592" s="14">
        <v>354414.00590699998</v>
      </c>
      <c r="BM592" s="12" t="s">
        <v>70</v>
      </c>
      <c r="BN592" s="14"/>
      <c r="BO592" s="17">
        <v>38325</v>
      </c>
      <c r="BP592" s="17">
        <v>47456</v>
      </c>
      <c r="BQ592" s="10" t="s">
        <v>2641</v>
      </c>
      <c r="BR592" s="10" t="s">
        <v>2642</v>
      </c>
      <c r="BS592" s="10">
        <v>38325</v>
      </c>
      <c r="BT592" s="10">
        <v>38325</v>
      </c>
      <c r="BU592" s="14">
        <v>0</v>
      </c>
      <c r="BV592" s="14">
        <v>21.29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45352</v>
      </c>
      <c r="E593" s="6" t="s">
        <v>978</v>
      </c>
      <c r="F593" s="22">
        <v>155</v>
      </c>
      <c r="G593" s="22">
        <v>154</v>
      </c>
      <c r="H593" s="8">
        <v>39283.9</v>
      </c>
      <c r="I593" s="8">
        <v>37120.82</v>
      </c>
      <c r="J593" s="8">
        <v>0</v>
      </c>
      <c r="K593" s="8">
        <v>76404.72</v>
      </c>
      <c r="L593" s="8">
        <v>420.55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76404.72</v>
      </c>
      <c r="S593" s="8">
        <v>76143.09</v>
      </c>
      <c r="T593" s="8">
        <v>314.93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76458.02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37541.370000000003</v>
      </c>
      <c r="AV593" s="8">
        <v>76458.02</v>
      </c>
      <c r="AW593" s="9">
        <v>69</v>
      </c>
      <c r="AX593" s="9">
        <v>300</v>
      </c>
      <c r="AY593" s="8">
        <v>325913.09000000003</v>
      </c>
      <c r="AZ593" s="8">
        <v>83382.94</v>
      </c>
      <c r="BA593" s="7">
        <v>89.999990999999994</v>
      </c>
      <c r="BB593" s="7">
        <v>82.467997798560702</v>
      </c>
      <c r="BC593" s="7">
        <v>9.6199999999999992</v>
      </c>
      <c r="BD593" s="7"/>
      <c r="BE593" s="6" t="s">
        <v>2250</v>
      </c>
      <c r="BF593" s="4"/>
      <c r="BG593" s="6" t="s">
        <v>166</v>
      </c>
      <c r="BH593" s="6" t="s">
        <v>230</v>
      </c>
      <c r="BI593" s="6" t="s">
        <v>241</v>
      </c>
      <c r="BJ593" s="6" t="s">
        <v>2251</v>
      </c>
      <c r="BK593" s="5" t="s">
        <v>2</v>
      </c>
      <c r="BL593" s="7">
        <v>619523.39345567999</v>
      </c>
      <c r="BM593" s="5" t="s">
        <v>70</v>
      </c>
      <c r="BN593" s="7"/>
      <c r="BO593" s="10">
        <v>38327</v>
      </c>
      <c r="BP593" s="10">
        <v>47458</v>
      </c>
      <c r="BQ593" s="10" t="s">
        <v>1334</v>
      </c>
      <c r="BR593" s="10" t="s">
        <v>2672</v>
      </c>
      <c r="BS593" s="10">
        <v>38327</v>
      </c>
      <c r="BT593" s="10">
        <v>38327</v>
      </c>
      <c r="BU593" s="7">
        <v>24734.720000000001</v>
      </c>
      <c r="BV593" s="7">
        <v>18.940000000000001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45352</v>
      </c>
      <c r="E594" s="13" t="s">
        <v>979</v>
      </c>
      <c r="F594" s="23">
        <v>137</v>
      </c>
      <c r="G594" s="23">
        <v>136</v>
      </c>
      <c r="H594" s="15">
        <v>47046.87</v>
      </c>
      <c r="I594" s="15">
        <v>41621.94</v>
      </c>
      <c r="J594" s="15">
        <v>0</v>
      </c>
      <c r="K594" s="15">
        <v>88668.81</v>
      </c>
      <c r="L594" s="15">
        <v>503.72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88668.81</v>
      </c>
      <c r="S594" s="15">
        <v>78074.3</v>
      </c>
      <c r="T594" s="15">
        <v>377.16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78451.460000000006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42125.66</v>
      </c>
      <c r="AV594" s="15">
        <v>78451.460000000006</v>
      </c>
      <c r="AW594" s="16">
        <v>69</v>
      </c>
      <c r="AX594" s="16">
        <v>300</v>
      </c>
      <c r="AY594" s="15">
        <v>477176.12</v>
      </c>
      <c r="AZ594" s="15">
        <v>99866.75</v>
      </c>
      <c r="BA594" s="14">
        <v>73.622282999999996</v>
      </c>
      <c r="BB594" s="14">
        <v>65.367103896874895</v>
      </c>
      <c r="BC594" s="14">
        <v>9.6199999999999992</v>
      </c>
      <c r="BD594" s="14"/>
      <c r="BE594" s="13" t="s">
        <v>2250</v>
      </c>
      <c r="BF594" s="11"/>
      <c r="BG594" s="13" t="s">
        <v>81</v>
      </c>
      <c r="BH594" s="13" t="s">
        <v>100</v>
      </c>
      <c r="BI594" s="13" t="s">
        <v>450</v>
      </c>
      <c r="BJ594" s="13" t="s">
        <v>2251</v>
      </c>
      <c r="BK594" s="12" t="s">
        <v>2</v>
      </c>
      <c r="BL594" s="14">
        <v>718966.08043164003</v>
      </c>
      <c r="BM594" s="12" t="s">
        <v>70</v>
      </c>
      <c r="BN594" s="14"/>
      <c r="BO594" s="17">
        <v>38327</v>
      </c>
      <c r="BP594" s="17">
        <v>47458</v>
      </c>
      <c r="BQ594" s="10" t="s">
        <v>1319</v>
      </c>
      <c r="BR594" s="10" t="s">
        <v>2683</v>
      </c>
      <c r="BS594" s="10" t="s">
        <v>2487</v>
      </c>
      <c r="BT594" s="10" t="s">
        <v>2487</v>
      </c>
      <c r="BU594" s="14">
        <v>26492.799999999999</v>
      </c>
      <c r="BV594" s="14">
        <v>22.68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45352</v>
      </c>
      <c r="E595" s="6" t="s">
        <v>980</v>
      </c>
      <c r="F595" s="22">
        <v>58</v>
      </c>
      <c r="G595" s="22">
        <v>57</v>
      </c>
      <c r="H595" s="8">
        <v>36340.82</v>
      </c>
      <c r="I595" s="8">
        <v>16482.57</v>
      </c>
      <c r="J595" s="8">
        <v>0</v>
      </c>
      <c r="K595" s="8">
        <v>52823.39</v>
      </c>
      <c r="L595" s="8">
        <v>372.56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52823.39</v>
      </c>
      <c r="S595" s="8">
        <v>23657.7</v>
      </c>
      <c r="T595" s="8">
        <v>333.12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23990.82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16855.13</v>
      </c>
      <c r="AV595" s="8">
        <v>23990.82</v>
      </c>
      <c r="AW595" s="9">
        <v>69</v>
      </c>
      <c r="AX595" s="9">
        <v>300</v>
      </c>
      <c r="AY595" s="8">
        <v>302141.90999999997</v>
      </c>
      <c r="AZ595" s="8">
        <v>72000</v>
      </c>
      <c r="BA595" s="7">
        <v>83.720929999999996</v>
      </c>
      <c r="BB595" s="7">
        <v>61.422546341009699</v>
      </c>
      <c r="BC595" s="7">
        <v>11</v>
      </c>
      <c r="BD595" s="7"/>
      <c r="BE595" s="6" t="s">
        <v>2250</v>
      </c>
      <c r="BF595" s="4"/>
      <c r="BG595" s="6" t="s">
        <v>67</v>
      </c>
      <c r="BH595" s="6" t="s">
        <v>73</v>
      </c>
      <c r="BI595" s="6" t="s">
        <v>447</v>
      </c>
      <c r="BJ595" s="6" t="s">
        <v>2251</v>
      </c>
      <c r="BK595" s="5" t="s">
        <v>2</v>
      </c>
      <c r="BL595" s="7">
        <v>428315.49970515998</v>
      </c>
      <c r="BM595" s="5" t="s">
        <v>70</v>
      </c>
      <c r="BN595" s="7"/>
      <c r="BO595" s="10">
        <v>38324</v>
      </c>
      <c r="BP595" s="10">
        <v>47455</v>
      </c>
      <c r="BQ595" s="10" t="s">
        <v>1334</v>
      </c>
      <c r="BR595" s="10" t="s">
        <v>2672</v>
      </c>
      <c r="BS595" s="10">
        <v>38324</v>
      </c>
      <c r="BT595" s="10">
        <v>38324</v>
      </c>
      <c r="BU595" s="7">
        <v>7984.56</v>
      </c>
      <c r="BV595" s="7">
        <v>14.32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45352</v>
      </c>
      <c r="E596" s="13" t="s">
        <v>1570</v>
      </c>
      <c r="F596" s="23">
        <v>2</v>
      </c>
      <c r="G596" s="23">
        <v>2</v>
      </c>
      <c r="H596" s="15">
        <v>0</v>
      </c>
      <c r="I596" s="15">
        <v>2361.46</v>
      </c>
      <c r="J596" s="15">
        <v>0</v>
      </c>
      <c r="K596" s="15">
        <v>2361.46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2361.46</v>
      </c>
      <c r="S596" s="15">
        <v>12.15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12.15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2361.46</v>
      </c>
      <c r="AV596" s="15">
        <v>12.15</v>
      </c>
      <c r="AW596" s="16">
        <v>184</v>
      </c>
      <c r="AX596" s="16">
        <v>300</v>
      </c>
      <c r="AY596" s="15">
        <v>560719.17000000004</v>
      </c>
      <c r="AZ596" s="15">
        <v>143640</v>
      </c>
      <c r="BA596" s="14">
        <v>90</v>
      </c>
      <c r="BB596" s="14">
        <v>1.4796115288220599</v>
      </c>
      <c r="BC596" s="14">
        <v>9.6199999999999992</v>
      </c>
      <c r="BD596" s="14"/>
      <c r="BE596" s="13" t="s">
        <v>2250</v>
      </c>
      <c r="BF596" s="11"/>
      <c r="BG596" s="13" t="s">
        <v>67</v>
      </c>
      <c r="BH596" s="13" t="s">
        <v>73</v>
      </c>
      <c r="BI596" s="13" t="s">
        <v>128</v>
      </c>
      <c r="BJ596" s="13" t="s">
        <v>5</v>
      </c>
      <c r="BK596" s="12" t="s">
        <v>2</v>
      </c>
      <c r="BL596" s="14">
        <v>19147.766168239999</v>
      </c>
      <c r="BM596" s="12" t="s">
        <v>70</v>
      </c>
      <c r="BN596" s="14"/>
      <c r="BO596" s="17">
        <v>38324</v>
      </c>
      <c r="BP596" s="17">
        <v>47455</v>
      </c>
      <c r="BQ596" s="10" t="s">
        <v>2171</v>
      </c>
      <c r="BR596" s="10" t="s">
        <v>2643</v>
      </c>
      <c r="BS596" s="10">
        <v>38324</v>
      </c>
      <c r="BT596" s="10">
        <v>38324</v>
      </c>
      <c r="BU596" s="14">
        <v>549.78</v>
      </c>
      <c r="BV596" s="14">
        <v>0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45352</v>
      </c>
      <c r="E597" s="6" t="s">
        <v>981</v>
      </c>
      <c r="F597" s="22">
        <v>130</v>
      </c>
      <c r="G597" s="22">
        <v>129</v>
      </c>
      <c r="H597" s="8">
        <v>30809.53</v>
      </c>
      <c r="I597" s="8">
        <v>35714.39</v>
      </c>
      <c r="J597" s="8">
        <v>0</v>
      </c>
      <c r="K597" s="8">
        <v>66523.92</v>
      </c>
      <c r="L597" s="8">
        <v>457.92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66523.92</v>
      </c>
      <c r="S597" s="8">
        <v>56754.85</v>
      </c>
      <c r="T597" s="8">
        <v>263.16000000000003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57018.01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36172.31</v>
      </c>
      <c r="AV597" s="8">
        <v>57018.01</v>
      </c>
      <c r="AW597" s="9">
        <v>69</v>
      </c>
      <c r="AX597" s="9">
        <v>300</v>
      </c>
      <c r="AY597" s="8">
        <v>314999.99</v>
      </c>
      <c r="AZ597" s="8">
        <v>77838.240000000005</v>
      </c>
      <c r="BA597" s="7">
        <v>87.000000999999997</v>
      </c>
      <c r="BB597" s="7">
        <v>74.3539564425393</v>
      </c>
      <c r="BC597" s="7">
        <v>10.25</v>
      </c>
      <c r="BD597" s="7"/>
      <c r="BE597" s="6" t="s">
        <v>2250</v>
      </c>
      <c r="BF597" s="4"/>
      <c r="BG597" s="6" t="s">
        <v>71</v>
      </c>
      <c r="BH597" s="6" t="s">
        <v>346</v>
      </c>
      <c r="BI597" s="6" t="s">
        <v>347</v>
      </c>
      <c r="BJ597" s="6" t="s">
        <v>2251</v>
      </c>
      <c r="BK597" s="5" t="s">
        <v>2</v>
      </c>
      <c r="BL597" s="7">
        <v>539405.47998048004</v>
      </c>
      <c r="BM597" s="5" t="s">
        <v>70</v>
      </c>
      <c r="BN597" s="7"/>
      <c r="BO597" s="10">
        <v>38329</v>
      </c>
      <c r="BP597" s="10">
        <v>47460</v>
      </c>
      <c r="BQ597" s="10" t="s">
        <v>1343</v>
      </c>
      <c r="BR597" s="10" t="s">
        <v>2665</v>
      </c>
      <c r="BS597" s="10">
        <v>38329</v>
      </c>
      <c r="BT597" s="10">
        <v>38329</v>
      </c>
      <c r="BU597" s="7">
        <v>19343.55</v>
      </c>
      <c r="BV597" s="7">
        <v>16.54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45352</v>
      </c>
      <c r="E598" s="13" t="s">
        <v>1571</v>
      </c>
      <c r="F598" s="23">
        <v>0</v>
      </c>
      <c r="G598" s="23">
        <v>0</v>
      </c>
      <c r="H598" s="15">
        <v>71784.960000000006</v>
      </c>
      <c r="I598" s="15">
        <v>0</v>
      </c>
      <c r="J598" s="15">
        <v>0</v>
      </c>
      <c r="K598" s="15">
        <v>71784.960000000006</v>
      </c>
      <c r="L598" s="15">
        <v>768.47</v>
      </c>
      <c r="M598" s="15">
        <v>0</v>
      </c>
      <c r="N598" s="15">
        <v>0</v>
      </c>
      <c r="O598" s="15">
        <v>768.47</v>
      </c>
      <c r="P598" s="15">
        <v>0</v>
      </c>
      <c r="Q598" s="15">
        <v>0</v>
      </c>
      <c r="R598" s="15">
        <v>71016.490000000005</v>
      </c>
      <c r="S598" s="15">
        <v>0</v>
      </c>
      <c r="T598" s="15">
        <v>575.48</v>
      </c>
      <c r="U598" s="15">
        <v>0</v>
      </c>
      <c r="V598" s="15">
        <v>0</v>
      </c>
      <c r="W598" s="15">
        <v>575.48</v>
      </c>
      <c r="X598" s="15">
        <v>0</v>
      </c>
      <c r="Y598" s="15">
        <v>0</v>
      </c>
      <c r="Z598" s="15">
        <v>0</v>
      </c>
      <c r="AA598" s="15">
        <v>34.6</v>
      </c>
      <c r="AB598" s="15">
        <v>0</v>
      </c>
      <c r="AC598" s="15">
        <v>0</v>
      </c>
      <c r="AD598" s="15">
        <v>0</v>
      </c>
      <c r="AE598" s="15">
        <v>0</v>
      </c>
      <c r="AF598" s="15">
        <v>-22.82</v>
      </c>
      <c r="AG598" s="15">
        <v>68.930000000000007</v>
      </c>
      <c r="AH598" s="15">
        <v>188.06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3.15</v>
      </c>
      <c r="AQ598" s="15">
        <v>0</v>
      </c>
      <c r="AR598" s="15">
        <v>0.26</v>
      </c>
      <c r="AS598" s="15">
        <v>0</v>
      </c>
      <c r="AT598" s="8">
        <f t="shared" si="9"/>
        <v>1615.6100000000001</v>
      </c>
      <c r="AU598" s="15">
        <v>0</v>
      </c>
      <c r="AV598" s="15">
        <v>0</v>
      </c>
      <c r="AW598" s="16">
        <v>69</v>
      </c>
      <c r="AX598" s="16">
        <v>300</v>
      </c>
      <c r="AY598" s="15">
        <v>596052.29</v>
      </c>
      <c r="AZ598" s="15">
        <v>152366.70000000001</v>
      </c>
      <c r="BA598" s="14">
        <v>89.999995999999996</v>
      </c>
      <c r="BB598" s="14">
        <v>41.948035994308697</v>
      </c>
      <c r="BC598" s="14">
        <v>9.6199999999999992</v>
      </c>
      <c r="BD598" s="14"/>
      <c r="BE598" s="13" t="s">
        <v>2250</v>
      </c>
      <c r="BF598" s="11"/>
      <c r="BG598" s="13" t="s">
        <v>166</v>
      </c>
      <c r="BH598" s="13" t="s">
        <v>230</v>
      </c>
      <c r="BI598" s="13" t="s">
        <v>241</v>
      </c>
      <c r="BJ598" s="13" t="s">
        <v>0</v>
      </c>
      <c r="BK598" s="12" t="s">
        <v>2</v>
      </c>
      <c r="BL598" s="14">
        <v>575833.23224156001</v>
      </c>
      <c r="BM598" s="12" t="s">
        <v>70</v>
      </c>
      <c r="BN598" s="14"/>
      <c r="BO598" s="17">
        <v>38329</v>
      </c>
      <c r="BP598" s="17">
        <v>47460</v>
      </c>
      <c r="BQ598" s="10" t="s">
        <v>2641</v>
      </c>
      <c r="BR598" s="10" t="s">
        <v>2642</v>
      </c>
      <c r="BS598" s="10">
        <v>38329</v>
      </c>
      <c r="BT598" s="10">
        <v>38329</v>
      </c>
      <c r="BU598" s="14">
        <v>0</v>
      </c>
      <c r="BV598" s="14">
        <v>34.6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45352</v>
      </c>
      <c r="E599" s="6" t="s">
        <v>982</v>
      </c>
      <c r="F599" s="22">
        <v>121</v>
      </c>
      <c r="G599" s="22">
        <v>120</v>
      </c>
      <c r="H599" s="8">
        <v>65710.89</v>
      </c>
      <c r="I599" s="8">
        <v>54092.13</v>
      </c>
      <c r="J599" s="8">
        <v>0</v>
      </c>
      <c r="K599" s="8">
        <v>119803.02</v>
      </c>
      <c r="L599" s="8">
        <v>703.5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119803.02</v>
      </c>
      <c r="S599" s="8">
        <v>93541.47</v>
      </c>
      <c r="T599" s="8">
        <v>526.78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94068.25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54795.63</v>
      </c>
      <c r="AV599" s="8">
        <v>94068.25</v>
      </c>
      <c r="AW599" s="9">
        <v>69</v>
      </c>
      <c r="AX599" s="9">
        <v>300</v>
      </c>
      <c r="AY599" s="8">
        <v>545637.01</v>
      </c>
      <c r="AZ599" s="8">
        <v>139479.23000000001</v>
      </c>
      <c r="BA599" s="7">
        <v>90.000000999999997</v>
      </c>
      <c r="BB599" s="7">
        <v>77.303781500679506</v>
      </c>
      <c r="BC599" s="7">
        <v>9.6199999999999992</v>
      </c>
      <c r="BD599" s="7"/>
      <c r="BE599" s="6" t="s">
        <v>2250</v>
      </c>
      <c r="BF599" s="4"/>
      <c r="BG599" s="6" t="s">
        <v>166</v>
      </c>
      <c r="BH599" s="6" t="s">
        <v>230</v>
      </c>
      <c r="BI599" s="6" t="s">
        <v>241</v>
      </c>
      <c r="BJ599" s="6" t="s">
        <v>2251</v>
      </c>
      <c r="BK599" s="5" t="s">
        <v>2</v>
      </c>
      <c r="BL599" s="7">
        <v>971416.07870088005</v>
      </c>
      <c r="BM599" s="5" t="s">
        <v>70</v>
      </c>
      <c r="BN599" s="7"/>
      <c r="BO599" s="10">
        <v>38329</v>
      </c>
      <c r="BP599" s="10">
        <v>47460</v>
      </c>
      <c r="BQ599" s="10" t="s">
        <v>1347</v>
      </c>
      <c r="BR599" s="10" t="s">
        <v>2650</v>
      </c>
      <c r="BS599" s="10">
        <v>38329</v>
      </c>
      <c r="BT599" s="10">
        <v>38329</v>
      </c>
      <c r="BU599" s="7">
        <v>32255.78</v>
      </c>
      <c r="BV599" s="7">
        <v>31.67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45352</v>
      </c>
      <c r="E600" s="13" t="s">
        <v>1572</v>
      </c>
      <c r="F600" s="23">
        <v>0</v>
      </c>
      <c r="G600" s="23">
        <v>0</v>
      </c>
      <c r="H600" s="15">
        <v>67474.11</v>
      </c>
      <c r="I600" s="15">
        <v>0</v>
      </c>
      <c r="J600" s="15">
        <v>0</v>
      </c>
      <c r="K600" s="15">
        <v>67474.11</v>
      </c>
      <c r="L600" s="15">
        <v>722.4</v>
      </c>
      <c r="M600" s="15">
        <v>0</v>
      </c>
      <c r="N600" s="15">
        <v>0</v>
      </c>
      <c r="O600" s="15">
        <v>722.4</v>
      </c>
      <c r="P600" s="15">
        <v>0</v>
      </c>
      <c r="Q600" s="15">
        <v>0</v>
      </c>
      <c r="R600" s="15">
        <v>66751.710000000006</v>
      </c>
      <c r="S600" s="15">
        <v>0</v>
      </c>
      <c r="T600" s="15">
        <v>540.91999999999996</v>
      </c>
      <c r="U600" s="15">
        <v>0</v>
      </c>
      <c r="V600" s="15">
        <v>0</v>
      </c>
      <c r="W600" s="15">
        <v>540.91999999999996</v>
      </c>
      <c r="X600" s="15">
        <v>0</v>
      </c>
      <c r="Y600" s="15">
        <v>0</v>
      </c>
      <c r="Z600" s="15">
        <v>0</v>
      </c>
      <c r="AA600" s="15">
        <v>32.520000000000003</v>
      </c>
      <c r="AB600" s="15">
        <v>0</v>
      </c>
      <c r="AC600" s="15">
        <v>0</v>
      </c>
      <c r="AD600" s="15">
        <v>0</v>
      </c>
      <c r="AE600" s="15">
        <v>0</v>
      </c>
      <c r="AF600" s="15">
        <v>-21.59</v>
      </c>
      <c r="AG600" s="15">
        <v>64.790000000000006</v>
      </c>
      <c r="AH600" s="15">
        <v>176.8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7.4000000000000003E-3</v>
      </c>
      <c r="AT600" s="8">
        <f t="shared" si="9"/>
        <v>1515.8326000000002</v>
      </c>
      <c r="AU600" s="15">
        <v>0</v>
      </c>
      <c r="AV600" s="15">
        <v>0</v>
      </c>
      <c r="AW600" s="16">
        <v>69</v>
      </c>
      <c r="AX600" s="16">
        <v>300</v>
      </c>
      <c r="AY600" s="15">
        <v>560289.4</v>
      </c>
      <c r="AZ600" s="15">
        <v>143224.76999999999</v>
      </c>
      <c r="BA600" s="14">
        <v>90.000001999999995</v>
      </c>
      <c r="BB600" s="14">
        <v>41.945635754928603</v>
      </c>
      <c r="BC600" s="14">
        <v>9.6199999999999992</v>
      </c>
      <c r="BD600" s="14"/>
      <c r="BE600" s="13" t="s">
        <v>2250</v>
      </c>
      <c r="BF600" s="11"/>
      <c r="BG600" s="13" t="s">
        <v>183</v>
      </c>
      <c r="BH600" s="13" t="s">
        <v>184</v>
      </c>
      <c r="BI600" s="13" t="s">
        <v>449</v>
      </c>
      <c r="BJ600" s="13" t="s">
        <v>0</v>
      </c>
      <c r="BK600" s="12" t="s">
        <v>2</v>
      </c>
      <c r="BL600" s="14">
        <v>541252.50243923999</v>
      </c>
      <c r="BM600" s="12" t="s">
        <v>70</v>
      </c>
      <c r="BN600" s="14"/>
      <c r="BO600" s="17">
        <v>38329</v>
      </c>
      <c r="BP600" s="17">
        <v>47460</v>
      </c>
      <c r="BQ600" s="10" t="s">
        <v>2641</v>
      </c>
      <c r="BR600" s="10" t="s">
        <v>2642</v>
      </c>
      <c r="BS600" s="10">
        <v>38329</v>
      </c>
      <c r="BT600" s="10">
        <v>38329</v>
      </c>
      <c r="BU600" s="14">
        <v>0</v>
      </c>
      <c r="BV600" s="14">
        <v>32.520000000000003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45352</v>
      </c>
      <c r="E601" s="6" t="s">
        <v>983</v>
      </c>
      <c r="F601" s="22">
        <v>174</v>
      </c>
      <c r="G601" s="22">
        <v>173</v>
      </c>
      <c r="H601" s="8">
        <v>29313.48</v>
      </c>
      <c r="I601" s="8">
        <v>27752.94</v>
      </c>
      <c r="J601" s="8">
        <v>0</v>
      </c>
      <c r="K601" s="8">
        <v>57066.42</v>
      </c>
      <c r="L601" s="8">
        <v>307.7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57066.42</v>
      </c>
      <c r="S601" s="8">
        <v>68461.3</v>
      </c>
      <c r="T601" s="8">
        <v>250.39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68711.69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28060.639999999999</v>
      </c>
      <c r="AV601" s="8">
        <v>68711.69</v>
      </c>
      <c r="AW601" s="9">
        <v>69</v>
      </c>
      <c r="AX601" s="9">
        <v>300</v>
      </c>
      <c r="AY601" s="8">
        <v>238421.91</v>
      </c>
      <c r="AZ601" s="8">
        <v>60244</v>
      </c>
      <c r="BA601" s="7">
        <v>88.999852000000004</v>
      </c>
      <c r="BB601" s="7">
        <v>84.305539708018102</v>
      </c>
      <c r="BC601" s="7">
        <v>10.25</v>
      </c>
      <c r="BD601" s="7"/>
      <c r="BE601" s="6" t="s">
        <v>2250</v>
      </c>
      <c r="BF601" s="4"/>
      <c r="BG601" s="6" t="s">
        <v>86</v>
      </c>
      <c r="BH601" s="6" t="s">
        <v>172</v>
      </c>
      <c r="BI601" s="6" t="s">
        <v>173</v>
      </c>
      <c r="BJ601" s="6" t="s">
        <v>2251</v>
      </c>
      <c r="BK601" s="5" t="s">
        <v>2</v>
      </c>
      <c r="BL601" s="7">
        <v>462719.87085047999</v>
      </c>
      <c r="BM601" s="5" t="s">
        <v>70</v>
      </c>
      <c r="BN601" s="7"/>
      <c r="BO601" s="10">
        <v>38330</v>
      </c>
      <c r="BP601" s="10">
        <v>47461</v>
      </c>
      <c r="BQ601" s="10" t="s">
        <v>1325</v>
      </c>
      <c r="BR601" s="10" t="s">
        <v>2664</v>
      </c>
      <c r="BS601" s="10">
        <v>38330</v>
      </c>
      <c r="BT601" s="10">
        <v>38330</v>
      </c>
      <c r="BU601" s="7">
        <v>20024.560000000001</v>
      </c>
      <c r="BV601" s="7">
        <v>12.8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45352</v>
      </c>
      <c r="E602" s="13" t="s">
        <v>1573</v>
      </c>
      <c r="F602" s="23">
        <v>12</v>
      </c>
      <c r="G602" s="23">
        <v>11</v>
      </c>
      <c r="H602" s="15">
        <v>70929.039999999994</v>
      </c>
      <c r="I602" s="15">
        <v>6961.36</v>
      </c>
      <c r="J602" s="15">
        <v>0</v>
      </c>
      <c r="K602" s="15">
        <v>77890.399999999994</v>
      </c>
      <c r="L602" s="15">
        <v>727.22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77890.399999999994</v>
      </c>
      <c r="S602" s="15">
        <v>6855.42</v>
      </c>
      <c r="T602" s="15">
        <v>650.17999999999995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7505.6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7688.58</v>
      </c>
      <c r="AV602" s="15">
        <v>7505.6</v>
      </c>
      <c r="AW602" s="16">
        <v>69</v>
      </c>
      <c r="AX602" s="16">
        <v>300</v>
      </c>
      <c r="AY602" s="15">
        <v>647545.5</v>
      </c>
      <c r="AZ602" s="15">
        <v>140534.69</v>
      </c>
      <c r="BA602" s="14">
        <v>76.442504</v>
      </c>
      <c r="BB602" s="14">
        <v>42.367740047397497</v>
      </c>
      <c r="BC602" s="14">
        <v>11</v>
      </c>
      <c r="BD602" s="14"/>
      <c r="BE602" s="13" t="s">
        <v>2250</v>
      </c>
      <c r="BF602" s="11"/>
      <c r="BG602" s="13" t="s">
        <v>93</v>
      </c>
      <c r="BH602" s="13" t="s">
        <v>94</v>
      </c>
      <c r="BI602" s="13" t="s">
        <v>95</v>
      </c>
      <c r="BJ602" s="13" t="s">
        <v>2251</v>
      </c>
      <c r="BK602" s="12" t="s">
        <v>2</v>
      </c>
      <c r="BL602" s="14">
        <v>631569.94653760002</v>
      </c>
      <c r="BM602" s="12" t="s">
        <v>70</v>
      </c>
      <c r="BN602" s="14"/>
      <c r="BO602" s="17">
        <v>38330</v>
      </c>
      <c r="BP602" s="17">
        <v>47461</v>
      </c>
      <c r="BQ602" s="10" t="s">
        <v>1324</v>
      </c>
      <c r="BR602" s="10" t="s">
        <v>2675</v>
      </c>
      <c r="BS602" s="10">
        <v>38330</v>
      </c>
      <c r="BT602" s="10">
        <v>38330</v>
      </c>
      <c r="BU602" s="14">
        <v>3342.79</v>
      </c>
      <c r="BV602" s="14">
        <v>54.72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45352</v>
      </c>
      <c r="E603" s="6" t="s">
        <v>1574</v>
      </c>
      <c r="F603" s="22">
        <v>0</v>
      </c>
      <c r="G603" s="22">
        <v>0</v>
      </c>
      <c r="H603" s="8">
        <v>25652.74</v>
      </c>
      <c r="I603" s="8">
        <v>0</v>
      </c>
      <c r="J603" s="8">
        <v>0</v>
      </c>
      <c r="K603" s="8">
        <v>25652.74</v>
      </c>
      <c r="L603" s="8">
        <v>441.19</v>
      </c>
      <c r="M603" s="8">
        <v>0</v>
      </c>
      <c r="N603" s="8">
        <v>0</v>
      </c>
      <c r="O603" s="8">
        <v>441.19</v>
      </c>
      <c r="P603" s="8">
        <v>0</v>
      </c>
      <c r="Q603" s="8">
        <v>0</v>
      </c>
      <c r="R603" s="8">
        <v>25211.55</v>
      </c>
      <c r="S603" s="8">
        <v>0</v>
      </c>
      <c r="T603" s="8">
        <v>205.65</v>
      </c>
      <c r="U603" s="8">
        <v>0</v>
      </c>
      <c r="V603" s="8">
        <v>0</v>
      </c>
      <c r="W603" s="8">
        <v>205.65</v>
      </c>
      <c r="X603" s="8">
        <v>0</v>
      </c>
      <c r="Y603" s="8">
        <v>0</v>
      </c>
      <c r="Z603" s="8">
        <v>0</v>
      </c>
      <c r="AA603" s="8">
        <v>16.64</v>
      </c>
      <c r="AB603" s="8">
        <v>0</v>
      </c>
      <c r="AC603" s="8">
        <v>0</v>
      </c>
      <c r="AD603" s="8">
        <v>0</v>
      </c>
      <c r="AE603" s="8">
        <v>0</v>
      </c>
      <c r="AF603" s="8">
        <v>-10.48</v>
      </c>
      <c r="AG603" s="8">
        <v>33.17</v>
      </c>
      <c r="AH603" s="8">
        <v>90.51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3.34</v>
      </c>
      <c r="AQ603" s="8">
        <v>0</v>
      </c>
      <c r="AR603" s="8">
        <v>3.05</v>
      </c>
      <c r="AS603" s="8">
        <v>0</v>
      </c>
      <c r="AT603" s="8">
        <f t="shared" si="9"/>
        <v>776.97</v>
      </c>
      <c r="AU603" s="8">
        <v>0</v>
      </c>
      <c r="AV603" s="8">
        <v>0</v>
      </c>
      <c r="AW603" s="9">
        <v>69</v>
      </c>
      <c r="AX603" s="9">
        <v>300</v>
      </c>
      <c r="AY603" s="8">
        <v>287000</v>
      </c>
      <c r="AZ603" s="8">
        <v>73333.56</v>
      </c>
      <c r="BA603" s="7">
        <v>90.000004000000004</v>
      </c>
      <c r="BB603" s="7">
        <v>30.9413534655375</v>
      </c>
      <c r="BC603" s="7">
        <v>9.6199999999999992</v>
      </c>
      <c r="BD603" s="7"/>
      <c r="BE603" s="6" t="s">
        <v>2250</v>
      </c>
      <c r="BF603" s="4"/>
      <c r="BG603" s="6" t="s">
        <v>81</v>
      </c>
      <c r="BH603" s="6" t="s">
        <v>100</v>
      </c>
      <c r="BI603" s="6" t="s">
        <v>240</v>
      </c>
      <c r="BJ603" s="6" t="s">
        <v>0</v>
      </c>
      <c r="BK603" s="5" t="s">
        <v>2</v>
      </c>
      <c r="BL603" s="7">
        <v>204426.44132819999</v>
      </c>
      <c r="BM603" s="5" t="s">
        <v>70</v>
      </c>
      <c r="BN603" s="7"/>
      <c r="BO603" s="10">
        <v>38330</v>
      </c>
      <c r="BP603" s="10">
        <v>47461</v>
      </c>
      <c r="BQ603" s="10" t="s">
        <v>2641</v>
      </c>
      <c r="BR603" s="10" t="s">
        <v>2642</v>
      </c>
      <c r="BS603" s="10">
        <v>38330</v>
      </c>
      <c r="BT603" s="10">
        <v>38330</v>
      </c>
      <c r="BU603" s="7">
        <v>0</v>
      </c>
      <c r="BV603" s="7">
        <v>16.64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45352</v>
      </c>
      <c r="E604" s="13" t="s">
        <v>984</v>
      </c>
      <c r="F604" s="23">
        <v>155</v>
      </c>
      <c r="G604" s="23">
        <v>154</v>
      </c>
      <c r="H604" s="15">
        <v>101908.59</v>
      </c>
      <c r="I604" s="15">
        <v>91374.09</v>
      </c>
      <c r="J604" s="15">
        <v>0</v>
      </c>
      <c r="K604" s="15">
        <v>193282.68</v>
      </c>
      <c r="L604" s="15">
        <v>1069.7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193282.68</v>
      </c>
      <c r="S604" s="15">
        <v>205697.59</v>
      </c>
      <c r="T604" s="15">
        <v>870.47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206568.06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92443.79</v>
      </c>
      <c r="AV604" s="15">
        <v>206568.06</v>
      </c>
      <c r="AW604" s="16">
        <v>69</v>
      </c>
      <c r="AX604" s="16">
        <v>300</v>
      </c>
      <c r="AY604" s="15">
        <v>820000</v>
      </c>
      <c r="AZ604" s="15">
        <v>209435.26</v>
      </c>
      <c r="BA604" s="14">
        <v>90.000001999999995</v>
      </c>
      <c r="BB604" s="14">
        <v>83.058801018344994</v>
      </c>
      <c r="BC604" s="14">
        <v>10.25</v>
      </c>
      <c r="BD604" s="14"/>
      <c r="BE604" s="13" t="s">
        <v>2250</v>
      </c>
      <c r="BF604" s="11"/>
      <c r="BG604" s="13" t="s">
        <v>142</v>
      </c>
      <c r="BH604" s="13" t="s">
        <v>143</v>
      </c>
      <c r="BI604" s="13" t="s">
        <v>253</v>
      </c>
      <c r="BJ604" s="13" t="s">
        <v>2251</v>
      </c>
      <c r="BK604" s="12" t="s">
        <v>2</v>
      </c>
      <c r="BL604" s="14">
        <v>1567221.78694992</v>
      </c>
      <c r="BM604" s="12" t="s">
        <v>70</v>
      </c>
      <c r="BN604" s="14"/>
      <c r="BO604" s="17">
        <v>38331</v>
      </c>
      <c r="BP604" s="17">
        <v>47462</v>
      </c>
      <c r="BQ604" s="10" t="s">
        <v>2291</v>
      </c>
      <c r="BR604" s="10" t="s">
        <v>2644</v>
      </c>
      <c r="BS604" s="10">
        <v>38331</v>
      </c>
      <c r="BT604" s="10">
        <v>38331</v>
      </c>
      <c r="BU604" s="14">
        <v>61938.98</v>
      </c>
      <c r="BV604" s="14">
        <v>44.47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45352</v>
      </c>
      <c r="E605" s="6" t="s">
        <v>1575</v>
      </c>
      <c r="F605" s="22">
        <v>0</v>
      </c>
      <c r="G605" s="22">
        <v>0</v>
      </c>
      <c r="H605" s="8">
        <v>39147.4</v>
      </c>
      <c r="I605" s="8">
        <v>0</v>
      </c>
      <c r="J605" s="8">
        <v>0</v>
      </c>
      <c r="K605" s="8">
        <v>39147.4</v>
      </c>
      <c r="L605" s="8">
        <v>410.93</v>
      </c>
      <c r="M605" s="8">
        <v>0</v>
      </c>
      <c r="N605" s="8">
        <v>0</v>
      </c>
      <c r="O605" s="8">
        <v>410.93</v>
      </c>
      <c r="P605" s="8">
        <v>0</v>
      </c>
      <c r="Q605" s="8">
        <v>0</v>
      </c>
      <c r="R605" s="8">
        <v>38736.47</v>
      </c>
      <c r="S605" s="8">
        <v>0</v>
      </c>
      <c r="T605" s="8">
        <v>334.38</v>
      </c>
      <c r="U605" s="8">
        <v>0</v>
      </c>
      <c r="V605" s="8">
        <v>0</v>
      </c>
      <c r="W605" s="8">
        <v>334.38</v>
      </c>
      <c r="X605" s="8">
        <v>0</v>
      </c>
      <c r="Y605" s="8">
        <v>0</v>
      </c>
      <c r="Z605" s="8">
        <v>0</v>
      </c>
      <c r="AA605" s="8">
        <v>17.09</v>
      </c>
      <c r="AB605" s="8">
        <v>0</v>
      </c>
      <c r="AC605" s="8">
        <v>0</v>
      </c>
      <c r="AD605" s="8">
        <v>0</v>
      </c>
      <c r="AE605" s="8">
        <v>0</v>
      </c>
      <c r="AF605" s="8">
        <v>-9.73</v>
      </c>
      <c r="AG605" s="8">
        <v>38.119999999999997</v>
      </c>
      <c r="AH605" s="8">
        <v>99.31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4.03</v>
      </c>
      <c r="AQ605" s="8">
        <v>0</v>
      </c>
      <c r="AR605" s="8">
        <v>0</v>
      </c>
      <c r="AS605" s="8">
        <v>0</v>
      </c>
      <c r="AT605" s="8">
        <f t="shared" si="9"/>
        <v>894.13000000000011</v>
      </c>
      <c r="AU605" s="8">
        <v>0</v>
      </c>
      <c r="AV605" s="8">
        <v>0</v>
      </c>
      <c r="AW605" s="9">
        <v>69</v>
      </c>
      <c r="AX605" s="9">
        <v>300</v>
      </c>
      <c r="AY605" s="8">
        <v>315000.01</v>
      </c>
      <c r="AZ605" s="8">
        <v>80453.789999999994</v>
      </c>
      <c r="BA605" s="7">
        <v>90</v>
      </c>
      <c r="BB605" s="7">
        <v>43.3327292598646</v>
      </c>
      <c r="BC605" s="7">
        <v>10.25</v>
      </c>
      <c r="BD605" s="7"/>
      <c r="BE605" s="6" t="s">
        <v>2250</v>
      </c>
      <c r="BF605" s="4"/>
      <c r="BG605" s="6" t="s">
        <v>71</v>
      </c>
      <c r="BH605" s="6" t="s">
        <v>346</v>
      </c>
      <c r="BI605" s="6" t="s">
        <v>455</v>
      </c>
      <c r="BJ605" s="6" t="s">
        <v>0</v>
      </c>
      <c r="BK605" s="5" t="s">
        <v>2</v>
      </c>
      <c r="BL605" s="7">
        <v>314092.49775267998</v>
      </c>
      <c r="BM605" s="5" t="s">
        <v>70</v>
      </c>
      <c r="BN605" s="7"/>
      <c r="BO605" s="10">
        <v>38331</v>
      </c>
      <c r="BP605" s="10">
        <v>47462</v>
      </c>
      <c r="BQ605" s="10" t="s">
        <v>2641</v>
      </c>
      <c r="BR605" s="10" t="s">
        <v>2642</v>
      </c>
      <c r="BS605" s="10">
        <v>38331</v>
      </c>
      <c r="BT605" s="10">
        <v>38331</v>
      </c>
      <c r="BU605" s="7">
        <v>0</v>
      </c>
      <c r="BV605" s="7">
        <v>17.09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45352</v>
      </c>
      <c r="E606" s="13" t="s">
        <v>985</v>
      </c>
      <c r="F606" s="23">
        <v>5</v>
      </c>
      <c r="G606" s="23">
        <v>5</v>
      </c>
      <c r="H606" s="15">
        <v>43937.61</v>
      </c>
      <c r="I606" s="15">
        <v>1905.6</v>
      </c>
      <c r="J606" s="15">
        <v>0</v>
      </c>
      <c r="K606" s="15">
        <v>45843.21</v>
      </c>
      <c r="L606" s="15">
        <v>470.45</v>
      </c>
      <c r="M606" s="15">
        <v>0</v>
      </c>
      <c r="N606" s="15">
        <v>403.99</v>
      </c>
      <c r="O606" s="15">
        <v>0</v>
      </c>
      <c r="P606" s="15">
        <v>0</v>
      </c>
      <c r="Q606" s="15">
        <v>0</v>
      </c>
      <c r="R606" s="15">
        <v>45439.22</v>
      </c>
      <c r="S606" s="15">
        <v>1446.05</v>
      </c>
      <c r="T606" s="15">
        <v>352.23</v>
      </c>
      <c r="U606" s="15">
        <v>0</v>
      </c>
      <c r="V606" s="15">
        <v>367.02</v>
      </c>
      <c r="W606" s="15">
        <v>0</v>
      </c>
      <c r="X606" s="15">
        <v>0</v>
      </c>
      <c r="Y606" s="15">
        <v>0</v>
      </c>
      <c r="Z606" s="15">
        <v>1431.26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-54.88</v>
      </c>
      <c r="AG606" s="15">
        <v>0</v>
      </c>
      <c r="AH606" s="15">
        <v>0</v>
      </c>
      <c r="AI606" s="15">
        <v>21.18</v>
      </c>
      <c r="AJ606" s="15">
        <v>0</v>
      </c>
      <c r="AK606" s="15">
        <v>0</v>
      </c>
      <c r="AL606" s="15">
        <v>42.67</v>
      </c>
      <c r="AM606" s="15">
        <v>0</v>
      </c>
      <c r="AN606" s="15">
        <v>42.19</v>
      </c>
      <c r="AO606" s="15">
        <v>115.12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937.29</v>
      </c>
      <c r="AU606" s="15">
        <v>1972.06</v>
      </c>
      <c r="AV606" s="15">
        <v>1431.26</v>
      </c>
      <c r="AW606" s="16">
        <v>69</v>
      </c>
      <c r="AX606" s="16">
        <v>300</v>
      </c>
      <c r="AY606" s="15">
        <v>365172.95</v>
      </c>
      <c r="AZ606" s="15">
        <v>93268.4</v>
      </c>
      <c r="BA606" s="14">
        <v>89.999995999999996</v>
      </c>
      <c r="BB606" s="14">
        <v>43.846893677205998</v>
      </c>
      <c r="BC606" s="14">
        <v>9.6199999999999992</v>
      </c>
      <c r="BD606" s="14"/>
      <c r="BE606" s="13" t="s">
        <v>2250</v>
      </c>
      <c r="BF606" s="11"/>
      <c r="BG606" s="13" t="s">
        <v>166</v>
      </c>
      <c r="BH606" s="13" t="s">
        <v>230</v>
      </c>
      <c r="BI606" s="13" t="s">
        <v>241</v>
      </c>
      <c r="BJ606" s="13" t="s">
        <v>5</v>
      </c>
      <c r="BK606" s="12" t="s">
        <v>2</v>
      </c>
      <c r="BL606" s="14">
        <v>368441.37077367998</v>
      </c>
      <c r="BM606" s="12" t="s">
        <v>70</v>
      </c>
      <c r="BN606" s="14"/>
      <c r="BO606" s="17">
        <v>38331</v>
      </c>
      <c r="BP606" s="17">
        <v>47462</v>
      </c>
      <c r="BQ606" s="10" t="s">
        <v>1331</v>
      </c>
      <c r="BR606" s="10" t="s">
        <v>2661</v>
      </c>
      <c r="BS606" s="10">
        <v>38331</v>
      </c>
      <c r="BT606" s="10">
        <v>38331</v>
      </c>
      <c r="BU606" s="14">
        <v>713.96</v>
      </c>
      <c r="BV606" s="14">
        <v>21.18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45352</v>
      </c>
      <c r="E607" s="6" t="s">
        <v>1576</v>
      </c>
      <c r="F607" s="22">
        <v>0</v>
      </c>
      <c r="G607" s="22">
        <v>0</v>
      </c>
      <c r="H607" s="8">
        <v>44578.36</v>
      </c>
      <c r="I607" s="8">
        <v>0</v>
      </c>
      <c r="J607" s="8">
        <v>0</v>
      </c>
      <c r="K607" s="8">
        <v>44578.36</v>
      </c>
      <c r="L607" s="8">
        <v>477.3</v>
      </c>
      <c r="M607" s="8">
        <v>0</v>
      </c>
      <c r="N607" s="8">
        <v>0</v>
      </c>
      <c r="O607" s="8">
        <v>477.3</v>
      </c>
      <c r="P607" s="8">
        <v>0</v>
      </c>
      <c r="Q607" s="8">
        <v>0</v>
      </c>
      <c r="R607" s="8">
        <v>44101.06</v>
      </c>
      <c r="S607" s="8">
        <v>0</v>
      </c>
      <c r="T607" s="8">
        <v>357.37</v>
      </c>
      <c r="U607" s="8">
        <v>0</v>
      </c>
      <c r="V607" s="8">
        <v>0</v>
      </c>
      <c r="W607" s="8">
        <v>357.37</v>
      </c>
      <c r="X607" s="8">
        <v>0</v>
      </c>
      <c r="Y607" s="8">
        <v>0</v>
      </c>
      <c r="Z607" s="8">
        <v>0</v>
      </c>
      <c r="AA607" s="8">
        <v>21.49</v>
      </c>
      <c r="AB607" s="8">
        <v>0</v>
      </c>
      <c r="AC607" s="8">
        <v>0</v>
      </c>
      <c r="AD607" s="8">
        <v>0</v>
      </c>
      <c r="AE607" s="8">
        <v>0</v>
      </c>
      <c r="AF607" s="8">
        <v>-12.86</v>
      </c>
      <c r="AG607" s="8">
        <v>42.81</v>
      </c>
      <c r="AH607" s="8">
        <v>116.81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9.85</v>
      </c>
      <c r="AQ607" s="8">
        <v>0</v>
      </c>
      <c r="AR607" s="8">
        <v>1.48</v>
      </c>
      <c r="AS607" s="8">
        <v>0</v>
      </c>
      <c r="AT607" s="8">
        <f t="shared" si="9"/>
        <v>1011.29</v>
      </c>
      <c r="AU607" s="8">
        <v>0</v>
      </c>
      <c r="AV607" s="8">
        <v>0</v>
      </c>
      <c r="AW607" s="9">
        <v>69</v>
      </c>
      <c r="AX607" s="9">
        <v>300</v>
      </c>
      <c r="AY607" s="8">
        <v>370683.38</v>
      </c>
      <c r="AZ607" s="8">
        <v>94627.77</v>
      </c>
      <c r="BA607" s="7">
        <v>89.999996999999993</v>
      </c>
      <c r="BB607" s="7">
        <v>41.944296771410997</v>
      </c>
      <c r="BC607" s="7">
        <v>9.6199999999999992</v>
      </c>
      <c r="BD607" s="7"/>
      <c r="BE607" s="6" t="s">
        <v>2250</v>
      </c>
      <c r="BF607" s="4"/>
      <c r="BG607" s="6" t="s">
        <v>166</v>
      </c>
      <c r="BH607" s="6" t="s">
        <v>230</v>
      </c>
      <c r="BI607" s="6" t="s">
        <v>241</v>
      </c>
      <c r="BJ607" s="6" t="s">
        <v>0</v>
      </c>
      <c r="BK607" s="5" t="s">
        <v>2</v>
      </c>
      <c r="BL607" s="7">
        <v>357590.97535064002</v>
      </c>
      <c r="BM607" s="5" t="s">
        <v>70</v>
      </c>
      <c r="BN607" s="7"/>
      <c r="BO607" s="10">
        <v>38334</v>
      </c>
      <c r="BP607" s="10">
        <v>47465</v>
      </c>
      <c r="BQ607" s="10" t="s">
        <v>2641</v>
      </c>
      <c r="BR607" s="10" t="s">
        <v>2642</v>
      </c>
      <c r="BS607" s="10">
        <v>38334</v>
      </c>
      <c r="BT607" s="10">
        <v>38334</v>
      </c>
      <c r="BU607" s="7">
        <v>0</v>
      </c>
      <c r="BV607" s="7">
        <v>21.49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45352</v>
      </c>
      <c r="E608" s="13" t="s">
        <v>986</v>
      </c>
      <c r="F608" s="23">
        <v>128</v>
      </c>
      <c r="G608" s="23">
        <v>127</v>
      </c>
      <c r="H608" s="15">
        <v>9834.48</v>
      </c>
      <c r="I608" s="15">
        <v>75903.16</v>
      </c>
      <c r="J608" s="15">
        <v>0</v>
      </c>
      <c r="K608" s="15">
        <v>85737.64</v>
      </c>
      <c r="L608" s="15">
        <v>981.64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85737.64</v>
      </c>
      <c r="S608" s="15">
        <v>59263.13</v>
      </c>
      <c r="T608" s="15">
        <v>84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59347.13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76884.800000000003</v>
      </c>
      <c r="AV608" s="15">
        <v>59347.13</v>
      </c>
      <c r="AW608" s="16">
        <v>9</v>
      </c>
      <c r="AX608" s="16">
        <v>240</v>
      </c>
      <c r="AY608" s="15">
        <v>425246.96</v>
      </c>
      <c r="AZ608" s="15">
        <v>108556.72</v>
      </c>
      <c r="BA608" s="14">
        <v>89.999998000000005</v>
      </c>
      <c r="BB608" s="14">
        <v>71.081619162081495</v>
      </c>
      <c r="BC608" s="14">
        <v>10.25</v>
      </c>
      <c r="BD608" s="14"/>
      <c r="BE608" s="13" t="s">
        <v>2250</v>
      </c>
      <c r="BF608" s="11"/>
      <c r="BG608" s="13" t="s">
        <v>67</v>
      </c>
      <c r="BH608" s="13" t="s">
        <v>68</v>
      </c>
      <c r="BI608" s="13" t="s">
        <v>249</v>
      </c>
      <c r="BJ608" s="13" t="s">
        <v>2251</v>
      </c>
      <c r="BK608" s="12" t="s">
        <v>2</v>
      </c>
      <c r="BL608" s="14">
        <v>695198.85263215995</v>
      </c>
      <c r="BM608" s="12" t="s">
        <v>70</v>
      </c>
      <c r="BN608" s="14"/>
      <c r="BO608" s="17">
        <v>38334</v>
      </c>
      <c r="BP608" s="17">
        <v>45639</v>
      </c>
      <c r="BQ608" s="10" t="s">
        <v>2724</v>
      </c>
      <c r="BR608" s="10" t="s">
        <v>2725</v>
      </c>
      <c r="BS608" s="10">
        <v>38334</v>
      </c>
      <c r="BT608" s="10">
        <v>38334</v>
      </c>
      <c r="BU608" s="14">
        <v>26023.57</v>
      </c>
      <c r="BV608" s="14">
        <v>23.57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45352</v>
      </c>
      <c r="E609" s="6" t="s">
        <v>1577</v>
      </c>
      <c r="F609" s="22">
        <v>3</v>
      </c>
      <c r="G609" s="22">
        <v>3</v>
      </c>
      <c r="H609" s="8">
        <v>0</v>
      </c>
      <c r="I609" s="8">
        <v>3149.94</v>
      </c>
      <c r="J609" s="8">
        <v>0</v>
      </c>
      <c r="K609" s="8">
        <v>3149.94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3149.94</v>
      </c>
      <c r="S609" s="8">
        <v>25.14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25.14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3149.94</v>
      </c>
      <c r="AV609" s="8">
        <v>25.14</v>
      </c>
      <c r="AW609" s="9">
        <v>184</v>
      </c>
      <c r="AX609" s="9">
        <v>300</v>
      </c>
      <c r="AY609" s="8">
        <v>518624.99</v>
      </c>
      <c r="AZ609" s="8">
        <v>132687.16</v>
      </c>
      <c r="BA609" s="7">
        <v>90.000005000000002</v>
      </c>
      <c r="BB609" s="7">
        <v>2.1365640484708499</v>
      </c>
      <c r="BC609" s="7">
        <v>9.6199999999999992</v>
      </c>
      <c r="BD609" s="7"/>
      <c r="BE609" s="6" t="s">
        <v>2250</v>
      </c>
      <c r="BF609" s="4"/>
      <c r="BG609" s="6" t="s">
        <v>166</v>
      </c>
      <c r="BH609" s="6" t="s">
        <v>230</v>
      </c>
      <c r="BI609" s="6" t="s">
        <v>241</v>
      </c>
      <c r="BJ609" s="6" t="s">
        <v>5</v>
      </c>
      <c r="BK609" s="5" t="s">
        <v>2</v>
      </c>
      <c r="BL609" s="7">
        <v>25541.11209336</v>
      </c>
      <c r="BM609" s="5" t="s">
        <v>70</v>
      </c>
      <c r="BN609" s="7"/>
      <c r="BO609" s="10">
        <v>38327</v>
      </c>
      <c r="BP609" s="10">
        <v>47458</v>
      </c>
      <c r="BQ609" s="10" t="s">
        <v>1324</v>
      </c>
      <c r="BR609" s="10" t="s">
        <v>2675</v>
      </c>
      <c r="BS609" s="10">
        <v>38327</v>
      </c>
      <c r="BT609" s="10">
        <v>38327</v>
      </c>
      <c r="BU609" s="7">
        <v>507.9</v>
      </c>
      <c r="BV609" s="7">
        <v>0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45352</v>
      </c>
      <c r="E610" s="13" t="s">
        <v>987</v>
      </c>
      <c r="F610" s="23">
        <v>158</v>
      </c>
      <c r="G610" s="23">
        <v>157</v>
      </c>
      <c r="H610" s="15">
        <v>62459.01</v>
      </c>
      <c r="I610" s="15">
        <v>53182.59</v>
      </c>
      <c r="J610" s="15">
        <v>0</v>
      </c>
      <c r="K610" s="15">
        <v>115641.60000000001</v>
      </c>
      <c r="L610" s="15">
        <v>640.35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115641.60000000001</v>
      </c>
      <c r="S610" s="15">
        <v>137241.13</v>
      </c>
      <c r="T610" s="15">
        <v>572.54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137813.67000000001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53822.94</v>
      </c>
      <c r="AV610" s="15">
        <v>137813.67000000001</v>
      </c>
      <c r="AW610" s="16">
        <v>69</v>
      </c>
      <c r="AX610" s="16">
        <v>300</v>
      </c>
      <c r="AY610" s="15">
        <v>484845.21</v>
      </c>
      <c r="AZ610" s="15">
        <v>123750</v>
      </c>
      <c r="BA610" s="14">
        <v>90</v>
      </c>
      <c r="BB610" s="14">
        <v>84.102981818181803</v>
      </c>
      <c r="BC610" s="14">
        <v>11</v>
      </c>
      <c r="BD610" s="14"/>
      <c r="BE610" s="13" t="s">
        <v>2250</v>
      </c>
      <c r="BF610" s="11"/>
      <c r="BG610" s="13" t="s">
        <v>67</v>
      </c>
      <c r="BH610" s="13" t="s">
        <v>73</v>
      </c>
      <c r="BI610" s="13" t="s">
        <v>128</v>
      </c>
      <c r="BJ610" s="13" t="s">
        <v>2251</v>
      </c>
      <c r="BK610" s="12" t="s">
        <v>2</v>
      </c>
      <c r="BL610" s="14">
        <v>937673.43767040002</v>
      </c>
      <c r="BM610" s="12" t="s">
        <v>70</v>
      </c>
      <c r="BN610" s="14"/>
      <c r="BO610" s="17">
        <v>38335</v>
      </c>
      <c r="BP610" s="17">
        <v>47466</v>
      </c>
      <c r="BQ610" s="10" t="s">
        <v>1347</v>
      </c>
      <c r="BR610" s="10" t="s">
        <v>2650</v>
      </c>
      <c r="BS610" s="10">
        <v>38335</v>
      </c>
      <c r="BT610" s="10">
        <v>38335</v>
      </c>
      <c r="BU610" s="14">
        <v>37671.760000000002</v>
      </c>
      <c r="BV610" s="14">
        <v>24.61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45352</v>
      </c>
      <c r="E611" s="6" t="s">
        <v>988</v>
      </c>
      <c r="F611" s="22">
        <v>150</v>
      </c>
      <c r="G611" s="22">
        <v>149</v>
      </c>
      <c r="H611" s="8">
        <v>62459.01</v>
      </c>
      <c r="I611" s="8">
        <v>51919.91</v>
      </c>
      <c r="J611" s="8">
        <v>0</v>
      </c>
      <c r="K611" s="8">
        <v>114378.92</v>
      </c>
      <c r="L611" s="8">
        <v>640.35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114378.92</v>
      </c>
      <c r="S611" s="8">
        <v>128800.69</v>
      </c>
      <c r="T611" s="8">
        <v>572.54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129373.23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52560.26</v>
      </c>
      <c r="AV611" s="8">
        <v>129373.23</v>
      </c>
      <c r="AW611" s="9">
        <v>69</v>
      </c>
      <c r="AX611" s="9">
        <v>300</v>
      </c>
      <c r="AY611" s="8">
        <v>484845.21</v>
      </c>
      <c r="AZ611" s="8">
        <v>123750</v>
      </c>
      <c r="BA611" s="7">
        <v>90</v>
      </c>
      <c r="BB611" s="7">
        <v>83.184669090909097</v>
      </c>
      <c r="BC611" s="7">
        <v>11</v>
      </c>
      <c r="BD611" s="7"/>
      <c r="BE611" s="6" t="s">
        <v>2250</v>
      </c>
      <c r="BF611" s="4"/>
      <c r="BG611" s="6" t="s">
        <v>67</v>
      </c>
      <c r="BH611" s="6" t="s">
        <v>73</v>
      </c>
      <c r="BI611" s="6" t="s">
        <v>128</v>
      </c>
      <c r="BJ611" s="6" t="s">
        <v>2251</v>
      </c>
      <c r="BK611" s="5" t="s">
        <v>2</v>
      </c>
      <c r="BL611" s="7">
        <v>927435.06760048005</v>
      </c>
      <c r="BM611" s="5" t="s">
        <v>70</v>
      </c>
      <c r="BN611" s="7"/>
      <c r="BO611" s="10">
        <v>38335</v>
      </c>
      <c r="BP611" s="10">
        <v>47466</v>
      </c>
      <c r="BQ611" s="10" t="s">
        <v>2466</v>
      </c>
      <c r="BR611" s="10" t="s">
        <v>2688</v>
      </c>
      <c r="BS611" s="10">
        <v>38335</v>
      </c>
      <c r="BT611" s="10">
        <v>38335</v>
      </c>
      <c r="BU611" s="7">
        <v>35825.129999999997</v>
      </c>
      <c r="BV611" s="7">
        <v>24.61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45352</v>
      </c>
      <c r="E612" s="13" t="s">
        <v>989</v>
      </c>
      <c r="F612" s="23">
        <v>121</v>
      </c>
      <c r="G612" s="23">
        <v>120</v>
      </c>
      <c r="H612" s="15">
        <v>52234.2</v>
      </c>
      <c r="I612" s="15">
        <v>38836.78</v>
      </c>
      <c r="J612" s="15">
        <v>0</v>
      </c>
      <c r="K612" s="15">
        <v>91070.98</v>
      </c>
      <c r="L612" s="15">
        <v>535.61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91070.98</v>
      </c>
      <c r="S612" s="15">
        <v>82012.679999999993</v>
      </c>
      <c r="T612" s="15">
        <v>478.81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82491.490000000005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39372.39</v>
      </c>
      <c r="AV612" s="15">
        <v>82491.490000000005</v>
      </c>
      <c r="AW612" s="16">
        <v>69</v>
      </c>
      <c r="AX612" s="16">
        <v>300</v>
      </c>
      <c r="AY612" s="15">
        <v>405506.91</v>
      </c>
      <c r="AZ612" s="15">
        <v>103500</v>
      </c>
      <c r="BA612" s="14">
        <v>90</v>
      </c>
      <c r="BB612" s="14">
        <v>79.192156521739093</v>
      </c>
      <c r="BC612" s="14">
        <v>11</v>
      </c>
      <c r="BD612" s="14"/>
      <c r="BE612" s="13" t="s">
        <v>2250</v>
      </c>
      <c r="BF612" s="11"/>
      <c r="BG612" s="13" t="s">
        <v>67</v>
      </c>
      <c r="BH612" s="13" t="s">
        <v>73</v>
      </c>
      <c r="BI612" s="13" t="s">
        <v>128</v>
      </c>
      <c r="BJ612" s="13" t="s">
        <v>2251</v>
      </c>
      <c r="BK612" s="12" t="s">
        <v>2</v>
      </c>
      <c r="BL612" s="14">
        <v>738443.94135512004</v>
      </c>
      <c r="BM612" s="12" t="s">
        <v>70</v>
      </c>
      <c r="BN612" s="14"/>
      <c r="BO612" s="17">
        <v>38335</v>
      </c>
      <c r="BP612" s="17">
        <v>47466</v>
      </c>
      <c r="BQ612" s="10" t="s">
        <v>1319</v>
      </c>
      <c r="BR612" s="10" t="s">
        <v>2683</v>
      </c>
      <c r="BS612" s="10">
        <v>38335</v>
      </c>
      <c r="BT612" s="10">
        <v>38335</v>
      </c>
      <c r="BU612" s="14">
        <v>24012</v>
      </c>
      <c r="BV612" s="14">
        <v>20.59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45352</v>
      </c>
      <c r="E613" s="6" t="s">
        <v>1578</v>
      </c>
      <c r="F613" s="22">
        <v>0</v>
      </c>
      <c r="G613" s="22">
        <v>0</v>
      </c>
      <c r="H613" s="8">
        <v>49696.04</v>
      </c>
      <c r="I613" s="8">
        <v>0</v>
      </c>
      <c r="J613" s="8">
        <v>0</v>
      </c>
      <c r="K613" s="8">
        <v>49696.04</v>
      </c>
      <c r="L613" s="8">
        <v>509.53</v>
      </c>
      <c r="M613" s="8">
        <v>0</v>
      </c>
      <c r="N613" s="8">
        <v>0</v>
      </c>
      <c r="O613" s="8">
        <v>509.53</v>
      </c>
      <c r="P613" s="8">
        <v>0</v>
      </c>
      <c r="Q613" s="8">
        <v>0</v>
      </c>
      <c r="R613" s="8">
        <v>49186.51</v>
      </c>
      <c r="S613" s="8">
        <v>0</v>
      </c>
      <c r="T613" s="8">
        <v>455.55</v>
      </c>
      <c r="U613" s="8">
        <v>0</v>
      </c>
      <c r="V613" s="8">
        <v>0</v>
      </c>
      <c r="W613" s="8">
        <v>455.55</v>
      </c>
      <c r="X613" s="8">
        <v>0</v>
      </c>
      <c r="Y613" s="8">
        <v>0</v>
      </c>
      <c r="Z613" s="8">
        <v>0</v>
      </c>
      <c r="AA613" s="8">
        <v>19.57</v>
      </c>
      <c r="AB613" s="8">
        <v>0</v>
      </c>
      <c r="AC613" s="8">
        <v>0</v>
      </c>
      <c r="AD613" s="8">
        <v>0</v>
      </c>
      <c r="AE613" s="8">
        <v>0</v>
      </c>
      <c r="AF613" s="8">
        <v>-8.57</v>
      </c>
      <c r="AG613" s="8">
        <v>49.23</v>
      </c>
      <c r="AH613" s="8">
        <v>121.55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0.28999999999999998</v>
      </c>
      <c r="AQ613" s="8">
        <v>0</v>
      </c>
      <c r="AR613" s="8">
        <v>0.2</v>
      </c>
      <c r="AS613" s="8">
        <v>0</v>
      </c>
      <c r="AT613" s="8">
        <f t="shared" si="9"/>
        <v>1146.95</v>
      </c>
      <c r="AU613" s="8">
        <v>0</v>
      </c>
      <c r="AV613" s="8">
        <v>0</v>
      </c>
      <c r="AW613" s="9">
        <v>69</v>
      </c>
      <c r="AX613" s="9">
        <v>300</v>
      </c>
      <c r="AY613" s="8">
        <v>386113.1</v>
      </c>
      <c r="AZ613" s="8">
        <v>98466</v>
      </c>
      <c r="BA613" s="7">
        <v>89.923287999999999</v>
      </c>
      <c r="BB613" s="7">
        <v>44.919187378840199</v>
      </c>
      <c r="BC613" s="7">
        <v>11</v>
      </c>
      <c r="BD613" s="7"/>
      <c r="BE613" s="6" t="s">
        <v>2250</v>
      </c>
      <c r="BF613" s="4"/>
      <c r="BG613" s="6" t="s">
        <v>67</v>
      </c>
      <c r="BH613" s="6" t="s">
        <v>73</v>
      </c>
      <c r="BI613" s="6" t="s">
        <v>205</v>
      </c>
      <c r="BJ613" s="6" t="s">
        <v>0</v>
      </c>
      <c r="BK613" s="5" t="s">
        <v>2</v>
      </c>
      <c r="BL613" s="7">
        <v>398826.06189044</v>
      </c>
      <c r="BM613" s="5" t="s">
        <v>70</v>
      </c>
      <c r="BN613" s="7"/>
      <c r="BO613" s="10">
        <v>38335</v>
      </c>
      <c r="BP613" s="10">
        <v>47466</v>
      </c>
      <c r="BQ613" s="10" t="s">
        <v>2641</v>
      </c>
      <c r="BR613" s="10" t="s">
        <v>2642</v>
      </c>
      <c r="BS613" s="10">
        <v>38335</v>
      </c>
      <c r="BT613" s="10">
        <v>38335</v>
      </c>
      <c r="BU613" s="7">
        <v>0</v>
      </c>
      <c r="BV613" s="7">
        <v>19.57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45352</v>
      </c>
      <c r="E614" s="13" t="s">
        <v>990</v>
      </c>
      <c r="F614" s="23">
        <v>163</v>
      </c>
      <c r="G614" s="23">
        <v>162</v>
      </c>
      <c r="H614" s="15">
        <v>49543.97</v>
      </c>
      <c r="I614" s="15">
        <v>42777.84</v>
      </c>
      <c r="J614" s="15">
        <v>0</v>
      </c>
      <c r="K614" s="15">
        <v>92321.81</v>
      </c>
      <c r="L614" s="15">
        <v>507.97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92321.81</v>
      </c>
      <c r="S614" s="15">
        <v>113085.59</v>
      </c>
      <c r="T614" s="15">
        <v>454.15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113539.74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43285.81</v>
      </c>
      <c r="AV614" s="15">
        <v>113539.74</v>
      </c>
      <c r="AW614" s="16">
        <v>69</v>
      </c>
      <c r="AX614" s="16">
        <v>300</v>
      </c>
      <c r="AY614" s="15">
        <v>386113.1</v>
      </c>
      <c r="AZ614" s="15">
        <v>98164</v>
      </c>
      <c r="BA614" s="14">
        <v>89.647488999999993</v>
      </c>
      <c r="BB614" s="14">
        <v>84.312155641936897</v>
      </c>
      <c r="BC614" s="14">
        <v>11</v>
      </c>
      <c r="BD614" s="14"/>
      <c r="BE614" s="13" t="s">
        <v>2250</v>
      </c>
      <c r="BF614" s="11"/>
      <c r="BG614" s="13" t="s">
        <v>67</v>
      </c>
      <c r="BH614" s="13" t="s">
        <v>73</v>
      </c>
      <c r="BI614" s="13" t="s">
        <v>205</v>
      </c>
      <c r="BJ614" s="13" t="s">
        <v>2251</v>
      </c>
      <c r="BK614" s="12" t="s">
        <v>2</v>
      </c>
      <c r="BL614" s="14">
        <v>748586.22636364005</v>
      </c>
      <c r="BM614" s="12" t="s">
        <v>70</v>
      </c>
      <c r="BN614" s="14"/>
      <c r="BO614" s="17">
        <v>38335</v>
      </c>
      <c r="BP614" s="17">
        <v>47466</v>
      </c>
      <c r="BQ614" s="10" t="s">
        <v>1334</v>
      </c>
      <c r="BR614" s="10" t="s">
        <v>2672</v>
      </c>
      <c r="BS614" s="10">
        <v>38335</v>
      </c>
      <c r="BT614" s="10">
        <v>38335</v>
      </c>
      <c r="BU614" s="14">
        <v>30943.439999999999</v>
      </c>
      <c r="BV614" s="14">
        <v>19.52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45352</v>
      </c>
      <c r="E615" s="6" t="s">
        <v>1579</v>
      </c>
      <c r="F615" s="22">
        <v>4</v>
      </c>
      <c r="G615" s="22">
        <v>4</v>
      </c>
      <c r="H615" s="8">
        <v>72145.460000000006</v>
      </c>
      <c r="I615" s="8">
        <v>2965.67</v>
      </c>
      <c r="J615" s="8">
        <v>0</v>
      </c>
      <c r="K615" s="8">
        <v>75111.13</v>
      </c>
      <c r="L615" s="8">
        <v>757.32</v>
      </c>
      <c r="M615" s="8">
        <v>0</v>
      </c>
      <c r="N615" s="8">
        <v>731.99</v>
      </c>
      <c r="O615" s="8">
        <v>0</v>
      </c>
      <c r="P615" s="8">
        <v>0</v>
      </c>
      <c r="Q615" s="8">
        <v>0</v>
      </c>
      <c r="R615" s="8">
        <v>74379.14</v>
      </c>
      <c r="S615" s="8">
        <v>2528.5700000000002</v>
      </c>
      <c r="T615" s="8">
        <v>616.24</v>
      </c>
      <c r="U615" s="8">
        <v>0</v>
      </c>
      <c r="V615" s="8">
        <v>641.57000000000005</v>
      </c>
      <c r="W615" s="8">
        <v>0</v>
      </c>
      <c r="X615" s="8">
        <v>0</v>
      </c>
      <c r="Y615" s="8">
        <v>0</v>
      </c>
      <c r="Z615" s="8">
        <v>2503.2399999999998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-120.56</v>
      </c>
      <c r="AG615" s="8">
        <v>0</v>
      </c>
      <c r="AH615" s="8">
        <v>0</v>
      </c>
      <c r="AI615" s="8">
        <v>31.49</v>
      </c>
      <c r="AJ615" s="8">
        <v>0</v>
      </c>
      <c r="AK615" s="8">
        <v>0</v>
      </c>
      <c r="AL615" s="8">
        <v>42.68</v>
      </c>
      <c r="AM615" s="8">
        <v>0</v>
      </c>
      <c r="AN615" s="8">
        <v>70.25</v>
      </c>
      <c r="AO615" s="8">
        <v>244.27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1641.69</v>
      </c>
      <c r="AU615" s="8">
        <v>2991</v>
      </c>
      <c r="AV615" s="8">
        <v>2503.2399999999998</v>
      </c>
      <c r="AW615" s="9">
        <v>69</v>
      </c>
      <c r="AX615" s="9">
        <v>300</v>
      </c>
      <c r="AY615" s="8">
        <v>599444.99</v>
      </c>
      <c r="AZ615" s="8">
        <v>148271.24</v>
      </c>
      <c r="BA615" s="7">
        <v>87.218376000000006</v>
      </c>
      <c r="BB615" s="7">
        <v>43.752435058050601</v>
      </c>
      <c r="BC615" s="7">
        <v>10.25</v>
      </c>
      <c r="BD615" s="7"/>
      <c r="BE615" s="6" t="s">
        <v>2250</v>
      </c>
      <c r="BF615" s="4"/>
      <c r="BG615" s="6" t="s">
        <v>81</v>
      </c>
      <c r="BH615" s="6" t="s">
        <v>100</v>
      </c>
      <c r="BI615" s="6" t="s">
        <v>101</v>
      </c>
      <c r="BJ615" s="6" t="s">
        <v>5</v>
      </c>
      <c r="BK615" s="5" t="s">
        <v>2</v>
      </c>
      <c r="BL615" s="7">
        <v>603099.09145815996</v>
      </c>
      <c r="BM615" s="5" t="s">
        <v>70</v>
      </c>
      <c r="BN615" s="7"/>
      <c r="BO615" s="10">
        <v>38335</v>
      </c>
      <c r="BP615" s="10">
        <v>47466</v>
      </c>
      <c r="BQ615" s="10" t="s">
        <v>2171</v>
      </c>
      <c r="BR615" s="10" t="s">
        <v>2643</v>
      </c>
      <c r="BS615" s="10">
        <v>38335</v>
      </c>
      <c r="BT615" s="10">
        <v>38335</v>
      </c>
      <c r="BU615" s="7">
        <v>963.85</v>
      </c>
      <c r="BV615" s="7">
        <v>31.49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45352</v>
      </c>
      <c r="E616" s="13" t="s">
        <v>991</v>
      </c>
      <c r="F616" s="23">
        <v>151</v>
      </c>
      <c r="G616" s="23">
        <v>150</v>
      </c>
      <c r="H616" s="15">
        <v>35843.599999999999</v>
      </c>
      <c r="I616" s="15">
        <v>29891.78</v>
      </c>
      <c r="J616" s="15">
        <v>0</v>
      </c>
      <c r="K616" s="15">
        <v>65735.38</v>
      </c>
      <c r="L616" s="15">
        <v>367.51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65735.38</v>
      </c>
      <c r="S616" s="15">
        <v>73980.11</v>
      </c>
      <c r="T616" s="15">
        <v>328.57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74308.679999999993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30259.29</v>
      </c>
      <c r="AV616" s="15">
        <v>74308.679999999993</v>
      </c>
      <c r="AW616" s="16">
        <v>69</v>
      </c>
      <c r="AX616" s="16">
        <v>300</v>
      </c>
      <c r="AY616" s="15">
        <v>299773.24</v>
      </c>
      <c r="AZ616" s="15">
        <v>71020.179999999993</v>
      </c>
      <c r="BA616" s="14">
        <v>83.553152999999995</v>
      </c>
      <c r="BB616" s="14">
        <v>77.335741230916895</v>
      </c>
      <c r="BC616" s="14">
        <v>11</v>
      </c>
      <c r="BD616" s="14"/>
      <c r="BE616" s="13" t="s">
        <v>2250</v>
      </c>
      <c r="BF616" s="11"/>
      <c r="BG616" s="13" t="s">
        <v>86</v>
      </c>
      <c r="BH616" s="13" t="s">
        <v>176</v>
      </c>
      <c r="BI616" s="13" t="s">
        <v>177</v>
      </c>
      <c r="BJ616" s="13" t="s">
        <v>2251</v>
      </c>
      <c r="BK616" s="12" t="s">
        <v>2</v>
      </c>
      <c r="BL616" s="14">
        <v>533011.64754872001</v>
      </c>
      <c r="BM616" s="12" t="s">
        <v>70</v>
      </c>
      <c r="BN616" s="14"/>
      <c r="BO616" s="17">
        <v>38336</v>
      </c>
      <c r="BP616" s="17">
        <v>47467</v>
      </c>
      <c r="BQ616" s="10" t="s">
        <v>2339</v>
      </c>
      <c r="BR616" s="10" t="s">
        <v>2647</v>
      </c>
      <c r="BS616" s="10">
        <v>38336</v>
      </c>
      <c r="BT616" s="10">
        <v>38336</v>
      </c>
      <c r="BU616" s="14">
        <v>20730.37</v>
      </c>
      <c r="BV616" s="14">
        <v>14.13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45352</v>
      </c>
      <c r="E617" s="6" t="s">
        <v>1580</v>
      </c>
      <c r="F617" s="22">
        <v>0</v>
      </c>
      <c r="G617" s="22">
        <v>0</v>
      </c>
      <c r="H617" s="8">
        <v>66643.740000000005</v>
      </c>
      <c r="I617" s="8">
        <v>0</v>
      </c>
      <c r="J617" s="8">
        <v>0</v>
      </c>
      <c r="K617" s="8">
        <v>66643.740000000005</v>
      </c>
      <c r="L617" s="8">
        <v>713.42</v>
      </c>
      <c r="M617" s="8">
        <v>0</v>
      </c>
      <c r="N617" s="8">
        <v>0</v>
      </c>
      <c r="O617" s="8">
        <v>713.42</v>
      </c>
      <c r="P617" s="8">
        <v>0</v>
      </c>
      <c r="Q617" s="8">
        <v>0</v>
      </c>
      <c r="R617" s="8">
        <v>65930.320000000007</v>
      </c>
      <c r="S617" s="8">
        <v>0</v>
      </c>
      <c r="T617" s="8">
        <v>534.26</v>
      </c>
      <c r="U617" s="8">
        <v>0</v>
      </c>
      <c r="V617" s="8">
        <v>0</v>
      </c>
      <c r="W617" s="8">
        <v>534.26</v>
      </c>
      <c r="X617" s="8">
        <v>0</v>
      </c>
      <c r="Y617" s="8">
        <v>0</v>
      </c>
      <c r="Z617" s="8">
        <v>0</v>
      </c>
      <c r="AA617" s="8">
        <v>32.11</v>
      </c>
      <c r="AB617" s="8">
        <v>0</v>
      </c>
      <c r="AC617" s="8">
        <v>0</v>
      </c>
      <c r="AD617" s="8">
        <v>0</v>
      </c>
      <c r="AE617" s="8">
        <v>0</v>
      </c>
      <c r="AF617" s="8">
        <v>-18.79</v>
      </c>
      <c r="AG617" s="8">
        <v>63.99</v>
      </c>
      <c r="AH617" s="8">
        <v>174.6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40.01</v>
      </c>
      <c r="AQ617" s="8">
        <v>0</v>
      </c>
      <c r="AR617" s="8">
        <v>59.65</v>
      </c>
      <c r="AS617" s="8">
        <v>0</v>
      </c>
      <c r="AT617" s="8">
        <f t="shared" si="9"/>
        <v>1479.9499999999998</v>
      </c>
      <c r="AU617" s="8">
        <v>0</v>
      </c>
      <c r="AV617" s="8">
        <v>0</v>
      </c>
      <c r="AW617" s="9">
        <v>69</v>
      </c>
      <c r="AX617" s="9">
        <v>300</v>
      </c>
      <c r="AY617" s="8">
        <v>554295.99</v>
      </c>
      <c r="AZ617" s="8">
        <v>141452.4</v>
      </c>
      <c r="BA617" s="7">
        <v>90.000001999999995</v>
      </c>
      <c r="BB617" s="7">
        <v>41.948591412097898</v>
      </c>
      <c r="BC617" s="7">
        <v>9.6199999999999992</v>
      </c>
      <c r="BD617" s="7"/>
      <c r="BE617" s="6" t="s">
        <v>2250</v>
      </c>
      <c r="BF617" s="4"/>
      <c r="BG617" s="6" t="s">
        <v>166</v>
      </c>
      <c r="BH617" s="6" t="s">
        <v>230</v>
      </c>
      <c r="BI617" s="6" t="s">
        <v>241</v>
      </c>
      <c r="BJ617" s="6" t="s">
        <v>0</v>
      </c>
      <c r="BK617" s="5" t="s">
        <v>2</v>
      </c>
      <c r="BL617" s="7">
        <v>534592.30762207997</v>
      </c>
      <c r="BM617" s="5" t="s">
        <v>70</v>
      </c>
      <c r="BN617" s="7"/>
      <c r="BO617" s="10">
        <v>38336</v>
      </c>
      <c r="BP617" s="10">
        <v>47467</v>
      </c>
      <c r="BQ617" s="10" t="s">
        <v>2641</v>
      </c>
      <c r="BR617" s="10" t="s">
        <v>2642</v>
      </c>
      <c r="BS617" s="10">
        <v>38336</v>
      </c>
      <c r="BT617" s="10">
        <v>38336</v>
      </c>
      <c r="BU617" s="7">
        <v>0</v>
      </c>
      <c r="BV617" s="7">
        <v>32.11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45352</v>
      </c>
      <c r="E618" s="13" t="s">
        <v>1581</v>
      </c>
      <c r="F618" s="23">
        <v>37</v>
      </c>
      <c r="G618" s="23">
        <v>36</v>
      </c>
      <c r="H618" s="15">
        <v>27667.83</v>
      </c>
      <c r="I618" s="15">
        <v>8967.51</v>
      </c>
      <c r="J618" s="15">
        <v>0</v>
      </c>
      <c r="K618" s="15">
        <v>36635.339999999997</v>
      </c>
      <c r="L618" s="15">
        <v>290.41000000000003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36635.339999999997</v>
      </c>
      <c r="S618" s="15">
        <v>9995.1299999999992</v>
      </c>
      <c r="T618" s="15">
        <v>236.33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10231.459999999999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9257.92</v>
      </c>
      <c r="AV618" s="15">
        <v>10231.459999999999</v>
      </c>
      <c r="AW618" s="16">
        <v>69</v>
      </c>
      <c r="AX618" s="16">
        <v>300</v>
      </c>
      <c r="AY618" s="15">
        <v>238765.64</v>
      </c>
      <c r="AZ618" s="15">
        <v>56860</v>
      </c>
      <c r="BA618" s="14">
        <v>84.000591</v>
      </c>
      <c r="BB618" s="14">
        <v>54.122233758106603</v>
      </c>
      <c r="BC618" s="14">
        <v>10.25</v>
      </c>
      <c r="BD618" s="14"/>
      <c r="BE618" s="13" t="s">
        <v>2250</v>
      </c>
      <c r="BF618" s="11"/>
      <c r="BG618" s="13" t="s">
        <v>86</v>
      </c>
      <c r="BH618" s="13" t="s">
        <v>172</v>
      </c>
      <c r="BI618" s="13" t="s">
        <v>173</v>
      </c>
      <c r="BJ618" s="13" t="s">
        <v>2251</v>
      </c>
      <c r="BK618" s="12" t="s">
        <v>2</v>
      </c>
      <c r="BL618" s="14">
        <v>297055.60281095997</v>
      </c>
      <c r="BM618" s="12" t="s">
        <v>70</v>
      </c>
      <c r="BN618" s="14"/>
      <c r="BO618" s="17">
        <v>38337</v>
      </c>
      <c r="BP618" s="17">
        <v>47468</v>
      </c>
      <c r="BQ618" s="10" t="s">
        <v>1333</v>
      </c>
      <c r="BR618" s="10" t="s">
        <v>2655</v>
      </c>
      <c r="BS618" s="10">
        <v>38337</v>
      </c>
      <c r="BT618" s="10">
        <v>38337</v>
      </c>
      <c r="BU618" s="14">
        <v>4061.88</v>
      </c>
      <c r="BV618" s="14">
        <v>12.08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45352</v>
      </c>
      <c r="E619" s="6" t="s">
        <v>1582</v>
      </c>
      <c r="F619" s="22">
        <v>0</v>
      </c>
      <c r="G619" s="22">
        <v>0</v>
      </c>
      <c r="H619" s="8">
        <v>63793.37</v>
      </c>
      <c r="I619" s="8">
        <v>0</v>
      </c>
      <c r="J619" s="8">
        <v>0</v>
      </c>
      <c r="K619" s="8">
        <v>63793.37</v>
      </c>
      <c r="L619" s="8">
        <v>669.62</v>
      </c>
      <c r="M619" s="8">
        <v>0</v>
      </c>
      <c r="N619" s="8">
        <v>0</v>
      </c>
      <c r="O619" s="8">
        <v>669.62</v>
      </c>
      <c r="P619" s="8">
        <v>0</v>
      </c>
      <c r="Q619" s="8">
        <v>0</v>
      </c>
      <c r="R619" s="8">
        <v>63123.75</v>
      </c>
      <c r="S619" s="8">
        <v>0</v>
      </c>
      <c r="T619" s="8">
        <v>544.9</v>
      </c>
      <c r="U619" s="8">
        <v>0</v>
      </c>
      <c r="V619" s="8">
        <v>0</v>
      </c>
      <c r="W619" s="8">
        <v>544.9</v>
      </c>
      <c r="X619" s="8">
        <v>0</v>
      </c>
      <c r="Y619" s="8">
        <v>0</v>
      </c>
      <c r="Z619" s="8">
        <v>0</v>
      </c>
      <c r="AA619" s="8">
        <v>27.84</v>
      </c>
      <c r="AB619" s="8">
        <v>0</v>
      </c>
      <c r="AC619" s="8">
        <v>0</v>
      </c>
      <c r="AD619" s="8">
        <v>0</v>
      </c>
      <c r="AE619" s="8">
        <v>0</v>
      </c>
      <c r="AF619" s="8">
        <v>-18.55</v>
      </c>
      <c r="AG619" s="8">
        <v>62.12</v>
      </c>
      <c r="AH619" s="8">
        <v>171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1.46</v>
      </c>
      <c r="AQ619" s="8">
        <v>0</v>
      </c>
      <c r="AR619" s="8">
        <v>0.65</v>
      </c>
      <c r="AS619" s="8">
        <v>0</v>
      </c>
      <c r="AT619" s="8">
        <f t="shared" si="9"/>
        <v>1457.74</v>
      </c>
      <c r="AU619" s="8">
        <v>0</v>
      </c>
      <c r="AV619" s="8">
        <v>0</v>
      </c>
      <c r="AW619" s="9">
        <v>69</v>
      </c>
      <c r="AX619" s="9">
        <v>300</v>
      </c>
      <c r="AY619" s="8">
        <v>513830.02</v>
      </c>
      <c r="AZ619" s="8">
        <v>131103.60999999999</v>
      </c>
      <c r="BA619" s="7">
        <v>89.999999000000003</v>
      </c>
      <c r="BB619" s="7">
        <v>43.333188436811497</v>
      </c>
      <c r="BC619" s="7">
        <v>10.25</v>
      </c>
      <c r="BD619" s="7"/>
      <c r="BE619" s="6" t="s">
        <v>2250</v>
      </c>
      <c r="BF619" s="4"/>
      <c r="BG619" s="6" t="s">
        <v>75</v>
      </c>
      <c r="BH619" s="6" t="s">
        <v>236</v>
      </c>
      <c r="BI619" s="6" t="s">
        <v>237</v>
      </c>
      <c r="BJ619" s="6" t="s">
        <v>0</v>
      </c>
      <c r="BK619" s="5" t="s">
        <v>2</v>
      </c>
      <c r="BL619" s="7">
        <v>511835.39194499998</v>
      </c>
      <c r="BM619" s="5" t="s">
        <v>70</v>
      </c>
      <c r="BN619" s="7"/>
      <c r="BO619" s="10">
        <v>38337</v>
      </c>
      <c r="BP619" s="10">
        <v>47468</v>
      </c>
      <c r="BQ619" s="10" t="s">
        <v>2641</v>
      </c>
      <c r="BR619" s="10" t="s">
        <v>2642</v>
      </c>
      <c r="BS619" s="10">
        <v>38337</v>
      </c>
      <c r="BT619" s="10">
        <v>38337</v>
      </c>
      <c r="BU619" s="7">
        <v>0</v>
      </c>
      <c r="BV619" s="7">
        <v>27.84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45352</v>
      </c>
      <c r="E620" s="13" t="s">
        <v>1583</v>
      </c>
      <c r="F620" s="23">
        <v>0</v>
      </c>
      <c r="G620" s="23">
        <v>0</v>
      </c>
      <c r="H620" s="15">
        <v>43046.66</v>
      </c>
      <c r="I620" s="15">
        <v>0</v>
      </c>
      <c r="J620" s="15">
        <v>0</v>
      </c>
      <c r="K620" s="15">
        <v>43046.66</v>
      </c>
      <c r="L620" s="15">
        <v>460.88</v>
      </c>
      <c r="M620" s="15">
        <v>0</v>
      </c>
      <c r="N620" s="15">
        <v>0</v>
      </c>
      <c r="O620" s="15">
        <v>460.88</v>
      </c>
      <c r="P620" s="15">
        <v>0</v>
      </c>
      <c r="Q620" s="15">
        <v>0</v>
      </c>
      <c r="R620" s="15">
        <v>42585.78</v>
      </c>
      <c r="S620" s="15">
        <v>0</v>
      </c>
      <c r="T620" s="15">
        <v>345.09</v>
      </c>
      <c r="U620" s="15">
        <v>0</v>
      </c>
      <c r="V620" s="15">
        <v>0</v>
      </c>
      <c r="W620" s="15">
        <v>345.09</v>
      </c>
      <c r="X620" s="15">
        <v>0</v>
      </c>
      <c r="Y620" s="15">
        <v>0</v>
      </c>
      <c r="Z620" s="15">
        <v>0</v>
      </c>
      <c r="AA620" s="15">
        <v>20.75</v>
      </c>
      <c r="AB620" s="15">
        <v>0</v>
      </c>
      <c r="AC620" s="15">
        <v>0</v>
      </c>
      <c r="AD620" s="15">
        <v>0</v>
      </c>
      <c r="AE620" s="15">
        <v>0</v>
      </c>
      <c r="AF620" s="15">
        <v>-11.66</v>
      </c>
      <c r="AG620" s="15">
        <v>41.34</v>
      </c>
      <c r="AH620" s="15">
        <v>112.78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5.97</v>
      </c>
      <c r="AS620" s="15">
        <v>2.4666E-2</v>
      </c>
      <c r="AT620" s="8">
        <f t="shared" si="9"/>
        <v>963.18533400000001</v>
      </c>
      <c r="AU620" s="15">
        <v>0</v>
      </c>
      <c r="AV620" s="15">
        <v>0</v>
      </c>
      <c r="AW620" s="16">
        <v>69</v>
      </c>
      <c r="AX620" s="16">
        <v>300</v>
      </c>
      <c r="AY620" s="15">
        <v>358119.67999999999</v>
      </c>
      <c r="AZ620" s="15">
        <v>91374.16</v>
      </c>
      <c r="BA620" s="14">
        <v>90.000004000000004</v>
      </c>
      <c r="BB620" s="14">
        <v>41.945341772150002</v>
      </c>
      <c r="BC620" s="14">
        <v>9.6199999999999992</v>
      </c>
      <c r="BD620" s="14"/>
      <c r="BE620" s="13" t="s">
        <v>2250</v>
      </c>
      <c r="BF620" s="11"/>
      <c r="BG620" s="13" t="s">
        <v>166</v>
      </c>
      <c r="BH620" s="13" t="s">
        <v>230</v>
      </c>
      <c r="BI620" s="13" t="s">
        <v>241</v>
      </c>
      <c r="BJ620" s="13" t="s">
        <v>0</v>
      </c>
      <c r="BK620" s="12" t="s">
        <v>2</v>
      </c>
      <c r="BL620" s="14">
        <v>345304.41232632002</v>
      </c>
      <c r="BM620" s="12" t="s">
        <v>70</v>
      </c>
      <c r="BN620" s="14"/>
      <c r="BO620" s="17">
        <v>38337</v>
      </c>
      <c r="BP620" s="17">
        <v>47468</v>
      </c>
      <c r="BQ620" s="10" t="s">
        <v>2641</v>
      </c>
      <c r="BR620" s="10" t="s">
        <v>2642</v>
      </c>
      <c r="BS620" s="10">
        <v>38337</v>
      </c>
      <c r="BT620" s="10">
        <v>38337</v>
      </c>
      <c r="BU620" s="14">
        <v>0</v>
      </c>
      <c r="BV620" s="14">
        <v>20.75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45352</v>
      </c>
      <c r="E621" s="6" t="s">
        <v>1584</v>
      </c>
      <c r="F621" s="22">
        <v>0</v>
      </c>
      <c r="G621" s="22">
        <v>0</v>
      </c>
      <c r="H621" s="8">
        <v>43007.92</v>
      </c>
      <c r="I621" s="8">
        <v>0</v>
      </c>
      <c r="J621" s="8">
        <v>0</v>
      </c>
      <c r="K621" s="8">
        <v>43007.92</v>
      </c>
      <c r="L621" s="8">
        <v>460.39</v>
      </c>
      <c r="M621" s="8">
        <v>0</v>
      </c>
      <c r="N621" s="8">
        <v>0</v>
      </c>
      <c r="O621" s="8">
        <v>460.39</v>
      </c>
      <c r="P621" s="8">
        <v>0</v>
      </c>
      <c r="Q621" s="8">
        <v>0</v>
      </c>
      <c r="R621" s="8">
        <v>42547.53</v>
      </c>
      <c r="S621" s="8">
        <v>0</v>
      </c>
      <c r="T621" s="8">
        <v>344.78</v>
      </c>
      <c r="U621" s="8">
        <v>0</v>
      </c>
      <c r="V621" s="8">
        <v>0</v>
      </c>
      <c r="W621" s="8">
        <v>344.78</v>
      </c>
      <c r="X621" s="8">
        <v>0</v>
      </c>
      <c r="Y621" s="8">
        <v>0</v>
      </c>
      <c r="Z621" s="8">
        <v>0</v>
      </c>
      <c r="AA621" s="8">
        <v>20.73</v>
      </c>
      <c r="AB621" s="8">
        <v>0</v>
      </c>
      <c r="AC621" s="8">
        <v>0</v>
      </c>
      <c r="AD621" s="8">
        <v>0</v>
      </c>
      <c r="AE621" s="8">
        <v>0</v>
      </c>
      <c r="AF621" s="8">
        <v>-11.73</v>
      </c>
      <c r="AG621" s="8">
        <v>41.3</v>
      </c>
      <c r="AH621" s="8">
        <v>112.67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0.05</v>
      </c>
      <c r="AQ621" s="8">
        <v>0</v>
      </c>
      <c r="AR621" s="8">
        <v>0.3</v>
      </c>
      <c r="AS621" s="8">
        <v>0</v>
      </c>
      <c r="AT621" s="8">
        <f t="shared" si="9"/>
        <v>967.89</v>
      </c>
      <c r="AU621" s="8">
        <v>0</v>
      </c>
      <c r="AV621" s="8">
        <v>0</v>
      </c>
      <c r="AW621" s="9">
        <v>69</v>
      </c>
      <c r="AX621" s="9">
        <v>300</v>
      </c>
      <c r="AY621" s="8">
        <v>357766.81</v>
      </c>
      <c r="AZ621" s="8">
        <v>91284.12</v>
      </c>
      <c r="BA621" s="7">
        <v>90</v>
      </c>
      <c r="BB621" s="7">
        <v>41.949001644535798</v>
      </c>
      <c r="BC621" s="7">
        <v>9.6199999999999992</v>
      </c>
      <c r="BD621" s="7"/>
      <c r="BE621" s="6" t="s">
        <v>2250</v>
      </c>
      <c r="BF621" s="4"/>
      <c r="BG621" s="6" t="s">
        <v>166</v>
      </c>
      <c r="BH621" s="6" t="s">
        <v>230</v>
      </c>
      <c r="BI621" s="6" t="s">
        <v>241</v>
      </c>
      <c r="BJ621" s="6" t="s">
        <v>0</v>
      </c>
      <c r="BK621" s="5" t="s">
        <v>2</v>
      </c>
      <c r="BL621" s="7">
        <v>344994.26434331998</v>
      </c>
      <c r="BM621" s="5" t="s">
        <v>70</v>
      </c>
      <c r="BN621" s="7"/>
      <c r="BO621" s="10">
        <v>38337</v>
      </c>
      <c r="BP621" s="10">
        <v>47468</v>
      </c>
      <c r="BQ621" s="10" t="s">
        <v>2641</v>
      </c>
      <c r="BR621" s="10" t="s">
        <v>2642</v>
      </c>
      <c r="BS621" s="10">
        <v>38337</v>
      </c>
      <c r="BT621" s="10">
        <v>38337</v>
      </c>
      <c r="BU621" s="7">
        <v>0</v>
      </c>
      <c r="BV621" s="7">
        <v>20.73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45352</v>
      </c>
      <c r="E622" s="13" t="s">
        <v>992</v>
      </c>
      <c r="F622" s="23">
        <v>174</v>
      </c>
      <c r="G622" s="23">
        <v>173</v>
      </c>
      <c r="H622" s="15">
        <v>71384.039999999994</v>
      </c>
      <c r="I622" s="15">
        <v>67588.56</v>
      </c>
      <c r="J622" s="15">
        <v>0</v>
      </c>
      <c r="K622" s="15">
        <v>138972.6</v>
      </c>
      <c r="L622" s="15">
        <v>749.37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138972.6</v>
      </c>
      <c r="S622" s="15">
        <v>166771.06</v>
      </c>
      <c r="T622" s="15">
        <v>609.74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167380.79999999999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68337.929999999993</v>
      </c>
      <c r="AV622" s="15">
        <v>167380.79999999999</v>
      </c>
      <c r="AW622" s="16">
        <v>69</v>
      </c>
      <c r="AX622" s="16">
        <v>300</v>
      </c>
      <c r="AY622" s="15">
        <v>786601.37</v>
      </c>
      <c r="AZ622" s="15">
        <v>146711.12</v>
      </c>
      <c r="BA622" s="14">
        <v>65.789359000000005</v>
      </c>
      <c r="BB622" s="14">
        <v>62.319190750935597</v>
      </c>
      <c r="BC622" s="14">
        <v>10.25</v>
      </c>
      <c r="BD622" s="14"/>
      <c r="BE622" s="13" t="s">
        <v>2250</v>
      </c>
      <c r="BF622" s="11"/>
      <c r="BG622" s="13" t="s">
        <v>88</v>
      </c>
      <c r="BH622" s="13" t="s">
        <v>136</v>
      </c>
      <c r="BI622" s="13" t="s">
        <v>182</v>
      </c>
      <c r="BJ622" s="13" t="s">
        <v>2251</v>
      </c>
      <c r="BK622" s="12" t="s">
        <v>2</v>
      </c>
      <c r="BL622" s="14">
        <v>1126851.5446343999</v>
      </c>
      <c r="BM622" s="12" t="s">
        <v>70</v>
      </c>
      <c r="BN622" s="14"/>
      <c r="BO622" s="17">
        <v>38337</v>
      </c>
      <c r="BP622" s="17">
        <v>47468</v>
      </c>
      <c r="BQ622" s="10" t="s">
        <v>1328</v>
      </c>
      <c r="BR622" s="10" t="s">
        <v>2682</v>
      </c>
      <c r="BS622" s="10">
        <v>38337</v>
      </c>
      <c r="BT622" s="10">
        <v>38337</v>
      </c>
      <c r="BU622" s="14">
        <v>50253.13</v>
      </c>
      <c r="BV622" s="14">
        <v>31.15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45352</v>
      </c>
      <c r="E623" s="6" t="s">
        <v>1585</v>
      </c>
      <c r="F623" s="22">
        <v>0</v>
      </c>
      <c r="G623" s="22">
        <v>0</v>
      </c>
      <c r="H623" s="8">
        <v>46891.31</v>
      </c>
      <c r="I623" s="8">
        <v>0</v>
      </c>
      <c r="J623" s="8">
        <v>0</v>
      </c>
      <c r="K623" s="8">
        <v>46891.31</v>
      </c>
      <c r="L623" s="8">
        <v>501.97</v>
      </c>
      <c r="M623" s="8">
        <v>0</v>
      </c>
      <c r="N623" s="8">
        <v>0</v>
      </c>
      <c r="O623" s="8">
        <v>501.97</v>
      </c>
      <c r="P623" s="8">
        <v>0</v>
      </c>
      <c r="Q623" s="8">
        <v>0</v>
      </c>
      <c r="R623" s="8">
        <v>46389.34</v>
      </c>
      <c r="S623" s="8">
        <v>0</v>
      </c>
      <c r="T623" s="8">
        <v>375.91</v>
      </c>
      <c r="U623" s="8">
        <v>0</v>
      </c>
      <c r="V623" s="8">
        <v>0</v>
      </c>
      <c r="W623" s="8">
        <v>375.91</v>
      </c>
      <c r="X623" s="8">
        <v>0</v>
      </c>
      <c r="Y623" s="8">
        <v>0</v>
      </c>
      <c r="Z623" s="8">
        <v>0</v>
      </c>
      <c r="AA623" s="8">
        <v>22.6</v>
      </c>
      <c r="AB623" s="8">
        <v>0</v>
      </c>
      <c r="AC623" s="8">
        <v>0</v>
      </c>
      <c r="AD623" s="8">
        <v>0</v>
      </c>
      <c r="AE623" s="8">
        <v>0</v>
      </c>
      <c r="AF623" s="8">
        <v>-12.69</v>
      </c>
      <c r="AG623" s="8">
        <v>45.02</v>
      </c>
      <c r="AH623" s="8">
        <v>122.83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0.75</v>
      </c>
      <c r="AQ623" s="8">
        <v>0</v>
      </c>
      <c r="AR623" s="8">
        <v>0.71</v>
      </c>
      <c r="AS623" s="8">
        <v>0</v>
      </c>
      <c r="AT623" s="8">
        <f t="shared" si="9"/>
        <v>1055.68</v>
      </c>
      <c r="AU623" s="8">
        <v>0</v>
      </c>
      <c r="AV623" s="8">
        <v>0</v>
      </c>
      <c r="AW623" s="9">
        <v>69</v>
      </c>
      <c r="AX623" s="9">
        <v>300</v>
      </c>
      <c r="AY623" s="8">
        <v>390074.42</v>
      </c>
      <c r="AZ623" s="8">
        <v>99527.4</v>
      </c>
      <c r="BA623" s="7">
        <v>90</v>
      </c>
      <c r="BB623" s="7">
        <v>41.9486553451612</v>
      </c>
      <c r="BC623" s="7">
        <v>9.6199999999999992</v>
      </c>
      <c r="BD623" s="7"/>
      <c r="BE623" s="6" t="s">
        <v>2250</v>
      </c>
      <c r="BF623" s="4"/>
      <c r="BG623" s="6" t="s">
        <v>81</v>
      </c>
      <c r="BH623" s="6" t="s">
        <v>100</v>
      </c>
      <c r="BI623" s="6" t="s">
        <v>450</v>
      </c>
      <c r="BJ623" s="6" t="s">
        <v>0</v>
      </c>
      <c r="BK623" s="5" t="s">
        <v>2</v>
      </c>
      <c r="BL623" s="7">
        <v>376145.36558695999</v>
      </c>
      <c r="BM623" s="5" t="s">
        <v>70</v>
      </c>
      <c r="BN623" s="7"/>
      <c r="BO623" s="10">
        <v>38337</v>
      </c>
      <c r="BP623" s="10">
        <v>47468</v>
      </c>
      <c r="BQ623" s="10" t="s">
        <v>1324</v>
      </c>
      <c r="BR623" s="10" t="s">
        <v>2675</v>
      </c>
      <c r="BS623" s="10">
        <v>38337</v>
      </c>
      <c r="BT623" s="10">
        <v>38337</v>
      </c>
      <c r="BU623" s="7">
        <v>0</v>
      </c>
      <c r="BV623" s="7">
        <v>22.6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45352</v>
      </c>
      <c r="E624" s="13" t="s">
        <v>1586</v>
      </c>
      <c r="F624" s="23">
        <v>3</v>
      </c>
      <c r="G624" s="23">
        <v>3</v>
      </c>
      <c r="H624" s="15">
        <v>57696.05</v>
      </c>
      <c r="I624" s="15">
        <v>1823.9</v>
      </c>
      <c r="J624" s="15">
        <v>0</v>
      </c>
      <c r="K624" s="15">
        <v>59519.95</v>
      </c>
      <c r="L624" s="15">
        <v>617.74</v>
      </c>
      <c r="M624" s="15">
        <v>0</v>
      </c>
      <c r="N624" s="15">
        <v>659.83</v>
      </c>
      <c r="O624" s="15">
        <v>0</v>
      </c>
      <c r="P624" s="15">
        <v>0</v>
      </c>
      <c r="Q624" s="15">
        <v>0</v>
      </c>
      <c r="R624" s="15">
        <v>58860.12</v>
      </c>
      <c r="S624" s="15">
        <v>1416.91</v>
      </c>
      <c r="T624" s="15">
        <v>462.53</v>
      </c>
      <c r="U624" s="15">
        <v>0</v>
      </c>
      <c r="V624" s="15">
        <v>949.47</v>
      </c>
      <c r="W624" s="15">
        <v>0</v>
      </c>
      <c r="X624" s="15">
        <v>0</v>
      </c>
      <c r="Y624" s="15">
        <v>0</v>
      </c>
      <c r="Z624" s="15">
        <v>929.97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-62.58</v>
      </c>
      <c r="AG624" s="15">
        <v>0</v>
      </c>
      <c r="AH624" s="15">
        <v>0</v>
      </c>
      <c r="AI624" s="15">
        <v>55.62</v>
      </c>
      <c r="AJ624" s="15">
        <v>0</v>
      </c>
      <c r="AK624" s="15">
        <v>0</v>
      </c>
      <c r="AL624" s="15">
        <v>42.62</v>
      </c>
      <c r="AM624" s="15">
        <v>0</v>
      </c>
      <c r="AN624" s="15">
        <v>78.459999999999994</v>
      </c>
      <c r="AO624" s="15">
        <v>151.16999999999999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1874.5900000000001</v>
      </c>
      <c r="AU624" s="15">
        <v>1781.81</v>
      </c>
      <c r="AV624" s="15">
        <v>929.97</v>
      </c>
      <c r="AW624" s="16">
        <v>69</v>
      </c>
      <c r="AX624" s="16">
        <v>300</v>
      </c>
      <c r="AY624" s="15">
        <v>480000</v>
      </c>
      <c r="AZ624" s="15">
        <v>122471.89</v>
      </c>
      <c r="BA624" s="14">
        <v>89.999999000000003</v>
      </c>
      <c r="BB624" s="14">
        <v>43.254094806080701</v>
      </c>
      <c r="BC624" s="14">
        <v>9.6199999999999992</v>
      </c>
      <c r="BD624" s="14"/>
      <c r="BE624" s="13" t="s">
        <v>2250</v>
      </c>
      <c r="BF624" s="11"/>
      <c r="BG624" s="13" t="s">
        <v>166</v>
      </c>
      <c r="BH624" s="13" t="s">
        <v>167</v>
      </c>
      <c r="BI624" s="13" t="s">
        <v>213</v>
      </c>
      <c r="BJ624" s="13" t="s">
        <v>5</v>
      </c>
      <c r="BK624" s="12" t="s">
        <v>2</v>
      </c>
      <c r="BL624" s="14">
        <v>477263.98685327999</v>
      </c>
      <c r="BM624" s="12" t="s">
        <v>70</v>
      </c>
      <c r="BN624" s="14"/>
      <c r="BO624" s="17">
        <v>38337</v>
      </c>
      <c r="BP624" s="17">
        <v>47468</v>
      </c>
      <c r="BQ624" s="10" t="s">
        <v>2171</v>
      </c>
      <c r="BR624" s="10" t="s">
        <v>2643</v>
      </c>
      <c r="BS624" s="10">
        <v>38337</v>
      </c>
      <c r="BT624" s="10">
        <v>38337</v>
      </c>
      <c r="BU624" s="14">
        <v>468.76</v>
      </c>
      <c r="BV624" s="14">
        <v>27.81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45352</v>
      </c>
      <c r="E625" s="6" t="s">
        <v>993</v>
      </c>
      <c r="F625" s="22">
        <v>161</v>
      </c>
      <c r="G625" s="22">
        <v>160</v>
      </c>
      <c r="H625" s="8">
        <v>80297.23</v>
      </c>
      <c r="I625" s="8">
        <v>77345.350000000006</v>
      </c>
      <c r="J625" s="8">
        <v>0</v>
      </c>
      <c r="K625" s="8">
        <v>157642.57999999999</v>
      </c>
      <c r="L625" s="8">
        <v>859.65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157642.57999999999</v>
      </c>
      <c r="S625" s="8">
        <v>163193.84</v>
      </c>
      <c r="T625" s="8">
        <v>643.72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163837.56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78205</v>
      </c>
      <c r="AV625" s="8">
        <v>163837.56</v>
      </c>
      <c r="AW625" s="9">
        <v>69</v>
      </c>
      <c r="AX625" s="9">
        <v>300</v>
      </c>
      <c r="AY625" s="8">
        <v>720556.44</v>
      </c>
      <c r="AZ625" s="8">
        <v>170440</v>
      </c>
      <c r="BA625" s="7">
        <v>83.449616000000006</v>
      </c>
      <c r="BB625" s="7">
        <v>77.183834582546794</v>
      </c>
      <c r="BC625" s="7">
        <v>9.6199999999999992</v>
      </c>
      <c r="BD625" s="7"/>
      <c r="BE625" s="6" t="s">
        <v>2250</v>
      </c>
      <c r="BF625" s="4"/>
      <c r="BG625" s="6" t="s">
        <v>67</v>
      </c>
      <c r="BH625" s="6" t="s">
        <v>73</v>
      </c>
      <c r="BI625" s="6" t="s">
        <v>440</v>
      </c>
      <c r="BJ625" s="6" t="s">
        <v>2251</v>
      </c>
      <c r="BK625" s="5" t="s">
        <v>2</v>
      </c>
      <c r="BL625" s="7">
        <v>1278236.0319455201</v>
      </c>
      <c r="BM625" s="5" t="s">
        <v>70</v>
      </c>
      <c r="BN625" s="7"/>
      <c r="BO625" s="10">
        <v>38338</v>
      </c>
      <c r="BP625" s="10">
        <v>47469</v>
      </c>
      <c r="BQ625" s="10" t="s">
        <v>1347</v>
      </c>
      <c r="BR625" s="10" t="s">
        <v>2650</v>
      </c>
      <c r="BS625" s="10" t="s">
        <v>2487</v>
      </c>
      <c r="BT625" s="10" t="s">
        <v>2487</v>
      </c>
      <c r="BU625" s="7">
        <v>52852.15</v>
      </c>
      <c r="BV625" s="7">
        <v>38.700000000000003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45352</v>
      </c>
      <c r="E626" s="13" t="s">
        <v>1587</v>
      </c>
      <c r="F626" s="23">
        <v>0</v>
      </c>
      <c r="G626" s="23">
        <v>0</v>
      </c>
      <c r="H626" s="15">
        <v>86304.33</v>
      </c>
      <c r="I626" s="15">
        <v>0</v>
      </c>
      <c r="J626" s="15">
        <v>0</v>
      </c>
      <c r="K626" s="15">
        <v>86304.33</v>
      </c>
      <c r="L626" s="15">
        <v>923.98</v>
      </c>
      <c r="M626" s="15">
        <v>0</v>
      </c>
      <c r="N626" s="15">
        <v>0</v>
      </c>
      <c r="O626" s="15">
        <v>923.98</v>
      </c>
      <c r="P626" s="15">
        <v>0</v>
      </c>
      <c r="Q626" s="15">
        <v>0</v>
      </c>
      <c r="R626" s="15">
        <v>85380.35</v>
      </c>
      <c r="S626" s="15">
        <v>0</v>
      </c>
      <c r="T626" s="15">
        <v>691.87</v>
      </c>
      <c r="U626" s="15">
        <v>0</v>
      </c>
      <c r="V626" s="15">
        <v>0</v>
      </c>
      <c r="W626" s="15">
        <v>691.87</v>
      </c>
      <c r="X626" s="15">
        <v>0</v>
      </c>
      <c r="Y626" s="15">
        <v>0</v>
      </c>
      <c r="Z626" s="15">
        <v>0</v>
      </c>
      <c r="AA626" s="15">
        <v>41.6</v>
      </c>
      <c r="AB626" s="15">
        <v>0</v>
      </c>
      <c r="AC626" s="15">
        <v>0</v>
      </c>
      <c r="AD626" s="15">
        <v>0</v>
      </c>
      <c r="AE626" s="15">
        <v>0</v>
      </c>
      <c r="AF626" s="15">
        <v>-24.97</v>
      </c>
      <c r="AG626" s="15">
        <v>82.87</v>
      </c>
      <c r="AH626" s="15">
        <v>229.47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42.42</v>
      </c>
      <c r="AQ626" s="15">
        <v>0</v>
      </c>
      <c r="AR626" s="15">
        <v>13.99</v>
      </c>
      <c r="AS626" s="15">
        <v>0</v>
      </c>
      <c r="AT626" s="8">
        <f t="shared" si="9"/>
        <v>1973.25</v>
      </c>
      <c r="AU626" s="15">
        <v>0</v>
      </c>
      <c r="AV626" s="15">
        <v>0</v>
      </c>
      <c r="AW626" s="16">
        <v>69</v>
      </c>
      <c r="AX626" s="16">
        <v>300</v>
      </c>
      <c r="AY626" s="15">
        <v>797888.82</v>
      </c>
      <c r="AZ626" s="15">
        <v>183192</v>
      </c>
      <c r="BA626" s="14">
        <v>80.999987000000004</v>
      </c>
      <c r="BB626" s="14">
        <v>37.751688065283702</v>
      </c>
      <c r="BC626" s="14">
        <v>9.6199999999999992</v>
      </c>
      <c r="BD626" s="14"/>
      <c r="BE626" s="13" t="s">
        <v>2250</v>
      </c>
      <c r="BF626" s="11"/>
      <c r="BG626" s="13" t="s">
        <v>67</v>
      </c>
      <c r="BH626" s="13" t="s">
        <v>73</v>
      </c>
      <c r="BI626" s="13" t="s">
        <v>440</v>
      </c>
      <c r="BJ626" s="13" t="s">
        <v>0</v>
      </c>
      <c r="BK626" s="12" t="s">
        <v>2</v>
      </c>
      <c r="BL626" s="14">
        <v>692301.78667539998</v>
      </c>
      <c r="BM626" s="12" t="s">
        <v>70</v>
      </c>
      <c r="BN626" s="14"/>
      <c r="BO626" s="17">
        <v>38338</v>
      </c>
      <c r="BP626" s="17">
        <v>47469</v>
      </c>
      <c r="BQ626" s="10" t="s">
        <v>2641</v>
      </c>
      <c r="BR626" s="10" t="s">
        <v>2642</v>
      </c>
      <c r="BS626" s="10">
        <v>38338</v>
      </c>
      <c r="BT626" s="10">
        <v>38338</v>
      </c>
      <c r="BU626" s="14">
        <v>0</v>
      </c>
      <c r="BV626" s="14">
        <v>41.6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45352</v>
      </c>
      <c r="E627" s="6" t="s">
        <v>994</v>
      </c>
      <c r="F627" s="22">
        <v>152</v>
      </c>
      <c r="G627" s="22">
        <v>151</v>
      </c>
      <c r="H627" s="8">
        <v>80297.23</v>
      </c>
      <c r="I627" s="8">
        <v>75118.47</v>
      </c>
      <c r="J627" s="8">
        <v>0</v>
      </c>
      <c r="K627" s="8">
        <v>155415.70000000001</v>
      </c>
      <c r="L627" s="8">
        <v>859.65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155415.70000000001</v>
      </c>
      <c r="S627" s="8">
        <v>151890.39000000001</v>
      </c>
      <c r="T627" s="8">
        <v>643.72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152534.10999999999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75978.12</v>
      </c>
      <c r="AV627" s="8">
        <v>152534.10999999999</v>
      </c>
      <c r="AW627" s="9">
        <v>69</v>
      </c>
      <c r="AX627" s="9">
        <v>300</v>
      </c>
      <c r="AY627" s="8">
        <v>720556.44</v>
      </c>
      <c r="AZ627" s="8">
        <v>170440</v>
      </c>
      <c r="BA627" s="7">
        <v>83.449616000000006</v>
      </c>
      <c r="BB627" s="7">
        <v>76.093525495020003</v>
      </c>
      <c r="BC627" s="7">
        <v>9.6199999999999992</v>
      </c>
      <c r="BD627" s="7"/>
      <c r="BE627" s="6" t="s">
        <v>2250</v>
      </c>
      <c r="BF627" s="4"/>
      <c r="BG627" s="6" t="s">
        <v>67</v>
      </c>
      <c r="BH627" s="6" t="s">
        <v>73</v>
      </c>
      <c r="BI627" s="6" t="s">
        <v>440</v>
      </c>
      <c r="BJ627" s="6" t="s">
        <v>2251</v>
      </c>
      <c r="BK627" s="5" t="s">
        <v>2</v>
      </c>
      <c r="BL627" s="7">
        <v>1260179.5001707999</v>
      </c>
      <c r="BM627" s="5" t="s">
        <v>70</v>
      </c>
      <c r="BN627" s="7"/>
      <c r="BO627" s="10">
        <v>38338</v>
      </c>
      <c r="BP627" s="10">
        <v>47469</v>
      </c>
      <c r="BQ627" s="10" t="s">
        <v>1325</v>
      </c>
      <c r="BR627" s="10" t="s">
        <v>2664</v>
      </c>
      <c r="BS627" s="10" t="s">
        <v>2487</v>
      </c>
      <c r="BT627" s="10" t="s">
        <v>2487</v>
      </c>
      <c r="BU627" s="7">
        <v>49911.19</v>
      </c>
      <c r="BV627" s="7">
        <v>38.700000000000003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45352</v>
      </c>
      <c r="E628" s="13" t="s">
        <v>1588</v>
      </c>
      <c r="F628" s="23">
        <v>0</v>
      </c>
      <c r="G628" s="23">
        <v>0</v>
      </c>
      <c r="H628" s="15">
        <v>49810.17</v>
      </c>
      <c r="I628" s="15">
        <v>0</v>
      </c>
      <c r="J628" s="15">
        <v>0</v>
      </c>
      <c r="K628" s="15">
        <v>49810.17</v>
      </c>
      <c r="L628" s="15">
        <v>1119.31</v>
      </c>
      <c r="M628" s="15">
        <v>0</v>
      </c>
      <c r="N628" s="15">
        <v>0</v>
      </c>
      <c r="O628" s="15">
        <v>1119.31</v>
      </c>
      <c r="P628" s="15">
        <v>75.23</v>
      </c>
      <c r="Q628" s="15">
        <v>0</v>
      </c>
      <c r="R628" s="15">
        <v>48615.63</v>
      </c>
      <c r="S628" s="15">
        <v>0</v>
      </c>
      <c r="T628" s="15">
        <v>425.46</v>
      </c>
      <c r="U628" s="15">
        <v>0</v>
      </c>
      <c r="V628" s="15">
        <v>0</v>
      </c>
      <c r="W628" s="15">
        <v>425.46</v>
      </c>
      <c r="X628" s="15">
        <v>0</v>
      </c>
      <c r="Y628" s="15">
        <v>0</v>
      </c>
      <c r="Z628" s="15">
        <v>0</v>
      </c>
      <c r="AA628" s="15">
        <v>35.4</v>
      </c>
      <c r="AB628" s="15">
        <v>0</v>
      </c>
      <c r="AC628" s="15">
        <v>0</v>
      </c>
      <c r="AD628" s="15">
        <v>0</v>
      </c>
      <c r="AE628" s="15">
        <v>0</v>
      </c>
      <c r="AF628" s="15">
        <v>-18</v>
      </c>
      <c r="AG628" s="15">
        <v>78.94</v>
      </c>
      <c r="AH628" s="15">
        <v>205.84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2.99</v>
      </c>
      <c r="AS628" s="15">
        <v>0</v>
      </c>
      <c r="AT628" s="8">
        <f t="shared" si="9"/>
        <v>1919.1899999999998</v>
      </c>
      <c r="AU628" s="15">
        <v>0</v>
      </c>
      <c r="AV628" s="15">
        <v>0</v>
      </c>
      <c r="AW628" s="16">
        <v>69</v>
      </c>
      <c r="AX628" s="16">
        <v>300</v>
      </c>
      <c r="AY628" s="15">
        <v>653660.07999999996</v>
      </c>
      <c r="AZ628" s="15">
        <v>166753</v>
      </c>
      <c r="BA628" s="14">
        <v>90.000000999999997</v>
      </c>
      <c r="BB628" s="14">
        <v>26.2388487680319</v>
      </c>
      <c r="BC628" s="14">
        <v>10.25</v>
      </c>
      <c r="BD628" s="14"/>
      <c r="BE628" s="13" t="s">
        <v>2250</v>
      </c>
      <c r="BF628" s="11"/>
      <c r="BG628" s="13" t="s">
        <v>83</v>
      </c>
      <c r="BH628" s="13" t="s">
        <v>84</v>
      </c>
      <c r="BI628" s="13" t="s">
        <v>85</v>
      </c>
      <c r="BJ628" s="13" t="s">
        <v>0</v>
      </c>
      <c r="BK628" s="12" t="s">
        <v>2</v>
      </c>
      <c r="BL628" s="14">
        <v>394197.11337972002</v>
      </c>
      <c r="BM628" s="12" t="s">
        <v>70</v>
      </c>
      <c r="BN628" s="14"/>
      <c r="BO628" s="17">
        <v>38338</v>
      </c>
      <c r="BP628" s="17">
        <v>47469</v>
      </c>
      <c r="BQ628" s="10" t="s">
        <v>2641</v>
      </c>
      <c r="BR628" s="10" t="s">
        <v>2642</v>
      </c>
      <c r="BS628" s="10">
        <v>38338</v>
      </c>
      <c r="BT628" s="10">
        <v>38338</v>
      </c>
      <c r="BU628" s="14">
        <v>0</v>
      </c>
      <c r="BV628" s="14">
        <v>35.4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45352</v>
      </c>
      <c r="E629" s="6" t="s">
        <v>1589</v>
      </c>
      <c r="F629" s="22">
        <v>0</v>
      </c>
      <c r="G629" s="22">
        <v>0</v>
      </c>
      <c r="H629" s="8">
        <v>32809.870000000003</v>
      </c>
      <c r="I629" s="8">
        <v>0</v>
      </c>
      <c r="J629" s="8">
        <v>0</v>
      </c>
      <c r="K629" s="8">
        <v>32809.870000000003</v>
      </c>
      <c r="L629" s="8">
        <v>351.22</v>
      </c>
      <c r="M629" s="8">
        <v>0</v>
      </c>
      <c r="N629" s="8">
        <v>0</v>
      </c>
      <c r="O629" s="8">
        <v>351.22</v>
      </c>
      <c r="P629" s="8">
        <v>0</v>
      </c>
      <c r="Q629" s="8">
        <v>0</v>
      </c>
      <c r="R629" s="8">
        <v>32458.65</v>
      </c>
      <c r="S629" s="8">
        <v>0</v>
      </c>
      <c r="T629" s="8">
        <v>263.02999999999997</v>
      </c>
      <c r="U629" s="8">
        <v>0</v>
      </c>
      <c r="V629" s="8">
        <v>0</v>
      </c>
      <c r="W629" s="8">
        <v>263.02999999999997</v>
      </c>
      <c r="X629" s="8">
        <v>0</v>
      </c>
      <c r="Y629" s="8">
        <v>0</v>
      </c>
      <c r="Z629" s="8">
        <v>0</v>
      </c>
      <c r="AA629" s="8">
        <v>15.82</v>
      </c>
      <c r="AB629" s="8">
        <v>0</v>
      </c>
      <c r="AC629" s="8">
        <v>0</v>
      </c>
      <c r="AD629" s="8">
        <v>0</v>
      </c>
      <c r="AE629" s="8">
        <v>0</v>
      </c>
      <c r="AF629" s="8">
        <v>-8.99</v>
      </c>
      <c r="AG629" s="8">
        <v>31.51</v>
      </c>
      <c r="AH629" s="8">
        <v>85.95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10.4</v>
      </c>
      <c r="AQ629" s="8">
        <v>0</v>
      </c>
      <c r="AR629" s="8">
        <v>8.9600000000000009</v>
      </c>
      <c r="AS629" s="8">
        <v>0</v>
      </c>
      <c r="AT629" s="8">
        <f t="shared" si="9"/>
        <v>739.98</v>
      </c>
      <c r="AU629" s="8">
        <v>0</v>
      </c>
      <c r="AV629" s="8">
        <v>0</v>
      </c>
      <c r="AW629" s="9">
        <v>69</v>
      </c>
      <c r="AX629" s="9">
        <v>300</v>
      </c>
      <c r="AY629" s="8">
        <v>272980.19</v>
      </c>
      <c r="AZ629" s="8">
        <v>69639.05</v>
      </c>
      <c r="BA629" s="7">
        <v>90.000003000000007</v>
      </c>
      <c r="BB629" s="7">
        <v>41.948857679361701</v>
      </c>
      <c r="BC629" s="7">
        <v>9.6199999999999992</v>
      </c>
      <c r="BD629" s="7"/>
      <c r="BE629" s="6" t="s">
        <v>2250</v>
      </c>
      <c r="BF629" s="4"/>
      <c r="BG629" s="6" t="s">
        <v>75</v>
      </c>
      <c r="BH629" s="6" t="s">
        <v>236</v>
      </c>
      <c r="BI629" s="6" t="s">
        <v>4</v>
      </c>
      <c r="BJ629" s="6" t="s">
        <v>0</v>
      </c>
      <c r="BK629" s="5" t="s">
        <v>2</v>
      </c>
      <c r="BL629" s="7">
        <v>263189.14584060002</v>
      </c>
      <c r="BM629" s="5" t="s">
        <v>70</v>
      </c>
      <c r="BN629" s="7"/>
      <c r="BO629" s="10">
        <v>38338</v>
      </c>
      <c r="BP629" s="10">
        <v>47469</v>
      </c>
      <c r="BQ629" s="10" t="s">
        <v>2641</v>
      </c>
      <c r="BR629" s="10" t="s">
        <v>2642</v>
      </c>
      <c r="BS629" s="10">
        <v>38338</v>
      </c>
      <c r="BT629" s="10">
        <v>38338</v>
      </c>
      <c r="BU629" s="7">
        <v>0</v>
      </c>
      <c r="BV629" s="7">
        <v>15.82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45352</v>
      </c>
      <c r="E630" s="13" t="s">
        <v>1590</v>
      </c>
      <c r="F630" s="23">
        <v>0</v>
      </c>
      <c r="G630" s="23">
        <v>1</v>
      </c>
      <c r="H630" s="15">
        <v>31425.65</v>
      </c>
      <c r="I630" s="15">
        <v>333.73</v>
      </c>
      <c r="J630" s="15">
        <v>0</v>
      </c>
      <c r="K630" s="15">
        <v>31759.38</v>
      </c>
      <c r="L630" s="15">
        <v>336.4</v>
      </c>
      <c r="M630" s="15">
        <v>0</v>
      </c>
      <c r="N630" s="15">
        <v>333.73</v>
      </c>
      <c r="O630" s="15">
        <v>336.4</v>
      </c>
      <c r="P630" s="15">
        <v>0</v>
      </c>
      <c r="Q630" s="15">
        <v>0</v>
      </c>
      <c r="R630" s="15">
        <v>31089.25</v>
      </c>
      <c r="S630" s="15">
        <v>254.6</v>
      </c>
      <c r="T630" s="15">
        <v>251.93</v>
      </c>
      <c r="U630" s="15">
        <v>0</v>
      </c>
      <c r="V630" s="15">
        <v>254.6</v>
      </c>
      <c r="W630" s="15">
        <v>251.93</v>
      </c>
      <c r="X630" s="15">
        <v>0</v>
      </c>
      <c r="Y630" s="15">
        <v>0</v>
      </c>
      <c r="Z630" s="15">
        <v>0</v>
      </c>
      <c r="AA630" s="15">
        <v>15.15</v>
      </c>
      <c r="AB630" s="15">
        <v>0</v>
      </c>
      <c r="AC630" s="15">
        <v>0</v>
      </c>
      <c r="AD630" s="15">
        <v>0</v>
      </c>
      <c r="AE630" s="15">
        <v>0</v>
      </c>
      <c r="AF630" s="15">
        <v>-45.66</v>
      </c>
      <c r="AG630" s="15">
        <v>30.18</v>
      </c>
      <c r="AH630" s="15">
        <v>82.38</v>
      </c>
      <c r="AI630" s="15">
        <v>15.15</v>
      </c>
      <c r="AJ630" s="15">
        <v>0</v>
      </c>
      <c r="AK630" s="15">
        <v>0</v>
      </c>
      <c r="AL630" s="15">
        <v>42.62</v>
      </c>
      <c r="AM630" s="15">
        <v>0</v>
      </c>
      <c r="AN630" s="15">
        <v>30.18</v>
      </c>
      <c r="AO630" s="15">
        <v>81.02</v>
      </c>
      <c r="AP630" s="15">
        <v>0.46</v>
      </c>
      <c r="AQ630" s="15">
        <v>0</v>
      </c>
      <c r="AR630" s="15">
        <v>0</v>
      </c>
      <c r="AS630" s="15">
        <v>0</v>
      </c>
      <c r="AT630" s="8">
        <f t="shared" si="9"/>
        <v>1428.1399999999999</v>
      </c>
      <c r="AU630" s="15">
        <v>0</v>
      </c>
      <c r="AV630" s="15">
        <v>0</v>
      </c>
      <c r="AW630" s="16">
        <v>69</v>
      </c>
      <c r="AX630" s="16">
        <v>300</v>
      </c>
      <c r="AY630" s="15">
        <v>262665</v>
      </c>
      <c r="AZ630" s="15">
        <v>66700.45</v>
      </c>
      <c r="BA630" s="14">
        <v>89.587491999999997</v>
      </c>
      <c r="BB630" s="14">
        <v>41.756958696095801</v>
      </c>
      <c r="BC630" s="14">
        <v>9.6199999999999992</v>
      </c>
      <c r="BD630" s="14"/>
      <c r="BE630" s="13" t="s">
        <v>2250</v>
      </c>
      <c r="BF630" s="11"/>
      <c r="BG630" s="13" t="s">
        <v>75</v>
      </c>
      <c r="BH630" s="13" t="s">
        <v>236</v>
      </c>
      <c r="BI630" s="13" t="s">
        <v>4</v>
      </c>
      <c r="BJ630" s="13" t="s">
        <v>0</v>
      </c>
      <c r="BK630" s="12" t="s">
        <v>2</v>
      </c>
      <c r="BL630" s="14">
        <v>252085.44262700001</v>
      </c>
      <c r="BM630" s="12" t="s">
        <v>70</v>
      </c>
      <c r="BN630" s="14"/>
      <c r="BO630" s="17">
        <v>38338</v>
      </c>
      <c r="BP630" s="17">
        <v>47469</v>
      </c>
      <c r="BQ630" s="10" t="s">
        <v>2171</v>
      </c>
      <c r="BR630" s="10" t="s">
        <v>2643</v>
      </c>
      <c r="BS630" s="10">
        <v>38338</v>
      </c>
      <c r="BT630" s="10">
        <v>38338</v>
      </c>
      <c r="BU630" s="14">
        <v>0</v>
      </c>
      <c r="BV630" s="14">
        <v>15.15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45352</v>
      </c>
      <c r="E631" s="6" t="s">
        <v>995</v>
      </c>
      <c r="F631" s="22">
        <v>90</v>
      </c>
      <c r="G631" s="22">
        <v>89</v>
      </c>
      <c r="H631" s="8">
        <v>38925.339999999997</v>
      </c>
      <c r="I631" s="8">
        <v>26442.07</v>
      </c>
      <c r="J631" s="8">
        <v>0</v>
      </c>
      <c r="K631" s="8">
        <v>65367.41</v>
      </c>
      <c r="L631" s="8">
        <v>416.73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65367.41</v>
      </c>
      <c r="S631" s="8">
        <v>38240.550000000003</v>
      </c>
      <c r="T631" s="8">
        <v>312.05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38552.6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26858.799999999999</v>
      </c>
      <c r="AV631" s="8">
        <v>38552.6</v>
      </c>
      <c r="AW631" s="9">
        <v>69</v>
      </c>
      <c r="AX631" s="9">
        <v>300</v>
      </c>
      <c r="AY631" s="8">
        <v>323932.21000000002</v>
      </c>
      <c r="AZ631" s="8">
        <v>82623.259999999995</v>
      </c>
      <c r="BA631" s="7">
        <v>89.984769999999997</v>
      </c>
      <c r="BB631" s="7">
        <v>71.191470226975994</v>
      </c>
      <c r="BC631" s="7">
        <v>9.6199999999999992</v>
      </c>
      <c r="BD631" s="7"/>
      <c r="BE631" s="6" t="s">
        <v>2250</v>
      </c>
      <c r="BF631" s="4"/>
      <c r="BG631" s="6" t="s">
        <v>75</v>
      </c>
      <c r="BH631" s="6" t="s">
        <v>236</v>
      </c>
      <c r="BI631" s="6" t="s">
        <v>4</v>
      </c>
      <c r="BJ631" s="6" t="s">
        <v>2251</v>
      </c>
      <c r="BK631" s="5" t="s">
        <v>2</v>
      </c>
      <c r="BL631" s="7">
        <v>530027.98341004003</v>
      </c>
      <c r="BM631" s="5" t="s">
        <v>70</v>
      </c>
      <c r="BN631" s="7"/>
      <c r="BO631" s="10">
        <v>38338</v>
      </c>
      <c r="BP631" s="10">
        <v>47469</v>
      </c>
      <c r="BQ631" s="10" t="s">
        <v>2623</v>
      </c>
      <c r="BR631" s="10" t="s">
        <v>2689</v>
      </c>
      <c r="BS631" s="10">
        <v>38338</v>
      </c>
      <c r="BT631" s="10">
        <v>38338</v>
      </c>
      <c r="BU631" s="7">
        <v>14073.57</v>
      </c>
      <c r="BV631" s="7">
        <v>18.760000000000002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45352</v>
      </c>
      <c r="E632" s="13" t="s">
        <v>996</v>
      </c>
      <c r="F632" s="23">
        <v>165</v>
      </c>
      <c r="G632" s="23">
        <v>164</v>
      </c>
      <c r="H632" s="15">
        <v>31971.05</v>
      </c>
      <c r="I632" s="15">
        <v>29546.38</v>
      </c>
      <c r="J632" s="15">
        <v>0</v>
      </c>
      <c r="K632" s="15">
        <v>61517.43</v>
      </c>
      <c r="L632" s="15">
        <v>335.54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61517.43</v>
      </c>
      <c r="S632" s="15">
        <v>70268.94</v>
      </c>
      <c r="T632" s="15">
        <v>273.08999999999997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70542.03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29881.919999999998</v>
      </c>
      <c r="AV632" s="15">
        <v>70542.03</v>
      </c>
      <c r="AW632" s="16">
        <v>69</v>
      </c>
      <c r="AX632" s="16">
        <v>300</v>
      </c>
      <c r="AY632" s="15">
        <v>257539.4</v>
      </c>
      <c r="AZ632" s="15">
        <v>65700</v>
      </c>
      <c r="BA632" s="14">
        <v>90</v>
      </c>
      <c r="BB632" s="14">
        <v>84.270452054794504</v>
      </c>
      <c r="BC632" s="14">
        <v>10.25</v>
      </c>
      <c r="BD632" s="14"/>
      <c r="BE632" s="13" t="s">
        <v>2250</v>
      </c>
      <c r="BF632" s="11"/>
      <c r="BG632" s="13" t="s">
        <v>81</v>
      </c>
      <c r="BH632" s="13" t="s">
        <v>82</v>
      </c>
      <c r="BI632" s="13" t="s">
        <v>232</v>
      </c>
      <c r="BJ632" s="13" t="s">
        <v>2251</v>
      </c>
      <c r="BK632" s="12" t="s">
        <v>2</v>
      </c>
      <c r="BL632" s="14">
        <v>498810.63617891999</v>
      </c>
      <c r="BM632" s="12" t="s">
        <v>70</v>
      </c>
      <c r="BN632" s="14"/>
      <c r="BO632" s="17">
        <v>38338</v>
      </c>
      <c r="BP632" s="17">
        <v>47469</v>
      </c>
      <c r="BQ632" s="10" t="s">
        <v>1327</v>
      </c>
      <c r="BR632" s="10" t="s">
        <v>2657</v>
      </c>
      <c r="BS632" s="10">
        <v>38338</v>
      </c>
      <c r="BT632" s="10">
        <v>38338</v>
      </c>
      <c r="BU632" s="14">
        <v>20820.47</v>
      </c>
      <c r="BV632" s="14">
        <v>13.96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45352</v>
      </c>
      <c r="E633" s="6" t="s">
        <v>1591</v>
      </c>
      <c r="F633" s="22">
        <v>72</v>
      </c>
      <c r="G633" s="22">
        <v>71</v>
      </c>
      <c r="H633" s="8">
        <v>34360.03</v>
      </c>
      <c r="I633" s="8">
        <v>19857.41</v>
      </c>
      <c r="J633" s="8">
        <v>0</v>
      </c>
      <c r="K633" s="8">
        <v>54217.440000000002</v>
      </c>
      <c r="L633" s="8">
        <v>367.88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54217.440000000002</v>
      </c>
      <c r="S633" s="8">
        <v>25819.02</v>
      </c>
      <c r="T633" s="8">
        <v>275.45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26094.47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20225.29</v>
      </c>
      <c r="AV633" s="8">
        <v>26094.47</v>
      </c>
      <c r="AW633" s="9">
        <v>69</v>
      </c>
      <c r="AX633" s="9">
        <v>300</v>
      </c>
      <c r="AY633" s="8">
        <v>285950</v>
      </c>
      <c r="AZ633" s="8">
        <v>72935.39</v>
      </c>
      <c r="BA633" s="7">
        <v>90.000001999999995</v>
      </c>
      <c r="BB633" s="7">
        <v>66.902634077021901</v>
      </c>
      <c r="BC633" s="7">
        <v>9.6199999999999992</v>
      </c>
      <c r="BD633" s="7"/>
      <c r="BE633" s="6" t="s">
        <v>2250</v>
      </c>
      <c r="BF633" s="4"/>
      <c r="BG633" s="6" t="s">
        <v>166</v>
      </c>
      <c r="BH633" s="6" t="s">
        <v>167</v>
      </c>
      <c r="BI633" s="6" t="s">
        <v>213</v>
      </c>
      <c r="BJ633" s="6" t="s">
        <v>2251</v>
      </c>
      <c r="BK633" s="5" t="s">
        <v>2</v>
      </c>
      <c r="BL633" s="7">
        <v>439619.07606335997</v>
      </c>
      <c r="BM633" s="5" t="s">
        <v>70</v>
      </c>
      <c r="BN633" s="7"/>
      <c r="BO633" s="10">
        <v>38339</v>
      </c>
      <c r="BP633" s="10">
        <v>47470</v>
      </c>
      <c r="BQ633" s="10" t="s">
        <v>1325</v>
      </c>
      <c r="BR633" s="10" t="s">
        <v>2664</v>
      </c>
      <c r="BS633" s="10">
        <v>38339</v>
      </c>
      <c r="BT633" s="10">
        <v>38339</v>
      </c>
      <c r="BU633" s="7">
        <v>10027.89</v>
      </c>
      <c r="BV633" s="7">
        <v>16.55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45352</v>
      </c>
      <c r="E634" s="13" t="s">
        <v>997</v>
      </c>
      <c r="F634" s="23">
        <v>117</v>
      </c>
      <c r="G634" s="23">
        <v>116</v>
      </c>
      <c r="H634" s="15">
        <v>99251.66</v>
      </c>
      <c r="I634" s="15">
        <v>72491.899999999994</v>
      </c>
      <c r="J634" s="15">
        <v>0</v>
      </c>
      <c r="K634" s="15">
        <v>171743.56</v>
      </c>
      <c r="L634" s="15">
        <v>1017.59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171743.56</v>
      </c>
      <c r="S634" s="15">
        <v>149551.47</v>
      </c>
      <c r="T634" s="15">
        <v>909.81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150461.28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73509.490000000005</v>
      </c>
      <c r="AV634" s="15">
        <v>150461.28</v>
      </c>
      <c r="AW634" s="16">
        <v>69</v>
      </c>
      <c r="AX634" s="16">
        <v>300</v>
      </c>
      <c r="AY634" s="15">
        <v>771248</v>
      </c>
      <c r="AZ634" s="15">
        <v>196650.62</v>
      </c>
      <c r="BA634" s="14">
        <v>90</v>
      </c>
      <c r="BB634" s="14">
        <v>78.600923810970002</v>
      </c>
      <c r="BC634" s="14">
        <v>11</v>
      </c>
      <c r="BD634" s="14"/>
      <c r="BE634" s="13" t="s">
        <v>2250</v>
      </c>
      <c r="BF634" s="11"/>
      <c r="BG634" s="13" t="s">
        <v>67</v>
      </c>
      <c r="BH634" s="13" t="s">
        <v>73</v>
      </c>
      <c r="BI634" s="13" t="s">
        <v>416</v>
      </c>
      <c r="BJ634" s="13" t="s">
        <v>2251</v>
      </c>
      <c r="BK634" s="12" t="s">
        <v>2</v>
      </c>
      <c r="BL634" s="14">
        <v>1392573.0386206401</v>
      </c>
      <c r="BM634" s="12" t="s">
        <v>70</v>
      </c>
      <c r="BN634" s="14"/>
      <c r="BO634" s="17">
        <v>38341</v>
      </c>
      <c r="BP634" s="17">
        <v>47472</v>
      </c>
      <c r="BQ634" s="10" t="s">
        <v>1335</v>
      </c>
      <c r="BR634" s="10" t="s">
        <v>2654</v>
      </c>
      <c r="BS634" s="10">
        <v>38341</v>
      </c>
      <c r="BT634" s="10">
        <v>38341</v>
      </c>
      <c r="BU634" s="14">
        <v>44096.24</v>
      </c>
      <c r="BV634" s="14">
        <v>39.11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45352</v>
      </c>
      <c r="E635" s="6" t="s">
        <v>1592</v>
      </c>
      <c r="F635" s="22">
        <v>0</v>
      </c>
      <c r="G635" s="22">
        <v>0</v>
      </c>
      <c r="H635" s="8">
        <v>6354.65</v>
      </c>
      <c r="I635" s="8">
        <v>0</v>
      </c>
      <c r="J635" s="8">
        <v>0</v>
      </c>
      <c r="K635" s="8">
        <v>6354.65</v>
      </c>
      <c r="L635" s="8">
        <v>611.51</v>
      </c>
      <c r="M635" s="8">
        <v>0</v>
      </c>
      <c r="N635" s="8">
        <v>0</v>
      </c>
      <c r="O635" s="8">
        <v>611.51</v>
      </c>
      <c r="P635" s="8">
        <v>0</v>
      </c>
      <c r="Q635" s="8">
        <v>0</v>
      </c>
      <c r="R635" s="8">
        <v>5743.14</v>
      </c>
      <c r="S635" s="8">
        <v>0</v>
      </c>
      <c r="T635" s="8">
        <v>54.28</v>
      </c>
      <c r="U635" s="8">
        <v>0</v>
      </c>
      <c r="V635" s="8">
        <v>0</v>
      </c>
      <c r="W635" s="8">
        <v>54.28</v>
      </c>
      <c r="X635" s="8">
        <v>0</v>
      </c>
      <c r="Y635" s="8">
        <v>0</v>
      </c>
      <c r="Z635" s="8">
        <v>0</v>
      </c>
      <c r="AA635" s="8">
        <v>14.73</v>
      </c>
      <c r="AB635" s="8">
        <v>0</v>
      </c>
      <c r="AC635" s="8">
        <v>0</v>
      </c>
      <c r="AD635" s="8">
        <v>0</v>
      </c>
      <c r="AE635" s="8">
        <v>0</v>
      </c>
      <c r="AF635" s="8">
        <v>-5.0999999999999996</v>
      </c>
      <c r="AG635" s="8">
        <v>29.6</v>
      </c>
      <c r="AH635" s="8">
        <v>83.73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788.75</v>
      </c>
      <c r="AS635" s="8">
        <v>0</v>
      </c>
      <c r="AT635" s="8">
        <f t="shared" si="9"/>
        <v>0</v>
      </c>
      <c r="AU635" s="8">
        <v>0</v>
      </c>
      <c r="AV635" s="8">
        <v>0</v>
      </c>
      <c r="AW635" s="9">
        <v>9</v>
      </c>
      <c r="AX635" s="9">
        <v>240</v>
      </c>
      <c r="AY635" s="8">
        <v>266000.02</v>
      </c>
      <c r="AZ635" s="8">
        <v>67823.92</v>
      </c>
      <c r="BA635" s="7">
        <v>89.999988999999999</v>
      </c>
      <c r="BB635" s="7">
        <v>7.6209475480842199</v>
      </c>
      <c r="BC635" s="7">
        <v>10.25</v>
      </c>
      <c r="BD635" s="7"/>
      <c r="BE635" s="6" t="s">
        <v>2250</v>
      </c>
      <c r="BF635" s="4"/>
      <c r="BG635" s="6" t="s">
        <v>183</v>
      </c>
      <c r="BH635" s="6" t="s">
        <v>184</v>
      </c>
      <c r="BI635" s="6" t="s">
        <v>457</v>
      </c>
      <c r="BJ635" s="6" t="s">
        <v>0</v>
      </c>
      <c r="BK635" s="5" t="s">
        <v>2</v>
      </c>
      <c r="BL635" s="7">
        <v>46567.929074159998</v>
      </c>
      <c r="BM635" s="5" t="s">
        <v>70</v>
      </c>
      <c r="BN635" s="7"/>
      <c r="BO635" s="10">
        <v>38341</v>
      </c>
      <c r="BP635" s="10">
        <v>45646</v>
      </c>
      <c r="BQ635" s="10" t="s">
        <v>1324</v>
      </c>
      <c r="BR635" s="10" t="s">
        <v>2675</v>
      </c>
      <c r="BS635" s="10">
        <v>38341</v>
      </c>
      <c r="BT635" s="10">
        <v>38341</v>
      </c>
      <c r="BU635" s="7">
        <v>0</v>
      </c>
      <c r="BV635" s="7">
        <v>14.73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45352</v>
      </c>
      <c r="E636" s="13" t="s">
        <v>998</v>
      </c>
      <c r="F636" s="23">
        <v>129</v>
      </c>
      <c r="G636" s="23">
        <v>128</v>
      </c>
      <c r="H636" s="15">
        <v>38457.69</v>
      </c>
      <c r="I636" s="15">
        <v>31354.880000000001</v>
      </c>
      <c r="J636" s="15">
        <v>0</v>
      </c>
      <c r="K636" s="15">
        <v>69812.570000000007</v>
      </c>
      <c r="L636" s="15">
        <v>403.75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69812.570000000007</v>
      </c>
      <c r="S636" s="15">
        <v>62371.839999999997</v>
      </c>
      <c r="T636" s="15">
        <v>328.49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62700.33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31758.63</v>
      </c>
      <c r="AV636" s="15">
        <v>62700.33</v>
      </c>
      <c r="AW636" s="16">
        <v>69</v>
      </c>
      <c r="AX636" s="16">
        <v>300</v>
      </c>
      <c r="AY636" s="15">
        <v>310052.42</v>
      </c>
      <c r="AZ636" s="15">
        <v>79042.5</v>
      </c>
      <c r="BA636" s="14">
        <v>89.999528999999995</v>
      </c>
      <c r="BB636" s="14">
        <v>79.490127694335698</v>
      </c>
      <c r="BC636" s="14">
        <v>10.25</v>
      </c>
      <c r="BD636" s="14"/>
      <c r="BE636" s="13" t="s">
        <v>2250</v>
      </c>
      <c r="BF636" s="11"/>
      <c r="BG636" s="13" t="s">
        <v>142</v>
      </c>
      <c r="BH636" s="13" t="s">
        <v>143</v>
      </c>
      <c r="BI636" s="13" t="s">
        <v>223</v>
      </c>
      <c r="BJ636" s="13" t="s">
        <v>2251</v>
      </c>
      <c r="BK636" s="12" t="s">
        <v>2</v>
      </c>
      <c r="BL636" s="14">
        <v>566071.31434108003</v>
      </c>
      <c r="BM636" s="12" t="s">
        <v>70</v>
      </c>
      <c r="BN636" s="14"/>
      <c r="BO636" s="17">
        <v>38342</v>
      </c>
      <c r="BP636" s="17">
        <v>47473</v>
      </c>
      <c r="BQ636" s="10" t="s">
        <v>1323</v>
      </c>
      <c r="BR636" s="10" t="s">
        <v>2656</v>
      </c>
      <c r="BS636" s="10">
        <v>38342</v>
      </c>
      <c r="BT636" s="10">
        <v>38342</v>
      </c>
      <c r="BU636" s="14">
        <v>19569.91</v>
      </c>
      <c r="BV636" s="14">
        <v>16.79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45352</v>
      </c>
      <c r="E637" s="6" t="s">
        <v>1593</v>
      </c>
      <c r="F637" s="22">
        <v>0</v>
      </c>
      <c r="G637" s="22">
        <v>0</v>
      </c>
      <c r="H637" s="8">
        <v>39081.040000000001</v>
      </c>
      <c r="I637" s="8">
        <v>0</v>
      </c>
      <c r="J637" s="8">
        <v>0</v>
      </c>
      <c r="K637" s="8">
        <v>39081.040000000001</v>
      </c>
      <c r="L637" s="8">
        <v>410.23</v>
      </c>
      <c r="M637" s="8">
        <v>0</v>
      </c>
      <c r="N637" s="8">
        <v>0</v>
      </c>
      <c r="O637" s="8">
        <v>410.23</v>
      </c>
      <c r="P637" s="8">
        <v>0</v>
      </c>
      <c r="Q637" s="8">
        <v>0</v>
      </c>
      <c r="R637" s="8">
        <v>38670.81</v>
      </c>
      <c r="S637" s="8">
        <v>0</v>
      </c>
      <c r="T637" s="8">
        <v>333.82</v>
      </c>
      <c r="U637" s="8">
        <v>0</v>
      </c>
      <c r="V637" s="8">
        <v>0</v>
      </c>
      <c r="W637" s="8">
        <v>333.82</v>
      </c>
      <c r="X637" s="8">
        <v>0</v>
      </c>
      <c r="Y637" s="8">
        <v>0</v>
      </c>
      <c r="Z637" s="8">
        <v>0</v>
      </c>
      <c r="AA637" s="8">
        <v>17.05</v>
      </c>
      <c r="AB637" s="8">
        <v>0</v>
      </c>
      <c r="AC637" s="8">
        <v>0</v>
      </c>
      <c r="AD637" s="8">
        <v>0</v>
      </c>
      <c r="AE637" s="8">
        <v>0</v>
      </c>
      <c r="AF637" s="8">
        <v>-7.99</v>
      </c>
      <c r="AG637" s="8">
        <v>38.06</v>
      </c>
      <c r="AH637" s="8">
        <v>99.14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77.27</v>
      </c>
      <c r="AQ637" s="8">
        <v>0</v>
      </c>
      <c r="AR637" s="8">
        <v>77.150000000000006</v>
      </c>
      <c r="AS637" s="8">
        <v>0</v>
      </c>
      <c r="AT637" s="8">
        <f t="shared" si="9"/>
        <v>890.43000000000006</v>
      </c>
      <c r="AU637" s="8">
        <v>0</v>
      </c>
      <c r="AV637" s="8">
        <v>0</v>
      </c>
      <c r="AW637" s="9">
        <v>69</v>
      </c>
      <c r="AX637" s="9">
        <v>300</v>
      </c>
      <c r="AY637" s="8">
        <v>315053.26</v>
      </c>
      <c r="AZ637" s="8">
        <v>80317.8</v>
      </c>
      <c r="BA637" s="7">
        <v>90</v>
      </c>
      <c r="BB637" s="7">
        <v>43.332522803164402</v>
      </c>
      <c r="BC637" s="7">
        <v>10.25</v>
      </c>
      <c r="BD637" s="7"/>
      <c r="BE637" s="6" t="s">
        <v>2250</v>
      </c>
      <c r="BF637" s="4"/>
      <c r="BG637" s="6" t="s">
        <v>142</v>
      </c>
      <c r="BH637" s="6" t="s">
        <v>143</v>
      </c>
      <c r="BI637" s="6" t="s">
        <v>223</v>
      </c>
      <c r="BJ637" s="6" t="s">
        <v>0</v>
      </c>
      <c r="BK637" s="5" t="s">
        <v>2</v>
      </c>
      <c r="BL637" s="7">
        <v>313560.09731963999</v>
      </c>
      <c r="BM637" s="5" t="s">
        <v>70</v>
      </c>
      <c r="BN637" s="7"/>
      <c r="BO637" s="10">
        <v>38342</v>
      </c>
      <c r="BP637" s="10">
        <v>47473</v>
      </c>
      <c r="BQ637" s="10" t="s">
        <v>2641</v>
      </c>
      <c r="BR637" s="10" t="s">
        <v>2642</v>
      </c>
      <c r="BS637" s="10">
        <v>38342</v>
      </c>
      <c r="BT637" s="10">
        <v>38342</v>
      </c>
      <c r="BU637" s="7">
        <v>0</v>
      </c>
      <c r="BV637" s="7">
        <v>17.05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45352</v>
      </c>
      <c r="E638" s="13" t="s">
        <v>1594</v>
      </c>
      <c r="F638" s="23">
        <v>0</v>
      </c>
      <c r="G638" s="23">
        <v>0</v>
      </c>
      <c r="H638" s="15">
        <v>51099.09</v>
      </c>
      <c r="I638" s="15">
        <v>0</v>
      </c>
      <c r="J638" s="15">
        <v>0</v>
      </c>
      <c r="K638" s="15">
        <v>51099.09</v>
      </c>
      <c r="L638" s="15">
        <v>536.37</v>
      </c>
      <c r="M638" s="15">
        <v>0</v>
      </c>
      <c r="N638" s="15">
        <v>0</v>
      </c>
      <c r="O638" s="15">
        <v>536.37</v>
      </c>
      <c r="P638" s="15">
        <v>0</v>
      </c>
      <c r="Q638" s="15">
        <v>0</v>
      </c>
      <c r="R638" s="15">
        <v>50562.720000000001</v>
      </c>
      <c r="S638" s="15">
        <v>0</v>
      </c>
      <c r="T638" s="15">
        <v>436.47</v>
      </c>
      <c r="U638" s="15">
        <v>0</v>
      </c>
      <c r="V638" s="15">
        <v>0</v>
      </c>
      <c r="W638" s="15">
        <v>436.47</v>
      </c>
      <c r="X638" s="15">
        <v>0</v>
      </c>
      <c r="Y638" s="15">
        <v>0</v>
      </c>
      <c r="Z638" s="15">
        <v>0</v>
      </c>
      <c r="AA638" s="15">
        <v>22.3</v>
      </c>
      <c r="AB638" s="15">
        <v>0</v>
      </c>
      <c r="AC638" s="15">
        <v>0</v>
      </c>
      <c r="AD638" s="15">
        <v>0</v>
      </c>
      <c r="AE638" s="15">
        <v>0</v>
      </c>
      <c r="AF638" s="15">
        <v>-10.33</v>
      </c>
      <c r="AG638" s="15">
        <v>49.76</v>
      </c>
      <c r="AH638" s="15">
        <v>129.63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7.0000000000000007E-2</v>
      </c>
      <c r="AQ638" s="15">
        <v>0</v>
      </c>
      <c r="AR638" s="15">
        <v>1.29</v>
      </c>
      <c r="AS638" s="15">
        <v>0</v>
      </c>
      <c r="AT638" s="8">
        <f t="shared" si="9"/>
        <v>1162.98</v>
      </c>
      <c r="AU638" s="15">
        <v>0</v>
      </c>
      <c r="AV638" s="15">
        <v>0</v>
      </c>
      <c r="AW638" s="16">
        <v>69</v>
      </c>
      <c r="AX638" s="16">
        <v>300</v>
      </c>
      <c r="AY638" s="15">
        <v>412000.02</v>
      </c>
      <c r="AZ638" s="15">
        <v>105015.06</v>
      </c>
      <c r="BA638" s="14">
        <v>89.999992000000006</v>
      </c>
      <c r="BB638" s="14">
        <v>43.333255206426998</v>
      </c>
      <c r="BC638" s="14">
        <v>10.25</v>
      </c>
      <c r="BD638" s="14"/>
      <c r="BE638" s="13" t="s">
        <v>2250</v>
      </c>
      <c r="BF638" s="11"/>
      <c r="BG638" s="13" t="s">
        <v>314</v>
      </c>
      <c r="BH638" s="13" t="s">
        <v>463</v>
      </c>
      <c r="BI638" s="13" t="s">
        <v>464</v>
      </c>
      <c r="BJ638" s="13" t="s">
        <v>0</v>
      </c>
      <c r="BK638" s="12" t="s">
        <v>2</v>
      </c>
      <c r="BL638" s="14">
        <v>409984.98360768001</v>
      </c>
      <c r="BM638" s="12" t="s">
        <v>70</v>
      </c>
      <c r="BN638" s="14"/>
      <c r="BO638" s="17">
        <v>38343</v>
      </c>
      <c r="BP638" s="17">
        <v>47474</v>
      </c>
      <c r="BQ638" s="10" t="s">
        <v>2641</v>
      </c>
      <c r="BR638" s="10" t="s">
        <v>2642</v>
      </c>
      <c r="BS638" s="10">
        <v>38343</v>
      </c>
      <c r="BT638" s="10">
        <v>38343</v>
      </c>
      <c r="BU638" s="14">
        <v>0</v>
      </c>
      <c r="BV638" s="14">
        <v>22.3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45352</v>
      </c>
      <c r="E639" s="6" t="s">
        <v>999</v>
      </c>
      <c r="F639" s="22">
        <v>152</v>
      </c>
      <c r="G639" s="22">
        <v>151</v>
      </c>
      <c r="H639" s="8">
        <v>32651.67</v>
      </c>
      <c r="I639" s="8">
        <v>29012.22</v>
      </c>
      <c r="J639" s="8">
        <v>0</v>
      </c>
      <c r="K639" s="8">
        <v>61663.89</v>
      </c>
      <c r="L639" s="8">
        <v>342.68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61663.89</v>
      </c>
      <c r="S639" s="8">
        <v>64846.36</v>
      </c>
      <c r="T639" s="8">
        <v>278.89999999999998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65125.26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29354.9</v>
      </c>
      <c r="AV639" s="8">
        <v>65125.26</v>
      </c>
      <c r="AW639" s="9">
        <v>69</v>
      </c>
      <c r="AX639" s="9">
        <v>300</v>
      </c>
      <c r="AY639" s="8">
        <v>263242.06</v>
      </c>
      <c r="AZ639" s="8">
        <v>67098.009999999995</v>
      </c>
      <c r="BA639" s="7">
        <v>89.999993000000003</v>
      </c>
      <c r="BB639" s="7">
        <v>82.711091854330306</v>
      </c>
      <c r="BC639" s="7">
        <v>10.25</v>
      </c>
      <c r="BD639" s="7"/>
      <c r="BE639" s="6" t="s">
        <v>2250</v>
      </c>
      <c r="BF639" s="4"/>
      <c r="BG639" s="6" t="s">
        <v>67</v>
      </c>
      <c r="BH639" s="6" t="s">
        <v>68</v>
      </c>
      <c r="BI639" s="6" t="s">
        <v>215</v>
      </c>
      <c r="BJ639" s="6" t="s">
        <v>2251</v>
      </c>
      <c r="BK639" s="5" t="s">
        <v>2</v>
      </c>
      <c r="BL639" s="7">
        <v>499998.19888715999</v>
      </c>
      <c r="BM639" s="5" t="s">
        <v>70</v>
      </c>
      <c r="BN639" s="7"/>
      <c r="BO639" s="10">
        <v>38343</v>
      </c>
      <c r="BP639" s="10">
        <v>47474</v>
      </c>
      <c r="BQ639" s="10" t="s">
        <v>1335</v>
      </c>
      <c r="BR639" s="10" t="s">
        <v>2654</v>
      </c>
      <c r="BS639" s="10">
        <v>38343</v>
      </c>
      <c r="BT639" s="10">
        <v>38343</v>
      </c>
      <c r="BU639" s="7">
        <v>19587.490000000002</v>
      </c>
      <c r="BV639" s="7">
        <v>14.25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45352</v>
      </c>
      <c r="E640" s="13" t="s">
        <v>1595</v>
      </c>
      <c r="F640" s="23">
        <v>0</v>
      </c>
      <c r="G640" s="23">
        <v>0</v>
      </c>
      <c r="H640" s="15">
        <v>51065.33</v>
      </c>
      <c r="I640" s="15">
        <v>0</v>
      </c>
      <c r="J640" s="15">
        <v>0</v>
      </c>
      <c r="K640" s="15">
        <v>51065.33</v>
      </c>
      <c r="L640" s="15">
        <v>546.70000000000005</v>
      </c>
      <c r="M640" s="15">
        <v>0</v>
      </c>
      <c r="N640" s="15">
        <v>0</v>
      </c>
      <c r="O640" s="15">
        <v>546.70000000000005</v>
      </c>
      <c r="P640" s="15">
        <v>0</v>
      </c>
      <c r="Q640" s="15">
        <v>0</v>
      </c>
      <c r="R640" s="15">
        <v>50518.63</v>
      </c>
      <c r="S640" s="15">
        <v>0</v>
      </c>
      <c r="T640" s="15">
        <v>409.37</v>
      </c>
      <c r="U640" s="15">
        <v>0</v>
      </c>
      <c r="V640" s="15">
        <v>0</v>
      </c>
      <c r="W640" s="15">
        <v>409.37</v>
      </c>
      <c r="X640" s="15">
        <v>0</v>
      </c>
      <c r="Y640" s="15">
        <v>0</v>
      </c>
      <c r="Z640" s="15">
        <v>0</v>
      </c>
      <c r="AA640" s="15">
        <v>24.61</v>
      </c>
      <c r="AB640" s="15">
        <v>0</v>
      </c>
      <c r="AC640" s="15">
        <v>0</v>
      </c>
      <c r="AD640" s="15">
        <v>0</v>
      </c>
      <c r="AE640" s="15">
        <v>0</v>
      </c>
      <c r="AF640" s="15">
        <v>-12.88</v>
      </c>
      <c r="AG640" s="15">
        <v>49.03</v>
      </c>
      <c r="AH640" s="15">
        <v>133.80000000000001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102.8</v>
      </c>
      <c r="AQ640" s="15">
        <v>0</v>
      </c>
      <c r="AR640" s="15">
        <v>106.48</v>
      </c>
      <c r="AS640" s="15">
        <v>0</v>
      </c>
      <c r="AT640" s="8">
        <f t="shared" si="9"/>
        <v>1146.95</v>
      </c>
      <c r="AU640" s="15">
        <v>0</v>
      </c>
      <c r="AV640" s="15">
        <v>0</v>
      </c>
      <c r="AW640" s="16">
        <v>69</v>
      </c>
      <c r="AX640" s="16">
        <v>300</v>
      </c>
      <c r="AY640" s="15">
        <v>425246.94</v>
      </c>
      <c r="AZ640" s="15">
        <v>108391.58</v>
      </c>
      <c r="BA640" s="14">
        <v>89.999992000000006</v>
      </c>
      <c r="BB640" s="14">
        <v>41.9467664910038</v>
      </c>
      <c r="BC640" s="14">
        <v>9.6199999999999992</v>
      </c>
      <c r="BD640" s="14"/>
      <c r="BE640" s="13" t="s">
        <v>2250</v>
      </c>
      <c r="BF640" s="11"/>
      <c r="BG640" s="13" t="s">
        <v>67</v>
      </c>
      <c r="BH640" s="13" t="s">
        <v>68</v>
      </c>
      <c r="BI640" s="13" t="s">
        <v>187</v>
      </c>
      <c r="BJ640" s="13" t="s">
        <v>0</v>
      </c>
      <c r="BK640" s="12" t="s">
        <v>2</v>
      </c>
      <c r="BL640" s="14">
        <v>409627.48231172003</v>
      </c>
      <c r="BM640" s="12" t="s">
        <v>70</v>
      </c>
      <c r="BN640" s="14"/>
      <c r="BO640" s="17">
        <v>38343</v>
      </c>
      <c r="BP640" s="17">
        <v>47474</v>
      </c>
      <c r="BQ640" s="10" t="s">
        <v>2641</v>
      </c>
      <c r="BR640" s="10" t="s">
        <v>2642</v>
      </c>
      <c r="BS640" s="10">
        <v>38343</v>
      </c>
      <c r="BT640" s="10">
        <v>38343</v>
      </c>
      <c r="BU640" s="14">
        <v>0</v>
      </c>
      <c r="BV640" s="14">
        <v>24.61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45352</v>
      </c>
      <c r="E641" s="6" t="s">
        <v>1596</v>
      </c>
      <c r="F641" s="22">
        <v>0</v>
      </c>
      <c r="G641" s="22">
        <v>1</v>
      </c>
      <c r="H641" s="8">
        <v>27923.93</v>
      </c>
      <c r="I641" s="8">
        <v>296.52999999999997</v>
      </c>
      <c r="J641" s="8">
        <v>0</v>
      </c>
      <c r="K641" s="8">
        <v>28220.46</v>
      </c>
      <c r="L641" s="8">
        <v>298.89999999999998</v>
      </c>
      <c r="M641" s="8">
        <v>0</v>
      </c>
      <c r="N641" s="8">
        <v>296.52999999999997</v>
      </c>
      <c r="O641" s="8">
        <v>298.89999999999998</v>
      </c>
      <c r="P641" s="8">
        <v>0</v>
      </c>
      <c r="Q641" s="8">
        <v>0</v>
      </c>
      <c r="R641" s="8">
        <v>27625.03</v>
      </c>
      <c r="S641" s="8">
        <v>226.23</v>
      </c>
      <c r="T641" s="8">
        <v>223.86</v>
      </c>
      <c r="U641" s="8">
        <v>0</v>
      </c>
      <c r="V641" s="8">
        <v>226.23</v>
      </c>
      <c r="W641" s="8">
        <v>223.86</v>
      </c>
      <c r="X641" s="8">
        <v>0</v>
      </c>
      <c r="Y641" s="8">
        <v>0</v>
      </c>
      <c r="Z641" s="8">
        <v>0</v>
      </c>
      <c r="AA641" s="8">
        <v>13.46</v>
      </c>
      <c r="AB641" s="8">
        <v>0</v>
      </c>
      <c r="AC641" s="8">
        <v>0</v>
      </c>
      <c r="AD641" s="8">
        <v>0</v>
      </c>
      <c r="AE641" s="8">
        <v>0</v>
      </c>
      <c r="AF641" s="8">
        <v>-37.9</v>
      </c>
      <c r="AG641" s="8">
        <v>26.81</v>
      </c>
      <c r="AH641" s="8">
        <v>73.150000000000006</v>
      </c>
      <c r="AI641" s="8">
        <v>13.46</v>
      </c>
      <c r="AJ641" s="8">
        <v>0</v>
      </c>
      <c r="AK641" s="8">
        <v>0</v>
      </c>
      <c r="AL641" s="8">
        <v>42.58</v>
      </c>
      <c r="AM641" s="8">
        <v>0</v>
      </c>
      <c r="AN641" s="8">
        <v>26.81</v>
      </c>
      <c r="AO641" s="8">
        <v>69.34</v>
      </c>
      <c r="AP641" s="8">
        <v>0</v>
      </c>
      <c r="AQ641" s="8">
        <v>0</v>
      </c>
      <c r="AR641" s="8">
        <v>0</v>
      </c>
      <c r="AS641" s="8">
        <v>27.619356</v>
      </c>
      <c r="AT641" s="8">
        <f t="shared" si="9"/>
        <v>1245.6106440000001</v>
      </c>
      <c r="AU641" s="8">
        <v>0</v>
      </c>
      <c r="AV641" s="8">
        <v>0</v>
      </c>
      <c r="AW641" s="9">
        <v>69</v>
      </c>
      <c r="AX641" s="9">
        <v>300</v>
      </c>
      <c r="AY641" s="8">
        <v>232518.03</v>
      </c>
      <c r="AZ641" s="8">
        <v>59266.73</v>
      </c>
      <c r="BA641" s="7">
        <v>89.999988999999999</v>
      </c>
      <c r="BB641" s="7">
        <v>41.950220572733997</v>
      </c>
      <c r="BC641" s="7">
        <v>9.6199999999999992</v>
      </c>
      <c r="BD641" s="7"/>
      <c r="BE641" s="6" t="s">
        <v>2250</v>
      </c>
      <c r="BF641" s="4"/>
      <c r="BG641" s="6" t="s">
        <v>67</v>
      </c>
      <c r="BH641" s="6" t="s">
        <v>68</v>
      </c>
      <c r="BI641" s="6" t="s">
        <v>249</v>
      </c>
      <c r="BJ641" s="6" t="s">
        <v>0</v>
      </c>
      <c r="BK641" s="5" t="s">
        <v>2</v>
      </c>
      <c r="BL641" s="7">
        <v>223996.00875332</v>
      </c>
      <c r="BM641" s="5" t="s">
        <v>70</v>
      </c>
      <c r="BN641" s="7"/>
      <c r="BO641" s="10">
        <v>38343</v>
      </c>
      <c r="BP641" s="10">
        <v>47474</v>
      </c>
      <c r="BQ641" s="10" t="s">
        <v>2171</v>
      </c>
      <c r="BR641" s="10" t="s">
        <v>2643</v>
      </c>
      <c r="BS641" s="10">
        <v>38343</v>
      </c>
      <c r="BT641" s="10">
        <v>38343</v>
      </c>
      <c r="BU641" s="7">
        <v>0</v>
      </c>
      <c r="BV641" s="7">
        <v>13.46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45352</v>
      </c>
      <c r="E642" s="13" t="s">
        <v>1000</v>
      </c>
      <c r="F642" s="23">
        <v>158</v>
      </c>
      <c r="G642" s="23">
        <v>157</v>
      </c>
      <c r="H642" s="15">
        <v>42455.56</v>
      </c>
      <c r="I642" s="15">
        <v>36147.32</v>
      </c>
      <c r="J642" s="15">
        <v>0</v>
      </c>
      <c r="K642" s="15">
        <v>78602.880000000005</v>
      </c>
      <c r="L642" s="15">
        <v>435.23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78602.880000000005</v>
      </c>
      <c r="S642" s="15">
        <v>93285.05</v>
      </c>
      <c r="T642" s="15">
        <v>389.18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93674.23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36582.550000000003</v>
      </c>
      <c r="AV642" s="15">
        <v>93674.23</v>
      </c>
      <c r="AW642" s="16">
        <v>69</v>
      </c>
      <c r="AX642" s="16">
        <v>300</v>
      </c>
      <c r="AY642" s="15">
        <v>330000.01</v>
      </c>
      <c r="AZ642" s="15">
        <v>84114.01</v>
      </c>
      <c r="BA642" s="14">
        <v>90.000000999999997</v>
      </c>
      <c r="BB642" s="14">
        <v>84.103222264672496</v>
      </c>
      <c r="BC642" s="14">
        <v>11</v>
      </c>
      <c r="BD642" s="14"/>
      <c r="BE642" s="13" t="s">
        <v>2250</v>
      </c>
      <c r="BF642" s="11"/>
      <c r="BG642" s="13" t="s">
        <v>86</v>
      </c>
      <c r="BH642" s="13" t="s">
        <v>146</v>
      </c>
      <c r="BI642" s="13" t="s">
        <v>465</v>
      </c>
      <c r="BJ642" s="13" t="s">
        <v>2251</v>
      </c>
      <c r="BK642" s="12" t="s">
        <v>2</v>
      </c>
      <c r="BL642" s="14">
        <v>637347.05071871995</v>
      </c>
      <c r="BM642" s="12" t="s">
        <v>70</v>
      </c>
      <c r="BN642" s="14"/>
      <c r="BO642" s="17">
        <v>38343</v>
      </c>
      <c r="BP642" s="17">
        <v>47474</v>
      </c>
      <c r="BQ642" s="10" t="s">
        <v>1347</v>
      </c>
      <c r="BR642" s="10" t="s">
        <v>2650</v>
      </c>
      <c r="BS642" s="10">
        <v>38343</v>
      </c>
      <c r="BT642" s="10">
        <v>38343</v>
      </c>
      <c r="BU642" s="14">
        <v>29680.62</v>
      </c>
      <c r="BV642" s="14">
        <v>40.76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45352</v>
      </c>
      <c r="E643" s="6" t="s">
        <v>1001</v>
      </c>
      <c r="F643" s="22">
        <v>109</v>
      </c>
      <c r="G643" s="22">
        <v>108</v>
      </c>
      <c r="H643" s="8">
        <v>89049.95</v>
      </c>
      <c r="I643" s="8">
        <v>65758.22</v>
      </c>
      <c r="J643" s="8">
        <v>0</v>
      </c>
      <c r="K643" s="8">
        <v>154808.17000000001</v>
      </c>
      <c r="L643" s="8">
        <v>934.72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154808.17000000001</v>
      </c>
      <c r="S643" s="8">
        <v>117134.37</v>
      </c>
      <c r="T643" s="8">
        <v>760.63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117895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AQ643-AR643+AP643+AO643+AN643+AL643+AI643+AH643+AG643+AE643+AF643+AA643+W643+V643+Q643+P643+O643+N643-J643-AS643+AJ643</f>
        <v>0</v>
      </c>
      <c r="AU643" s="8">
        <v>66692.94</v>
      </c>
      <c r="AV643" s="8">
        <v>117895</v>
      </c>
      <c r="AW643" s="9">
        <v>69</v>
      </c>
      <c r="AX643" s="9">
        <v>300</v>
      </c>
      <c r="AY643" s="8">
        <v>704418.94</v>
      </c>
      <c r="AZ643" s="8">
        <v>183007.78</v>
      </c>
      <c r="BA643" s="7">
        <v>91.733222999999995</v>
      </c>
      <c r="BB643" s="7">
        <v>77.598080151739495</v>
      </c>
      <c r="BC643" s="7">
        <v>10.25</v>
      </c>
      <c r="BD643" s="7"/>
      <c r="BE643" s="6" t="s">
        <v>2250</v>
      </c>
      <c r="BF643" s="4"/>
      <c r="BG643" s="6" t="s">
        <v>81</v>
      </c>
      <c r="BH643" s="6" t="s">
        <v>100</v>
      </c>
      <c r="BI643" s="6" t="s">
        <v>101</v>
      </c>
      <c r="BJ643" s="6" t="s">
        <v>2251</v>
      </c>
      <c r="BK643" s="5" t="s">
        <v>2</v>
      </c>
      <c r="BL643" s="7">
        <v>1255253.37718748</v>
      </c>
      <c r="BM643" s="5" t="s">
        <v>70</v>
      </c>
      <c r="BN643" s="7"/>
      <c r="BO643" s="10">
        <v>38343</v>
      </c>
      <c r="BP643" s="10">
        <v>47474</v>
      </c>
      <c r="BQ643" s="10" t="s">
        <v>2466</v>
      </c>
      <c r="BR643" s="10" t="s">
        <v>2688</v>
      </c>
      <c r="BS643" s="10">
        <v>38343</v>
      </c>
      <c r="BT643" s="10">
        <v>38343</v>
      </c>
      <c r="BU643" s="7">
        <v>37897.199999999997</v>
      </c>
      <c r="BV643" s="7">
        <v>38.86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45352</v>
      </c>
      <c r="E644" s="13" t="s">
        <v>1597</v>
      </c>
      <c r="F644" s="23">
        <v>0</v>
      </c>
      <c r="G644" s="23">
        <v>0</v>
      </c>
      <c r="H644" s="15">
        <v>34340.19</v>
      </c>
      <c r="I644" s="15">
        <v>0</v>
      </c>
      <c r="J644" s="15">
        <v>0</v>
      </c>
      <c r="K644" s="15">
        <v>34340.19</v>
      </c>
      <c r="L644" s="15">
        <v>367.6</v>
      </c>
      <c r="M644" s="15">
        <v>0</v>
      </c>
      <c r="N644" s="15">
        <v>0</v>
      </c>
      <c r="O644" s="15">
        <v>367.6</v>
      </c>
      <c r="P644" s="15">
        <v>0</v>
      </c>
      <c r="Q644" s="15">
        <v>0</v>
      </c>
      <c r="R644" s="15">
        <v>33972.589999999997</v>
      </c>
      <c r="S644" s="15">
        <v>0</v>
      </c>
      <c r="T644" s="15">
        <v>275.29000000000002</v>
      </c>
      <c r="U644" s="15">
        <v>0</v>
      </c>
      <c r="V644" s="15">
        <v>0</v>
      </c>
      <c r="W644" s="15">
        <v>275.29000000000002</v>
      </c>
      <c r="X644" s="15">
        <v>0</v>
      </c>
      <c r="Y644" s="15">
        <v>0</v>
      </c>
      <c r="Z644" s="15">
        <v>0</v>
      </c>
      <c r="AA644" s="15">
        <v>16.55</v>
      </c>
      <c r="AB644" s="15">
        <v>0</v>
      </c>
      <c r="AC644" s="15">
        <v>0</v>
      </c>
      <c r="AD644" s="15">
        <v>0</v>
      </c>
      <c r="AE644" s="15">
        <v>0</v>
      </c>
      <c r="AF644" s="15">
        <v>-8.6199999999999992</v>
      </c>
      <c r="AG644" s="15">
        <v>32.97</v>
      </c>
      <c r="AH644" s="15">
        <v>89.96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75.31</v>
      </c>
      <c r="AQ644" s="15">
        <v>0</v>
      </c>
      <c r="AR644" s="15">
        <v>74.56</v>
      </c>
      <c r="AS644" s="15">
        <v>0</v>
      </c>
      <c r="AT644" s="8">
        <f t="shared" si="10"/>
        <v>774.5</v>
      </c>
      <c r="AU644" s="15">
        <v>0</v>
      </c>
      <c r="AV644" s="15">
        <v>0</v>
      </c>
      <c r="AW644" s="16">
        <v>69</v>
      </c>
      <c r="AX644" s="16">
        <v>300</v>
      </c>
      <c r="AY644" s="15">
        <v>285949.99</v>
      </c>
      <c r="AZ644" s="15">
        <v>72886.06</v>
      </c>
      <c r="BA644" s="14">
        <v>90.000000999999997</v>
      </c>
      <c r="BB644" s="14">
        <v>41.949491219206898</v>
      </c>
      <c r="BC644" s="14">
        <v>9.6199999999999992</v>
      </c>
      <c r="BD644" s="14"/>
      <c r="BE644" s="13" t="s">
        <v>2250</v>
      </c>
      <c r="BF644" s="11"/>
      <c r="BG644" s="13" t="s">
        <v>166</v>
      </c>
      <c r="BH644" s="13" t="s">
        <v>167</v>
      </c>
      <c r="BI644" s="13" t="s">
        <v>417</v>
      </c>
      <c r="BJ644" s="13" t="s">
        <v>0</v>
      </c>
      <c r="BK644" s="12" t="s">
        <v>2</v>
      </c>
      <c r="BL644" s="14">
        <v>275464.84354996</v>
      </c>
      <c r="BM644" s="12" t="s">
        <v>70</v>
      </c>
      <c r="BN644" s="14"/>
      <c r="BO644" s="17">
        <v>38343</v>
      </c>
      <c r="BP644" s="17">
        <v>47474</v>
      </c>
      <c r="BQ644" s="10" t="s">
        <v>2641</v>
      </c>
      <c r="BR644" s="10" t="s">
        <v>2642</v>
      </c>
      <c r="BS644" s="10">
        <v>38343</v>
      </c>
      <c r="BT644" s="10">
        <v>38343</v>
      </c>
      <c r="BU644" s="14">
        <v>0</v>
      </c>
      <c r="BV644" s="14">
        <v>16.55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45352</v>
      </c>
      <c r="E645" s="6" t="s">
        <v>1598</v>
      </c>
      <c r="F645" s="22">
        <v>0</v>
      </c>
      <c r="G645" s="22">
        <v>0</v>
      </c>
      <c r="H645" s="8">
        <v>44646.18</v>
      </c>
      <c r="I645" s="8">
        <v>0</v>
      </c>
      <c r="J645" s="8">
        <v>0</v>
      </c>
      <c r="K645" s="8">
        <v>44646.18</v>
      </c>
      <c r="L645" s="8">
        <v>468.71</v>
      </c>
      <c r="M645" s="8">
        <v>0</v>
      </c>
      <c r="N645" s="8">
        <v>0</v>
      </c>
      <c r="O645" s="8">
        <v>468.71</v>
      </c>
      <c r="P645" s="8">
        <v>0</v>
      </c>
      <c r="Q645" s="8">
        <v>0</v>
      </c>
      <c r="R645" s="8">
        <v>44177.47</v>
      </c>
      <c r="S645" s="8">
        <v>0</v>
      </c>
      <c r="T645" s="8">
        <v>381.35</v>
      </c>
      <c r="U645" s="8">
        <v>0</v>
      </c>
      <c r="V645" s="8">
        <v>0</v>
      </c>
      <c r="W645" s="8">
        <v>381.35</v>
      </c>
      <c r="X645" s="8">
        <v>0</v>
      </c>
      <c r="Y645" s="8">
        <v>0</v>
      </c>
      <c r="Z645" s="8">
        <v>0</v>
      </c>
      <c r="AA645" s="8">
        <v>19.48</v>
      </c>
      <c r="AB645" s="8">
        <v>0</v>
      </c>
      <c r="AC645" s="8">
        <v>0</v>
      </c>
      <c r="AD645" s="8">
        <v>0</v>
      </c>
      <c r="AE645" s="8">
        <v>0</v>
      </c>
      <c r="AF645" s="8">
        <v>-8.92</v>
      </c>
      <c r="AG645" s="8">
        <v>43.48</v>
      </c>
      <c r="AH645" s="8">
        <v>113.25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80.349999999999994</v>
      </c>
      <c r="AQ645" s="8">
        <v>0</v>
      </c>
      <c r="AR645" s="8">
        <v>123.41</v>
      </c>
      <c r="AS645" s="8">
        <v>0</v>
      </c>
      <c r="AT645" s="8">
        <f t="shared" si="10"/>
        <v>974.29</v>
      </c>
      <c r="AU645" s="8">
        <v>0</v>
      </c>
      <c r="AV645" s="8">
        <v>0</v>
      </c>
      <c r="AW645" s="9">
        <v>69</v>
      </c>
      <c r="AX645" s="9">
        <v>300</v>
      </c>
      <c r="AY645" s="8">
        <v>359999.99</v>
      </c>
      <c r="AZ645" s="8">
        <v>91760.73</v>
      </c>
      <c r="BA645" s="7">
        <v>89.999996999999993</v>
      </c>
      <c r="BB645" s="7">
        <v>43.329779170976401</v>
      </c>
      <c r="BC645" s="7">
        <v>10.25</v>
      </c>
      <c r="BD645" s="7"/>
      <c r="BE645" s="6" t="s">
        <v>2250</v>
      </c>
      <c r="BF645" s="4"/>
      <c r="BG645" s="6" t="s">
        <v>88</v>
      </c>
      <c r="BH645" s="6" t="s">
        <v>136</v>
      </c>
      <c r="BI645" s="6" t="s">
        <v>137</v>
      </c>
      <c r="BJ645" s="6" t="s">
        <v>0</v>
      </c>
      <c r="BK645" s="5" t="s">
        <v>2</v>
      </c>
      <c r="BL645" s="7">
        <v>358210.54155667999</v>
      </c>
      <c r="BM645" s="5" t="s">
        <v>70</v>
      </c>
      <c r="BN645" s="7"/>
      <c r="BO645" s="10">
        <v>38343</v>
      </c>
      <c r="BP645" s="10">
        <v>47474</v>
      </c>
      <c r="BQ645" s="10" t="s">
        <v>2641</v>
      </c>
      <c r="BR645" s="10" t="s">
        <v>2642</v>
      </c>
      <c r="BS645" s="10">
        <v>38343</v>
      </c>
      <c r="BT645" s="10">
        <v>38343</v>
      </c>
      <c r="BU645" s="7">
        <v>0</v>
      </c>
      <c r="BV645" s="7">
        <v>19.48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45352</v>
      </c>
      <c r="E646" s="13" t="s">
        <v>1599</v>
      </c>
      <c r="F646" s="23">
        <v>1</v>
      </c>
      <c r="G646" s="23">
        <v>0</v>
      </c>
      <c r="H646" s="15">
        <v>56187.97</v>
      </c>
      <c r="I646" s="15">
        <v>0</v>
      </c>
      <c r="J646" s="15">
        <v>0</v>
      </c>
      <c r="K646" s="15">
        <v>56187.97</v>
      </c>
      <c r="L646" s="15">
        <v>589.76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56187.97</v>
      </c>
      <c r="S646" s="15">
        <v>0</v>
      </c>
      <c r="T646" s="15">
        <v>479.94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479.94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589.76</v>
      </c>
      <c r="AV646" s="15">
        <v>479.94</v>
      </c>
      <c r="AW646" s="16">
        <v>69</v>
      </c>
      <c r="AX646" s="16">
        <v>300</v>
      </c>
      <c r="AY646" s="15">
        <v>479750</v>
      </c>
      <c r="AZ646" s="15">
        <v>115470.96</v>
      </c>
      <c r="BA646" s="14">
        <v>85.000105000000005</v>
      </c>
      <c r="BB646" s="14">
        <v>41.360904505659697</v>
      </c>
      <c r="BC646" s="14">
        <v>10.25</v>
      </c>
      <c r="BD646" s="14"/>
      <c r="BE646" s="13" t="s">
        <v>2250</v>
      </c>
      <c r="BF646" s="11"/>
      <c r="BG646" s="13" t="s">
        <v>75</v>
      </c>
      <c r="BH646" s="13" t="s">
        <v>250</v>
      </c>
      <c r="BI646" s="13" t="s">
        <v>309</v>
      </c>
      <c r="BJ646" s="13" t="s">
        <v>5</v>
      </c>
      <c r="BK646" s="12" t="s">
        <v>2</v>
      </c>
      <c r="BL646" s="14">
        <v>455597.00821867998</v>
      </c>
      <c r="BM646" s="12" t="s">
        <v>70</v>
      </c>
      <c r="BN646" s="14"/>
      <c r="BO646" s="17">
        <v>38344</v>
      </c>
      <c r="BP646" s="17">
        <v>47475</v>
      </c>
      <c r="BQ646" s="10" t="s">
        <v>2641</v>
      </c>
      <c r="BR646" s="10" t="s">
        <v>2642</v>
      </c>
      <c r="BS646" s="10">
        <v>38344</v>
      </c>
      <c r="BT646" s="10">
        <v>38344</v>
      </c>
      <c r="BU646" s="14">
        <v>222.86</v>
      </c>
      <c r="BV646" s="14">
        <v>24.52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45352</v>
      </c>
      <c r="E647" s="6" t="s">
        <v>1002</v>
      </c>
      <c r="F647" s="22">
        <v>160</v>
      </c>
      <c r="G647" s="22">
        <v>159</v>
      </c>
      <c r="H647" s="8">
        <v>61607.42</v>
      </c>
      <c r="I647" s="8">
        <v>56131.76</v>
      </c>
      <c r="J647" s="8">
        <v>0</v>
      </c>
      <c r="K647" s="8">
        <v>117739.18</v>
      </c>
      <c r="L647" s="8">
        <v>646.72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117739.18</v>
      </c>
      <c r="S647" s="8">
        <v>130367.29</v>
      </c>
      <c r="T647" s="8">
        <v>526.23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130893.52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56778.48</v>
      </c>
      <c r="AV647" s="8">
        <v>130893.52</v>
      </c>
      <c r="AW647" s="9">
        <v>69</v>
      </c>
      <c r="AX647" s="9">
        <v>300</v>
      </c>
      <c r="AY647" s="8">
        <v>524357.23</v>
      </c>
      <c r="AZ647" s="8">
        <v>126615.9</v>
      </c>
      <c r="BA647" s="7">
        <v>85.275182000000001</v>
      </c>
      <c r="BB647" s="7">
        <v>79.296755012844102</v>
      </c>
      <c r="BC647" s="7">
        <v>10.25</v>
      </c>
      <c r="BD647" s="7"/>
      <c r="BE647" s="6" t="s">
        <v>2250</v>
      </c>
      <c r="BF647" s="4"/>
      <c r="BG647" s="6" t="s">
        <v>67</v>
      </c>
      <c r="BH647" s="6" t="s">
        <v>68</v>
      </c>
      <c r="BI647" s="6" t="s">
        <v>215</v>
      </c>
      <c r="BJ647" s="6" t="s">
        <v>2251</v>
      </c>
      <c r="BK647" s="5" t="s">
        <v>2</v>
      </c>
      <c r="BL647" s="7">
        <v>954681.54763592</v>
      </c>
      <c r="BM647" s="5" t="s">
        <v>70</v>
      </c>
      <c r="BN647" s="7"/>
      <c r="BO647" s="10">
        <v>38344</v>
      </c>
      <c r="BP647" s="10">
        <v>47475</v>
      </c>
      <c r="BQ647" s="10" t="s">
        <v>1343</v>
      </c>
      <c r="BR647" s="10" t="s">
        <v>2665</v>
      </c>
      <c r="BS647" s="10">
        <v>38344</v>
      </c>
      <c r="BT647" s="10">
        <v>38344</v>
      </c>
      <c r="BU647" s="7">
        <v>39086.69</v>
      </c>
      <c r="BV647" s="7">
        <v>26.89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45352</v>
      </c>
      <c r="E648" s="13" t="s">
        <v>1003</v>
      </c>
      <c r="F648" s="23">
        <v>168</v>
      </c>
      <c r="G648" s="23">
        <v>167</v>
      </c>
      <c r="H648" s="15">
        <v>55921.05</v>
      </c>
      <c r="I648" s="15">
        <v>54993.53</v>
      </c>
      <c r="J648" s="15">
        <v>0</v>
      </c>
      <c r="K648" s="15">
        <v>110914.58</v>
      </c>
      <c r="L648" s="15">
        <v>598.65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110914.58</v>
      </c>
      <c r="S648" s="15">
        <v>118975.09</v>
      </c>
      <c r="T648" s="15">
        <v>448.3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119423.39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55592.18</v>
      </c>
      <c r="AV648" s="15">
        <v>119423.39</v>
      </c>
      <c r="AW648" s="16">
        <v>69</v>
      </c>
      <c r="AX648" s="16">
        <v>300</v>
      </c>
      <c r="AY648" s="15">
        <v>452034.56</v>
      </c>
      <c r="AZ648" s="15">
        <v>118695.07</v>
      </c>
      <c r="BA648" s="14">
        <v>92.730523000000005</v>
      </c>
      <c r="BB648" s="14">
        <v>86.652015216178199</v>
      </c>
      <c r="BC648" s="14">
        <v>9.6199999999999992</v>
      </c>
      <c r="BD648" s="14"/>
      <c r="BE648" s="13" t="s">
        <v>2250</v>
      </c>
      <c r="BF648" s="11"/>
      <c r="BG648" s="13" t="s">
        <v>81</v>
      </c>
      <c r="BH648" s="13" t="s">
        <v>100</v>
      </c>
      <c r="BI648" s="13" t="s">
        <v>109</v>
      </c>
      <c r="BJ648" s="13" t="s">
        <v>2251</v>
      </c>
      <c r="BK648" s="12" t="s">
        <v>2</v>
      </c>
      <c r="BL648" s="14">
        <v>899344.66071352002</v>
      </c>
      <c r="BM648" s="12" t="s">
        <v>70</v>
      </c>
      <c r="BN648" s="14"/>
      <c r="BO648" s="17">
        <v>38344</v>
      </c>
      <c r="BP648" s="17">
        <v>47475</v>
      </c>
      <c r="BQ648" s="10" t="s">
        <v>1342</v>
      </c>
      <c r="BR648" s="10" t="s">
        <v>2686</v>
      </c>
      <c r="BS648" s="10">
        <v>38344</v>
      </c>
      <c r="BT648" s="10">
        <v>38344</v>
      </c>
      <c r="BU648" s="14">
        <v>37837.980000000003</v>
      </c>
      <c r="BV648" s="14">
        <v>26.95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45352</v>
      </c>
      <c r="E649" s="6" t="s">
        <v>1004</v>
      </c>
      <c r="F649" s="22">
        <v>147</v>
      </c>
      <c r="G649" s="22">
        <v>146</v>
      </c>
      <c r="H649" s="8">
        <v>43312.11</v>
      </c>
      <c r="I649" s="8">
        <v>60074.239999999998</v>
      </c>
      <c r="J649" s="8">
        <v>0</v>
      </c>
      <c r="K649" s="8">
        <v>103386.35</v>
      </c>
      <c r="L649" s="8">
        <v>699.67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103386.35</v>
      </c>
      <c r="S649" s="8">
        <v>92760.09</v>
      </c>
      <c r="T649" s="8">
        <v>347.22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93107.31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60773.91</v>
      </c>
      <c r="AV649" s="8">
        <v>93107.31</v>
      </c>
      <c r="AW649" s="9">
        <v>69</v>
      </c>
      <c r="AX649" s="9">
        <v>300</v>
      </c>
      <c r="AY649" s="8">
        <v>452034.56</v>
      </c>
      <c r="AZ649" s="8">
        <v>118687.42</v>
      </c>
      <c r="BA649" s="7">
        <v>92.724547000000001</v>
      </c>
      <c r="BB649" s="7">
        <v>80.770586046385105</v>
      </c>
      <c r="BC649" s="7">
        <v>9.6199999999999992</v>
      </c>
      <c r="BD649" s="7"/>
      <c r="BE649" s="6" t="s">
        <v>2250</v>
      </c>
      <c r="BF649" s="4"/>
      <c r="BG649" s="6" t="s">
        <v>81</v>
      </c>
      <c r="BH649" s="6" t="s">
        <v>100</v>
      </c>
      <c r="BI649" s="6" t="s">
        <v>109</v>
      </c>
      <c r="BJ649" s="6" t="s">
        <v>2251</v>
      </c>
      <c r="BK649" s="5" t="s">
        <v>2</v>
      </c>
      <c r="BL649" s="7">
        <v>838302.42933940003</v>
      </c>
      <c r="BM649" s="5" t="s">
        <v>70</v>
      </c>
      <c r="BN649" s="7"/>
      <c r="BO649" s="10">
        <v>38344</v>
      </c>
      <c r="BP649" s="10">
        <v>47475</v>
      </c>
      <c r="BQ649" s="10" t="s">
        <v>1333</v>
      </c>
      <c r="BR649" s="10" t="s">
        <v>2655</v>
      </c>
      <c r="BS649" s="10">
        <v>38344</v>
      </c>
      <c r="BT649" s="10">
        <v>38344</v>
      </c>
      <c r="BU649" s="7">
        <v>33078.949999999997</v>
      </c>
      <c r="BV649" s="7">
        <v>26.95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45352</v>
      </c>
      <c r="E650" s="13" t="s">
        <v>1600</v>
      </c>
      <c r="F650" s="23">
        <v>1</v>
      </c>
      <c r="G650" s="23">
        <v>3</v>
      </c>
      <c r="H650" s="15">
        <v>24581.14</v>
      </c>
      <c r="I650" s="15">
        <v>2307.15</v>
      </c>
      <c r="J650" s="15">
        <v>0</v>
      </c>
      <c r="K650" s="15">
        <v>26888.29</v>
      </c>
      <c r="L650" s="15">
        <v>889.81</v>
      </c>
      <c r="M650" s="15">
        <v>0</v>
      </c>
      <c r="N650" s="15">
        <v>2307.15</v>
      </c>
      <c r="O650" s="15">
        <v>473.57</v>
      </c>
      <c r="P650" s="15">
        <v>0</v>
      </c>
      <c r="Q650" s="15">
        <v>0</v>
      </c>
      <c r="R650" s="15">
        <v>24107.57</v>
      </c>
      <c r="S650" s="15">
        <v>415.3</v>
      </c>
      <c r="T650" s="15">
        <v>197.06</v>
      </c>
      <c r="U650" s="15">
        <v>0</v>
      </c>
      <c r="V650" s="15">
        <v>415.3</v>
      </c>
      <c r="W650" s="15">
        <v>197.06</v>
      </c>
      <c r="X650" s="15">
        <v>0</v>
      </c>
      <c r="Y650" s="15">
        <v>0</v>
      </c>
      <c r="Z650" s="15">
        <v>0</v>
      </c>
      <c r="AA650" s="15">
        <v>27.98</v>
      </c>
      <c r="AB650" s="15">
        <v>0</v>
      </c>
      <c r="AC650" s="15">
        <v>0</v>
      </c>
      <c r="AD650" s="15">
        <v>0</v>
      </c>
      <c r="AE650" s="15">
        <v>0</v>
      </c>
      <c r="AF650" s="15">
        <v>-177.14</v>
      </c>
      <c r="AG650" s="15">
        <v>55.74</v>
      </c>
      <c r="AH650" s="15">
        <v>157.16</v>
      </c>
      <c r="AI650" s="15">
        <v>55.96</v>
      </c>
      <c r="AJ650" s="15">
        <v>0</v>
      </c>
      <c r="AK650" s="15">
        <v>0</v>
      </c>
      <c r="AL650" s="15">
        <v>85.12</v>
      </c>
      <c r="AM650" s="15">
        <v>0</v>
      </c>
      <c r="AN650" s="15">
        <v>111.48</v>
      </c>
      <c r="AO650" s="15">
        <v>314.32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4023.7</v>
      </c>
      <c r="AU650" s="15">
        <v>416.24</v>
      </c>
      <c r="AV650" s="15">
        <v>0</v>
      </c>
      <c r="AW650" s="16">
        <v>69</v>
      </c>
      <c r="AX650" s="16">
        <v>300</v>
      </c>
      <c r="AY650" s="15">
        <v>604384.68999999994</v>
      </c>
      <c r="AZ650" s="15">
        <v>123220.87</v>
      </c>
      <c r="BA650" s="14">
        <v>71.999999000000003</v>
      </c>
      <c r="BB650" s="14">
        <v>14.086453178689901</v>
      </c>
      <c r="BC650" s="14">
        <v>9.6199999999999992</v>
      </c>
      <c r="BD650" s="14"/>
      <c r="BE650" s="13" t="s">
        <v>2250</v>
      </c>
      <c r="BF650" s="11"/>
      <c r="BG650" s="13" t="s">
        <v>166</v>
      </c>
      <c r="BH650" s="13" t="s">
        <v>230</v>
      </c>
      <c r="BI650" s="13" t="s">
        <v>241</v>
      </c>
      <c r="BJ650" s="13" t="s">
        <v>5</v>
      </c>
      <c r="BK650" s="12" t="s">
        <v>2</v>
      </c>
      <c r="BL650" s="14">
        <v>195474.88132108</v>
      </c>
      <c r="BM650" s="12" t="s">
        <v>70</v>
      </c>
      <c r="BN650" s="14"/>
      <c r="BO650" s="17">
        <v>38344</v>
      </c>
      <c r="BP650" s="17">
        <v>47475</v>
      </c>
      <c r="BQ650" s="10" t="s">
        <v>2171</v>
      </c>
      <c r="BR650" s="10" t="s">
        <v>2643</v>
      </c>
      <c r="BS650" s="10">
        <v>38344</v>
      </c>
      <c r="BT650" s="10">
        <v>38344</v>
      </c>
      <c r="BU650" s="14">
        <v>0</v>
      </c>
      <c r="BV650" s="14">
        <v>27.98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45352</v>
      </c>
      <c r="E651" s="6" t="s">
        <v>1005</v>
      </c>
      <c r="F651" s="22">
        <v>133</v>
      </c>
      <c r="G651" s="22">
        <v>132</v>
      </c>
      <c r="H651" s="8">
        <v>46626.68</v>
      </c>
      <c r="I651" s="8">
        <v>40560.43</v>
      </c>
      <c r="J651" s="8">
        <v>0</v>
      </c>
      <c r="K651" s="8">
        <v>87187.11</v>
      </c>
      <c r="L651" s="8">
        <v>499.13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87187.11</v>
      </c>
      <c r="S651" s="8">
        <v>74071.61</v>
      </c>
      <c r="T651" s="8">
        <v>373.79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74445.399999999994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41059.56</v>
      </c>
      <c r="AV651" s="8">
        <v>74445.399999999994</v>
      </c>
      <c r="AW651" s="9">
        <v>69</v>
      </c>
      <c r="AX651" s="9">
        <v>300</v>
      </c>
      <c r="AY651" s="8">
        <v>388330.21</v>
      </c>
      <c r="AZ651" s="8">
        <v>98965.09</v>
      </c>
      <c r="BA651" s="7">
        <v>90.000000999999997</v>
      </c>
      <c r="BB651" s="7">
        <v>79.288969344514399</v>
      </c>
      <c r="BC651" s="7">
        <v>9.6199999999999992</v>
      </c>
      <c r="BD651" s="7"/>
      <c r="BE651" s="6" t="s">
        <v>2250</v>
      </c>
      <c r="BF651" s="4"/>
      <c r="BG651" s="6" t="s">
        <v>166</v>
      </c>
      <c r="BH651" s="6" t="s">
        <v>230</v>
      </c>
      <c r="BI651" s="6" t="s">
        <v>241</v>
      </c>
      <c r="BJ651" s="6" t="s">
        <v>2251</v>
      </c>
      <c r="BK651" s="5" t="s">
        <v>2</v>
      </c>
      <c r="BL651" s="7">
        <v>706951.79895683995</v>
      </c>
      <c r="BM651" s="5" t="s">
        <v>70</v>
      </c>
      <c r="BN651" s="7"/>
      <c r="BO651" s="10">
        <v>38344</v>
      </c>
      <c r="BP651" s="10">
        <v>47475</v>
      </c>
      <c r="BQ651" s="10" t="s">
        <v>1327</v>
      </c>
      <c r="BR651" s="10" t="s">
        <v>2657</v>
      </c>
      <c r="BS651" s="10">
        <v>38344</v>
      </c>
      <c r="BT651" s="10">
        <v>38344</v>
      </c>
      <c r="BU651" s="7">
        <v>25000.799999999999</v>
      </c>
      <c r="BV651" s="7">
        <v>22.47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45352</v>
      </c>
      <c r="E652" s="13" t="s">
        <v>1006</v>
      </c>
      <c r="F652" s="23">
        <v>166</v>
      </c>
      <c r="G652" s="23">
        <v>165</v>
      </c>
      <c r="H652" s="15">
        <v>44000.51</v>
      </c>
      <c r="I652" s="15">
        <v>40779.360000000001</v>
      </c>
      <c r="J652" s="15">
        <v>0</v>
      </c>
      <c r="K652" s="15">
        <v>84779.87</v>
      </c>
      <c r="L652" s="15">
        <v>461.82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84779.87</v>
      </c>
      <c r="S652" s="15">
        <v>97093.9</v>
      </c>
      <c r="T652" s="15">
        <v>375.84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97469.74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41241.18</v>
      </c>
      <c r="AV652" s="15">
        <v>97469.74</v>
      </c>
      <c r="AW652" s="16">
        <v>69</v>
      </c>
      <c r="AX652" s="16">
        <v>300</v>
      </c>
      <c r="AY652" s="15">
        <v>354999.98</v>
      </c>
      <c r="AZ652" s="15">
        <v>90423</v>
      </c>
      <c r="BA652" s="14">
        <v>89.999722000000006</v>
      </c>
      <c r="BB652" s="14">
        <v>84.383007986863305</v>
      </c>
      <c r="BC652" s="14">
        <v>10.25</v>
      </c>
      <c r="BD652" s="14"/>
      <c r="BE652" s="13" t="s">
        <v>2250</v>
      </c>
      <c r="BF652" s="11"/>
      <c r="BG652" s="13" t="s">
        <v>166</v>
      </c>
      <c r="BH652" s="13" t="s">
        <v>230</v>
      </c>
      <c r="BI652" s="13" t="s">
        <v>460</v>
      </c>
      <c r="BJ652" s="13" t="s">
        <v>2251</v>
      </c>
      <c r="BK652" s="12" t="s">
        <v>2</v>
      </c>
      <c r="BL652" s="14">
        <v>687432.82822228002</v>
      </c>
      <c r="BM652" s="12" t="s">
        <v>70</v>
      </c>
      <c r="BN652" s="14"/>
      <c r="BO652" s="17">
        <v>38348</v>
      </c>
      <c r="BP652" s="17">
        <v>47479</v>
      </c>
      <c r="BQ652" s="10" t="s">
        <v>1319</v>
      </c>
      <c r="BR652" s="10" t="s">
        <v>2683</v>
      </c>
      <c r="BS652" s="10">
        <v>38348</v>
      </c>
      <c r="BT652" s="10">
        <v>38348</v>
      </c>
      <c r="BU652" s="14">
        <v>28652.74</v>
      </c>
      <c r="BV652" s="14">
        <v>19.2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45352</v>
      </c>
      <c r="E653" s="6" t="s">
        <v>1601</v>
      </c>
      <c r="F653" s="22">
        <v>0</v>
      </c>
      <c r="G653" s="22">
        <v>0</v>
      </c>
      <c r="H653" s="8">
        <v>32717.74</v>
      </c>
      <c r="I653" s="8">
        <v>0</v>
      </c>
      <c r="J653" s="8">
        <v>0</v>
      </c>
      <c r="K653" s="8">
        <v>32717.74</v>
      </c>
      <c r="L653" s="8">
        <v>343.42</v>
      </c>
      <c r="M653" s="8">
        <v>0</v>
      </c>
      <c r="N653" s="8">
        <v>0</v>
      </c>
      <c r="O653" s="8">
        <v>343.42</v>
      </c>
      <c r="P653" s="8">
        <v>0</v>
      </c>
      <c r="Q653" s="8">
        <v>0</v>
      </c>
      <c r="R653" s="8">
        <v>32374.32</v>
      </c>
      <c r="S653" s="8">
        <v>0</v>
      </c>
      <c r="T653" s="8">
        <v>279.45999999999998</v>
      </c>
      <c r="U653" s="8">
        <v>0</v>
      </c>
      <c r="V653" s="8">
        <v>0</v>
      </c>
      <c r="W653" s="8">
        <v>279.45999999999998</v>
      </c>
      <c r="X653" s="8">
        <v>0</v>
      </c>
      <c r="Y653" s="8">
        <v>0</v>
      </c>
      <c r="Z653" s="8">
        <v>0</v>
      </c>
      <c r="AA653" s="8">
        <v>14.28</v>
      </c>
      <c r="AB653" s="8">
        <v>0</v>
      </c>
      <c r="AC653" s="8">
        <v>0</v>
      </c>
      <c r="AD653" s="8">
        <v>0</v>
      </c>
      <c r="AE653" s="8">
        <v>0</v>
      </c>
      <c r="AF653" s="8">
        <v>-29.25</v>
      </c>
      <c r="AG653" s="8">
        <v>31.86</v>
      </c>
      <c r="AH653" s="8">
        <v>82.98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2.95</v>
      </c>
      <c r="AQ653" s="8">
        <v>0</v>
      </c>
      <c r="AR653" s="8">
        <v>4.24</v>
      </c>
      <c r="AS653" s="8">
        <v>0</v>
      </c>
      <c r="AT653" s="8">
        <f t="shared" si="10"/>
        <v>721.46</v>
      </c>
      <c r="AU653" s="8">
        <v>0</v>
      </c>
      <c r="AV653" s="8">
        <v>0</v>
      </c>
      <c r="AW653" s="9">
        <v>69</v>
      </c>
      <c r="AX653" s="9">
        <v>300</v>
      </c>
      <c r="AY653" s="8">
        <v>264000</v>
      </c>
      <c r="AZ653" s="8">
        <v>67238.02</v>
      </c>
      <c r="BA653" s="7">
        <v>90.000000999999997</v>
      </c>
      <c r="BB653" s="7">
        <v>43.333947554885199</v>
      </c>
      <c r="BC653" s="7">
        <v>10.25</v>
      </c>
      <c r="BD653" s="7"/>
      <c r="BE653" s="6" t="s">
        <v>2250</v>
      </c>
      <c r="BF653" s="4"/>
      <c r="BG653" s="6" t="s">
        <v>166</v>
      </c>
      <c r="BH653" s="6" t="s">
        <v>230</v>
      </c>
      <c r="BI653" s="6" t="s">
        <v>327</v>
      </c>
      <c r="BJ653" s="6" t="s">
        <v>0</v>
      </c>
      <c r="BK653" s="5" t="s">
        <v>2</v>
      </c>
      <c r="BL653" s="7">
        <v>262505.36075807997</v>
      </c>
      <c r="BM653" s="5" t="s">
        <v>70</v>
      </c>
      <c r="BN653" s="7"/>
      <c r="BO653" s="10">
        <v>38349</v>
      </c>
      <c r="BP653" s="10">
        <v>47480</v>
      </c>
      <c r="BQ653" s="10" t="s">
        <v>2641</v>
      </c>
      <c r="BR653" s="10" t="s">
        <v>2642</v>
      </c>
      <c r="BS653" s="10">
        <v>38349</v>
      </c>
      <c r="BT653" s="10">
        <v>38349</v>
      </c>
      <c r="BU653" s="7">
        <v>0</v>
      </c>
      <c r="BV653" s="7">
        <v>14.28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45352</v>
      </c>
      <c r="E654" s="13" t="s">
        <v>1007</v>
      </c>
      <c r="F654" s="23">
        <v>160</v>
      </c>
      <c r="G654" s="23">
        <v>159</v>
      </c>
      <c r="H654" s="15">
        <v>57592.73</v>
      </c>
      <c r="I654" s="15">
        <v>55306.99</v>
      </c>
      <c r="J654" s="15">
        <v>0</v>
      </c>
      <c r="K654" s="15">
        <v>112899.72</v>
      </c>
      <c r="L654" s="15">
        <v>616.62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112899.72</v>
      </c>
      <c r="S654" s="15">
        <v>115263.86</v>
      </c>
      <c r="T654" s="15">
        <v>461.7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115725.56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55923.61</v>
      </c>
      <c r="AV654" s="15">
        <v>115725.56</v>
      </c>
      <c r="AW654" s="16">
        <v>69</v>
      </c>
      <c r="AX654" s="16">
        <v>300</v>
      </c>
      <c r="AY654" s="15">
        <v>479999.99</v>
      </c>
      <c r="AZ654" s="15">
        <v>122250.95</v>
      </c>
      <c r="BA654" s="14">
        <v>90.000005999999999</v>
      </c>
      <c r="BB654" s="14">
        <v>83.115717934284504</v>
      </c>
      <c r="BC654" s="14">
        <v>9.6199999999999992</v>
      </c>
      <c r="BD654" s="14"/>
      <c r="BE654" s="13" t="s">
        <v>2250</v>
      </c>
      <c r="BF654" s="11"/>
      <c r="BG654" s="13" t="s">
        <v>166</v>
      </c>
      <c r="BH654" s="13" t="s">
        <v>167</v>
      </c>
      <c r="BI654" s="13" t="s">
        <v>213</v>
      </c>
      <c r="BJ654" s="13" t="s">
        <v>2251</v>
      </c>
      <c r="BK654" s="12" t="s">
        <v>2</v>
      </c>
      <c r="BL654" s="14">
        <v>915441.05723568005</v>
      </c>
      <c r="BM654" s="12" t="s">
        <v>70</v>
      </c>
      <c r="BN654" s="14"/>
      <c r="BO654" s="17">
        <v>38349</v>
      </c>
      <c r="BP654" s="17">
        <v>47480</v>
      </c>
      <c r="BQ654" s="10" t="s">
        <v>2136</v>
      </c>
      <c r="BR654" s="10" t="s">
        <v>2676</v>
      </c>
      <c r="BS654" s="10">
        <v>38349</v>
      </c>
      <c r="BT654" s="10">
        <v>38349</v>
      </c>
      <c r="BU654" s="14">
        <v>37199.64</v>
      </c>
      <c r="BV654" s="14">
        <v>27.76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45352</v>
      </c>
      <c r="E655" s="6" t="s">
        <v>1008</v>
      </c>
      <c r="F655" s="22">
        <v>149</v>
      </c>
      <c r="G655" s="22">
        <v>148</v>
      </c>
      <c r="H655" s="8">
        <v>46520.58</v>
      </c>
      <c r="I655" s="8">
        <v>43064.5</v>
      </c>
      <c r="J655" s="8">
        <v>0</v>
      </c>
      <c r="K655" s="8">
        <v>89585.08</v>
      </c>
      <c r="L655" s="8">
        <v>497.99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89585.08</v>
      </c>
      <c r="S655" s="8">
        <v>85567.14</v>
      </c>
      <c r="T655" s="8">
        <v>372.94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85940.08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43562.49</v>
      </c>
      <c r="AV655" s="8">
        <v>85940.08</v>
      </c>
      <c r="AW655" s="9">
        <v>69</v>
      </c>
      <c r="AX655" s="9">
        <v>300</v>
      </c>
      <c r="AY655" s="8">
        <v>387722.39</v>
      </c>
      <c r="AZ655" s="8">
        <v>98739.47</v>
      </c>
      <c r="BA655" s="7">
        <v>89.999994000000001</v>
      </c>
      <c r="BB655" s="7">
        <v>81.655863278276897</v>
      </c>
      <c r="BC655" s="7">
        <v>9.6199999999999992</v>
      </c>
      <c r="BD655" s="7"/>
      <c r="BE655" s="6" t="s">
        <v>2250</v>
      </c>
      <c r="BF655" s="4"/>
      <c r="BG655" s="6" t="s">
        <v>166</v>
      </c>
      <c r="BH655" s="6" t="s">
        <v>230</v>
      </c>
      <c r="BI655" s="6" t="s">
        <v>241</v>
      </c>
      <c r="BJ655" s="6" t="s">
        <v>2251</v>
      </c>
      <c r="BK655" s="5" t="s">
        <v>2</v>
      </c>
      <c r="BL655" s="7">
        <v>726395.60441551998</v>
      </c>
      <c r="BM655" s="5" t="s">
        <v>70</v>
      </c>
      <c r="BN655" s="7"/>
      <c r="BO655" s="10">
        <v>38350</v>
      </c>
      <c r="BP655" s="10">
        <v>47481</v>
      </c>
      <c r="BQ655" s="10" t="s">
        <v>1328</v>
      </c>
      <c r="BR655" s="10" t="s">
        <v>2682</v>
      </c>
      <c r="BS655" s="10">
        <v>38350</v>
      </c>
      <c r="BT655" s="10">
        <v>38350</v>
      </c>
      <c r="BU655" s="7">
        <v>27967.45</v>
      </c>
      <c r="BV655" s="7">
        <v>22.42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45352</v>
      </c>
      <c r="E656" s="13" t="s">
        <v>1009</v>
      </c>
      <c r="F656" s="23">
        <v>138</v>
      </c>
      <c r="G656" s="23">
        <v>137</v>
      </c>
      <c r="H656" s="15">
        <v>71715.16</v>
      </c>
      <c r="I656" s="15">
        <v>60646.49</v>
      </c>
      <c r="J656" s="15">
        <v>0</v>
      </c>
      <c r="K656" s="15">
        <v>132361.65</v>
      </c>
      <c r="L656" s="15">
        <v>752.77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132361.65</v>
      </c>
      <c r="S656" s="15">
        <v>126405.08</v>
      </c>
      <c r="T656" s="15">
        <v>612.57000000000005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127017.65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61399.26</v>
      </c>
      <c r="AV656" s="15">
        <v>127017.65</v>
      </c>
      <c r="AW656" s="16">
        <v>69</v>
      </c>
      <c r="AX656" s="16">
        <v>300</v>
      </c>
      <c r="AY656" s="15">
        <v>600845.11</v>
      </c>
      <c r="AZ656" s="15">
        <v>147384.10999999999</v>
      </c>
      <c r="BA656" s="14">
        <v>86.696534999999997</v>
      </c>
      <c r="BB656" s="14">
        <v>77.859793853507995</v>
      </c>
      <c r="BC656" s="14">
        <v>10.25</v>
      </c>
      <c r="BD656" s="14"/>
      <c r="BE656" s="13" t="s">
        <v>2250</v>
      </c>
      <c r="BF656" s="11"/>
      <c r="BG656" s="13" t="s">
        <v>81</v>
      </c>
      <c r="BH656" s="13" t="s">
        <v>100</v>
      </c>
      <c r="BI656" s="13" t="s">
        <v>101</v>
      </c>
      <c r="BJ656" s="13" t="s">
        <v>2251</v>
      </c>
      <c r="BK656" s="12" t="s">
        <v>2</v>
      </c>
      <c r="BL656" s="14">
        <v>1073247.0267725999</v>
      </c>
      <c r="BM656" s="12" t="s">
        <v>70</v>
      </c>
      <c r="BN656" s="14"/>
      <c r="BO656" s="17">
        <v>38351</v>
      </c>
      <c r="BP656" s="17">
        <v>47482</v>
      </c>
      <c r="BQ656" s="10" t="s">
        <v>1331</v>
      </c>
      <c r="BR656" s="10" t="s">
        <v>2661</v>
      </c>
      <c r="BS656" s="10">
        <v>38351</v>
      </c>
      <c r="BT656" s="10">
        <v>38351</v>
      </c>
      <c r="BU656" s="14">
        <v>39162.39</v>
      </c>
      <c r="BV656" s="14">
        <v>31.3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45352</v>
      </c>
      <c r="E657" s="6" t="s">
        <v>1010</v>
      </c>
      <c r="F657" s="22">
        <v>157</v>
      </c>
      <c r="G657" s="22">
        <v>156</v>
      </c>
      <c r="H657" s="8">
        <v>78225.570000000007</v>
      </c>
      <c r="I657" s="8">
        <v>74408.19</v>
      </c>
      <c r="J657" s="8">
        <v>0</v>
      </c>
      <c r="K657" s="8">
        <v>152633.76</v>
      </c>
      <c r="L657" s="8">
        <v>837.51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152633.76</v>
      </c>
      <c r="S657" s="8">
        <v>153656.31</v>
      </c>
      <c r="T657" s="8">
        <v>627.11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154283.42000000001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75245.7</v>
      </c>
      <c r="AV657" s="8">
        <v>154283.42000000001</v>
      </c>
      <c r="AW657" s="9">
        <v>69</v>
      </c>
      <c r="AX657" s="9">
        <v>300</v>
      </c>
      <c r="AY657" s="8">
        <v>636188.93999999994</v>
      </c>
      <c r="AZ657" s="8">
        <v>166046.51999999999</v>
      </c>
      <c r="BA657" s="7">
        <v>92.248067000000006</v>
      </c>
      <c r="BB657" s="7">
        <v>84.796533639741</v>
      </c>
      <c r="BC657" s="7">
        <v>9.6199999999999992</v>
      </c>
      <c r="BD657" s="7"/>
      <c r="BE657" s="6" t="s">
        <v>2250</v>
      </c>
      <c r="BF657" s="4"/>
      <c r="BG657" s="6" t="s">
        <v>81</v>
      </c>
      <c r="BH657" s="6" t="s">
        <v>100</v>
      </c>
      <c r="BI657" s="6" t="s">
        <v>109</v>
      </c>
      <c r="BJ657" s="6" t="s">
        <v>2251</v>
      </c>
      <c r="BK657" s="5" t="s">
        <v>2</v>
      </c>
      <c r="BL657" s="7">
        <v>1237622.2954694401</v>
      </c>
      <c r="BM657" s="5" t="s">
        <v>70</v>
      </c>
      <c r="BN657" s="7"/>
      <c r="BO657" s="10">
        <v>38351</v>
      </c>
      <c r="BP657" s="10">
        <v>47482</v>
      </c>
      <c r="BQ657" s="10" t="s">
        <v>1344</v>
      </c>
      <c r="BR657" s="10" t="s">
        <v>2670</v>
      </c>
      <c r="BS657" s="10">
        <v>38351</v>
      </c>
      <c r="BT657" s="10">
        <v>38351</v>
      </c>
      <c r="BU657" s="7">
        <v>49468.4</v>
      </c>
      <c r="BV657" s="7">
        <v>37.700000000000003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45352</v>
      </c>
      <c r="E658" s="13" t="s">
        <v>1011</v>
      </c>
      <c r="F658" s="23">
        <v>149</v>
      </c>
      <c r="G658" s="23">
        <v>148</v>
      </c>
      <c r="H658" s="15">
        <v>112271.15</v>
      </c>
      <c r="I658" s="15">
        <v>96945.84</v>
      </c>
      <c r="J658" s="15">
        <v>0</v>
      </c>
      <c r="K658" s="15">
        <v>209216.99</v>
      </c>
      <c r="L658" s="15">
        <v>1156.53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209216.99</v>
      </c>
      <c r="S658" s="15">
        <v>215136.43</v>
      </c>
      <c r="T658" s="15">
        <v>958.98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216095.41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98102.37</v>
      </c>
      <c r="AV658" s="15">
        <v>216095.41</v>
      </c>
      <c r="AW658" s="16">
        <v>70</v>
      </c>
      <c r="AX658" s="16">
        <v>300</v>
      </c>
      <c r="AY658" s="15">
        <v>850000.01</v>
      </c>
      <c r="AZ658" s="15">
        <v>228362.09</v>
      </c>
      <c r="BA658" s="14">
        <v>94.999999000000003</v>
      </c>
      <c r="BB658" s="14">
        <v>87.035522580753295</v>
      </c>
      <c r="BC658" s="14">
        <v>10.25</v>
      </c>
      <c r="BD658" s="14"/>
      <c r="BE658" s="13" t="s">
        <v>2250</v>
      </c>
      <c r="BF658" s="11"/>
      <c r="BG658" s="13" t="s">
        <v>166</v>
      </c>
      <c r="BH658" s="13" t="s">
        <v>230</v>
      </c>
      <c r="BI658" s="13" t="s">
        <v>466</v>
      </c>
      <c r="BJ658" s="13" t="s">
        <v>2251</v>
      </c>
      <c r="BK658" s="12" t="s">
        <v>2</v>
      </c>
      <c r="BL658" s="14">
        <v>1696424.2472635601</v>
      </c>
      <c r="BM658" s="12" t="s">
        <v>70</v>
      </c>
      <c r="BN658" s="14"/>
      <c r="BO658" s="17">
        <v>38356</v>
      </c>
      <c r="BP658" s="17">
        <v>47487</v>
      </c>
      <c r="BQ658" s="10" t="s">
        <v>2143</v>
      </c>
      <c r="BR658" s="10" t="s">
        <v>2669</v>
      </c>
      <c r="BS658" s="10">
        <v>38356</v>
      </c>
      <c r="BT658" s="10">
        <v>38356</v>
      </c>
      <c r="BU658" s="14">
        <v>64617.24</v>
      </c>
      <c r="BV658" s="14">
        <v>48.49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45352</v>
      </c>
      <c r="E659" s="6" t="s">
        <v>1012</v>
      </c>
      <c r="F659" s="22">
        <v>64</v>
      </c>
      <c r="G659" s="22">
        <v>64</v>
      </c>
      <c r="H659" s="8">
        <v>0</v>
      </c>
      <c r="I659" s="8">
        <v>32159.39</v>
      </c>
      <c r="J659" s="8">
        <v>0</v>
      </c>
      <c r="K659" s="8">
        <v>32159.39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32159.39</v>
      </c>
      <c r="S659" s="8">
        <v>9507.56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9507.56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32159.39</v>
      </c>
      <c r="AV659" s="8">
        <v>9507.56</v>
      </c>
      <c r="AW659" s="9">
        <v>0</v>
      </c>
      <c r="AX659" s="9">
        <v>180</v>
      </c>
      <c r="AY659" s="8">
        <v>284999.99</v>
      </c>
      <c r="AZ659" s="8">
        <v>60431.66</v>
      </c>
      <c r="BA659" s="7">
        <v>74.999996999999993</v>
      </c>
      <c r="BB659" s="7">
        <v>39.912094976736199</v>
      </c>
      <c r="BC659" s="7">
        <v>10.25</v>
      </c>
      <c r="BD659" s="7"/>
      <c r="BE659" s="6" t="s">
        <v>2250</v>
      </c>
      <c r="BF659" s="4"/>
      <c r="BG659" s="6" t="s">
        <v>71</v>
      </c>
      <c r="BH659" s="6" t="s">
        <v>72</v>
      </c>
      <c r="BI659" s="6" t="s">
        <v>199</v>
      </c>
      <c r="BJ659" s="6" t="s">
        <v>2251</v>
      </c>
      <c r="BK659" s="5" t="s">
        <v>2</v>
      </c>
      <c r="BL659" s="7">
        <v>260762.61288915999</v>
      </c>
      <c r="BM659" s="5" t="s">
        <v>70</v>
      </c>
      <c r="BN659" s="7"/>
      <c r="BO659" s="10">
        <v>38359</v>
      </c>
      <c r="BP659" s="10">
        <v>43837</v>
      </c>
      <c r="BQ659" s="10" t="s">
        <v>2143</v>
      </c>
      <c r="BR659" s="10" t="s">
        <v>2669</v>
      </c>
      <c r="BS659" s="10">
        <v>38359</v>
      </c>
      <c r="BT659" s="10">
        <v>38359</v>
      </c>
      <c r="BU659" s="7">
        <v>7072.38</v>
      </c>
      <c r="BV659" s="7">
        <v>0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45352</v>
      </c>
      <c r="E660" s="13" t="s">
        <v>1013</v>
      </c>
      <c r="F660" s="23">
        <v>137</v>
      </c>
      <c r="G660" s="23">
        <v>136</v>
      </c>
      <c r="H660" s="15">
        <v>90724.26</v>
      </c>
      <c r="I660" s="15">
        <v>74997.61</v>
      </c>
      <c r="J660" s="15">
        <v>0</v>
      </c>
      <c r="K660" s="15">
        <v>165721.87</v>
      </c>
      <c r="L660" s="15">
        <v>934.52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165721.87</v>
      </c>
      <c r="S660" s="15">
        <v>157345.01</v>
      </c>
      <c r="T660" s="15">
        <v>774.94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158119.95000000001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75932.13</v>
      </c>
      <c r="AV660" s="15">
        <v>158119.95000000001</v>
      </c>
      <c r="AW660" s="16">
        <v>70</v>
      </c>
      <c r="AX660" s="16">
        <v>300</v>
      </c>
      <c r="AY660" s="15">
        <v>725421.99</v>
      </c>
      <c r="AZ660" s="15">
        <v>184530.71</v>
      </c>
      <c r="BA660" s="14">
        <v>90.000000999999997</v>
      </c>
      <c r="BB660" s="14">
        <v>80.826483926289896</v>
      </c>
      <c r="BC660" s="14">
        <v>10.25</v>
      </c>
      <c r="BD660" s="14"/>
      <c r="BE660" s="13" t="s">
        <v>2250</v>
      </c>
      <c r="BF660" s="11"/>
      <c r="BG660" s="13" t="s">
        <v>67</v>
      </c>
      <c r="BH660" s="13" t="s">
        <v>73</v>
      </c>
      <c r="BI660" s="13" t="s">
        <v>416</v>
      </c>
      <c r="BJ660" s="13" t="s">
        <v>2251</v>
      </c>
      <c r="BK660" s="12" t="s">
        <v>2</v>
      </c>
      <c r="BL660" s="14">
        <v>1343746.50247028</v>
      </c>
      <c r="BM660" s="12" t="s">
        <v>70</v>
      </c>
      <c r="BN660" s="14"/>
      <c r="BO660" s="17">
        <v>38362</v>
      </c>
      <c r="BP660" s="17">
        <v>47493</v>
      </c>
      <c r="BQ660" s="10" t="s">
        <v>1322</v>
      </c>
      <c r="BR660" s="10" t="s">
        <v>2653</v>
      </c>
      <c r="BS660" s="10">
        <v>38362</v>
      </c>
      <c r="BT660" s="10">
        <v>38362</v>
      </c>
      <c r="BU660" s="14">
        <v>48197.04</v>
      </c>
      <c r="BV660" s="14">
        <v>39.19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45352</v>
      </c>
      <c r="E661" s="6" t="s">
        <v>1014</v>
      </c>
      <c r="F661" s="22">
        <v>121</v>
      </c>
      <c r="G661" s="22">
        <v>120</v>
      </c>
      <c r="H661" s="8">
        <v>74821</v>
      </c>
      <c r="I661" s="8">
        <v>60456.86</v>
      </c>
      <c r="J661" s="8">
        <v>0</v>
      </c>
      <c r="K661" s="8">
        <v>135277.85999999999</v>
      </c>
      <c r="L661" s="8">
        <v>786.27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135277.85999999999</v>
      </c>
      <c r="S661" s="8">
        <v>105362.07</v>
      </c>
      <c r="T661" s="8">
        <v>599.82000000000005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105961.89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61243.13</v>
      </c>
      <c r="AV661" s="8">
        <v>105961.89</v>
      </c>
      <c r="AW661" s="9">
        <v>70</v>
      </c>
      <c r="AX661" s="9">
        <v>300</v>
      </c>
      <c r="AY661" s="8">
        <v>636849.9</v>
      </c>
      <c r="AZ661" s="8">
        <v>157143.97</v>
      </c>
      <c r="BA661" s="7">
        <v>87.302205999999998</v>
      </c>
      <c r="BB661" s="7">
        <v>75.154367049268004</v>
      </c>
      <c r="BC661" s="7">
        <v>9.6199999999999992</v>
      </c>
      <c r="BD661" s="7"/>
      <c r="BE661" s="6" t="s">
        <v>2250</v>
      </c>
      <c r="BF661" s="4"/>
      <c r="BG661" s="6" t="s">
        <v>81</v>
      </c>
      <c r="BH661" s="6" t="s">
        <v>100</v>
      </c>
      <c r="BI661" s="6" t="s">
        <v>109</v>
      </c>
      <c r="BJ661" s="6" t="s">
        <v>2251</v>
      </c>
      <c r="BK661" s="5" t="s">
        <v>2</v>
      </c>
      <c r="BL661" s="7">
        <v>1096892.9522498399</v>
      </c>
      <c r="BM661" s="5" t="s">
        <v>70</v>
      </c>
      <c r="BN661" s="7"/>
      <c r="BO661" s="10">
        <v>38362</v>
      </c>
      <c r="BP661" s="10">
        <v>47493</v>
      </c>
      <c r="BQ661" s="10" t="s">
        <v>1337</v>
      </c>
      <c r="BR661" s="10" t="s">
        <v>2658</v>
      </c>
      <c r="BS661" s="10">
        <v>38362</v>
      </c>
      <c r="BT661" s="10">
        <v>38362</v>
      </c>
      <c r="BU661" s="7">
        <v>36188.400000000001</v>
      </c>
      <c r="BV661" s="7">
        <v>35.68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45352</v>
      </c>
      <c r="E662" s="13" t="s">
        <v>1015</v>
      </c>
      <c r="F662" s="23">
        <v>154</v>
      </c>
      <c r="G662" s="23">
        <v>153</v>
      </c>
      <c r="H662" s="15">
        <v>51817.27</v>
      </c>
      <c r="I662" s="15">
        <v>45485.08</v>
      </c>
      <c r="J662" s="15">
        <v>0</v>
      </c>
      <c r="K662" s="15">
        <v>97302.35</v>
      </c>
      <c r="L662" s="15">
        <v>533.79999999999995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97302.35</v>
      </c>
      <c r="S662" s="15">
        <v>103905.65</v>
      </c>
      <c r="T662" s="15">
        <v>442.61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104348.26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46018.879999999997</v>
      </c>
      <c r="AV662" s="15">
        <v>104348.26</v>
      </c>
      <c r="AW662" s="16">
        <v>70</v>
      </c>
      <c r="AX662" s="16">
        <v>300</v>
      </c>
      <c r="AY662" s="15">
        <v>438677.03</v>
      </c>
      <c r="AZ662" s="15">
        <v>105400</v>
      </c>
      <c r="BA662" s="14">
        <v>85</v>
      </c>
      <c r="BB662" s="14">
        <v>78.469637096774207</v>
      </c>
      <c r="BC662" s="14">
        <v>10.25</v>
      </c>
      <c r="BD662" s="14"/>
      <c r="BE662" s="13" t="s">
        <v>2250</v>
      </c>
      <c r="BF662" s="11"/>
      <c r="BG662" s="13" t="s">
        <v>67</v>
      </c>
      <c r="BH662" s="13" t="s">
        <v>73</v>
      </c>
      <c r="BI662" s="13" t="s">
        <v>447</v>
      </c>
      <c r="BJ662" s="13" t="s">
        <v>2251</v>
      </c>
      <c r="BK662" s="12" t="s">
        <v>2</v>
      </c>
      <c r="BL662" s="14">
        <v>788970.65604340006</v>
      </c>
      <c r="BM662" s="12" t="s">
        <v>70</v>
      </c>
      <c r="BN662" s="14"/>
      <c r="BO662" s="17">
        <v>38363</v>
      </c>
      <c r="BP662" s="17">
        <v>47494</v>
      </c>
      <c r="BQ662" s="10" t="s">
        <v>1333</v>
      </c>
      <c r="BR662" s="10" t="s">
        <v>2655</v>
      </c>
      <c r="BS662" s="10">
        <v>38363</v>
      </c>
      <c r="BT662" s="10">
        <v>38363</v>
      </c>
      <c r="BU662" s="14">
        <v>31311.71</v>
      </c>
      <c r="BV662" s="14">
        <v>22.38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45352</v>
      </c>
      <c r="E663" s="6" t="s">
        <v>1016</v>
      </c>
      <c r="F663" s="22">
        <v>128</v>
      </c>
      <c r="G663" s="22">
        <v>127</v>
      </c>
      <c r="H663" s="8">
        <v>54869.98</v>
      </c>
      <c r="I663" s="8">
        <v>43699.79</v>
      </c>
      <c r="J663" s="8">
        <v>0</v>
      </c>
      <c r="K663" s="8">
        <v>98569.77</v>
      </c>
      <c r="L663" s="8">
        <v>565.16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98569.77</v>
      </c>
      <c r="S663" s="8">
        <v>87034.95</v>
      </c>
      <c r="T663" s="8">
        <v>468.68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87503.63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44264.95</v>
      </c>
      <c r="AV663" s="8">
        <v>87503.63</v>
      </c>
      <c r="AW663" s="9">
        <v>70</v>
      </c>
      <c r="AX663" s="9">
        <v>300</v>
      </c>
      <c r="AY663" s="8">
        <v>438677.03</v>
      </c>
      <c r="AZ663" s="8">
        <v>111600</v>
      </c>
      <c r="BA663" s="7">
        <v>90</v>
      </c>
      <c r="BB663" s="7">
        <v>79.491749999999996</v>
      </c>
      <c r="BC663" s="7">
        <v>10.25</v>
      </c>
      <c r="BD663" s="7"/>
      <c r="BE663" s="6" t="s">
        <v>2250</v>
      </c>
      <c r="BF663" s="4"/>
      <c r="BG663" s="6" t="s">
        <v>67</v>
      </c>
      <c r="BH663" s="6" t="s">
        <v>73</v>
      </c>
      <c r="BI663" s="6" t="s">
        <v>447</v>
      </c>
      <c r="BJ663" s="6" t="s">
        <v>2251</v>
      </c>
      <c r="BK663" s="5" t="s">
        <v>2</v>
      </c>
      <c r="BL663" s="7">
        <v>799247.46013788006</v>
      </c>
      <c r="BM663" s="5" t="s">
        <v>70</v>
      </c>
      <c r="BN663" s="7"/>
      <c r="BO663" s="10">
        <v>38363</v>
      </c>
      <c r="BP663" s="10">
        <v>47494</v>
      </c>
      <c r="BQ663" s="10" t="s">
        <v>1331</v>
      </c>
      <c r="BR663" s="10" t="s">
        <v>2661</v>
      </c>
      <c r="BS663" s="10">
        <v>38363</v>
      </c>
      <c r="BT663" s="10">
        <v>38363</v>
      </c>
      <c r="BU663" s="7">
        <v>27219.91</v>
      </c>
      <c r="BV663" s="7">
        <v>23.7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45352</v>
      </c>
      <c r="E664" s="13" t="s">
        <v>1017</v>
      </c>
      <c r="F664" s="23">
        <v>170</v>
      </c>
      <c r="G664" s="23">
        <v>169</v>
      </c>
      <c r="H664" s="15">
        <v>61568.43</v>
      </c>
      <c r="I664" s="15">
        <v>56611.08</v>
      </c>
      <c r="J664" s="15">
        <v>0</v>
      </c>
      <c r="K664" s="15">
        <v>118179.51</v>
      </c>
      <c r="L664" s="15">
        <v>634.20000000000005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118179.51</v>
      </c>
      <c r="S664" s="15">
        <v>139445.82999999999</v>
      </c>
      <c r="T664" s="15">
        <v>525.9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139971.73000000001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57245.279999999999</v>
      </c>
      <c r="AV664" s="15">
        <v>139971.73000000001</v>
      </c>
      <c r="AW664" s="16">
        <v>70</v>
      </c>
      <c r="AX664" s="16">
        <v>300</v>
      </c>
      <c r="AY664" s="15">
        <v>618304.98</v>
      </c>
      <c r="AZ664" s="15">
        <v>125229</v>
      </c>
      <c r="BA664" s="14">
        <v>71.644668999999993</v>
      </c>
      <c r="BB664" s="14">
        <v>67.611590578318001</v>
      </c>
      <c r="BC664" s="14">
        <v>10.25</v>
      </c>
      <c r="BD664" s="14"/>
      <c r="BE664" s="13" t="s">
        <v>2250</v>
      </c>
      <c r="BF664" s="11"/>
      <c r="BG664" s="13" t="s">
        <v>88</v>
      </c>
      <c r="BH664" s="13" t="s">
        <v>379</v>
      </c>
      <c r="BI664" s="13" t="s">
        <v>469</v>
      </c>
      <c r="BJ664" s="13" t="s">
        <v>2251</v>
      </c>
      <c r="BK664" s="12" t="s">
        <v>2</v>
      </c>
      <c r="BL664" s="14">
        <v>958251.93878244003</v>
      </c>
      <c r="BM664" s="12" t="s">
        <v>70</v>
      </c>
      <c r="BN664" s="14"/>
      <c r="BO664" s="17">
        <v>38364</v>
      </c>
      <c r="BP664" s="17">
        <v>47495</v>
      </c>
      <c r="BQ664" s="10" t="s">
        <v>1331</v>
      </c>
      <c r="BR664" s="10" t="s">
        <v>2661</v>
      </c>
      <c r="BS664" s="10">
        <v>38364</v>
      </c>
      <c r="BT664" s="10">
        <v>38364</v>
      </c>
      <c r="BU664" s="14">
        <v>41560.42</v>
      </c>
      <c r="BV664" s="14">
        <v>26.59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45352</v>
      </c>
      <c r="E665" s="6" t="s">
        <v>1018</v>
      </c>
      <c r="F665" s="22">
        <v>162</v>
      </c>
      <c r="G665" s="22">
        <v>161</v>
      </c>
      <c r="H665" s="8">
        <v>15493.43</v>
      </c>
      <c r="I665" s="8">
        <v>122125.65</v>
      </c>
      <c r="J665" s="8">
        <v>0</v>
      </c>
      <c r="K665" s="8">
        <v>137619.07999999999</v>
      </c>
      <c r="L665" s="8">
        <v>1353.2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137619.07999999999</v>
      </c>
      <c r="S665" s="8">
        <v>115737.35</v>
      </c>
      <c r="T665" s="8">
        <v>124.21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115861.56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123478.85</v>
      </c>
      <c r="AV665" s="8">
        <v>115861.56</v>
      </c>
      <c r="AW665" s="9">
        <v>10</v>
      </c>
      <c r="AX665" s="9">
        <v>240</v>
      </c>
      <c r="AY665" s="8">
        <v>636728.4</v>
      </c>
      <c r="AZ665" s="8">
        <v>157173.95000000001</v>
      </c>
      <c r="BA665" s="7">
        <v>87.318860999999998</v>
      </c>
      <c r="BB665" s="7">
        <v>76.455044347157298</v>
      </c>
      <c r="BC665" s="7">
        <v>9.6199999999999992</v>
      </c>
      <c r="BD665" s="7"/>
      <c r="BE665" s="6" t="s">
        <v>2250</v>
      </c>
      <c r="BF665" s="4"/>
      <c r="BG665" s="6" t="s">
        <v>81</v>
      </c>
      <c r="BH665" s="6" t="s">
        <v>100</v>
      </c>
      <c r="BI665" s="6" t="s">
        <v>109</v>
      </c>
      <c r="BJ665" s="6" t="s">
        <v>2251</v>
      </c>
      <c r="BK665" s="5" t="s">
        <v>2</v>
      </c>
      <c r="BL665" s="7">
        <v>1115876.60351152</v>
      </c>
      <c r="BM665" s="5" t="s">
        <v>70</v>
      </c>
      <c r="BN665" s="7"/>
      <c r="BO665" s="10">
        <v>38364</v>
      </c>
      <c r="BP665" s="10">
        <v>45669</v>
      </c>
      <c r="BQ665" s="10" t="s">
        <v>1344</v>
      </c>
      <c r="BR665" s="10" t="s">
        <v>2670</v>
      </c>
      <c r="BS665" s="10">
        <v>38364</v>
      </c>
      <c r="BT665" s="10">
        <v>38364</v>
      </c>
      <c r="BU665" s="7">
        <v>47577.64</v>
      </c>
      <c r="BV665" s="7">
        <v>34.840000000000003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45352</v>
      </c>
      <c r="E666" s="13" t="s">
        <v>470</v>
      </c>
      <c r="F666" s="23">
        <v>0</v>
      </c>
      <c r="G666" s="23">
        <v>0</v>
      </c>
      <c r="H666" s="15">
        <v>42044.62</v>
      </c>
      <c r="I666" s="15">
        <v>0</v>
      </c>
      <c r="J666" s="15">
        <v>0</v>
      </c>
      <c r="K666" s="15">
        <v>42044.62</v>
      </c>
      <c r="L666" s="15">
        <v>433.04</v>
      </c>
      <c r="M666" s="15">
        <v>0</v>
      </c>
      <c r="N666" s="15">
        <v>0</v>
      </c>
      <c r="O666" s="15">
        <v>433.04</v>
      </c>
      <c r="P666" s="15">
        <v>0</v>
      </c>
      <c r="Q666" s="15">
        <v>0</v>
      </c>
      <c r="R666" s="15">
        <v>41611.58</v>
      </c>
      <c r="S666" s="15">
        <v>0</v>
      </c>
      <c r="T666" s="15">
        <v>359.13</v>
      </c>
      <c r="U666" s="15">
        <v>0</v>
      </c>
      <c r="V666" s="15">
        <v>0</v>
      </c>
      <c r="W666" s="15">
        <v>359.13</v>
      </c>
      <c r="X666" s="15">
        <v>0</v>
      </c>
      <c r="Y666" s="15">
        <v>0</v>
      </c>
      <c r="Z666" s="15">
        <v>0</v>
      </c>
      <c r="AA666" s="15">
        <v>18.170000000000002</v>
      </c>
      <c r="AB666" s="15">
        <v>0</v>
      </c>
      <c r="AC666" s="15">
        <v>0</v>
      </c>
      <c r="AD666" s="15">
        <v>0</v>
      </c>
      <c r="AE666" s="15">
        <v>0</v>
      </c>
      <c r="AF666" s="15">
        <v>-36.5</v>
      </c>
      <c r="AG666" s="15">
        <v>40.520000000000003</v>
      </c>
      <c r="AH666" s="15">
        <v>105.54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29.73</v>
      </c>
      <c r="AQ666" s="15">
        <v>0</v>
      </c>
      <c r="AR666" s="15">
        <v>0</v>
      </c>
      <c r="AS666" s="15">
        <v>0</v>
      </c>
      <c r="AT666" s="8">
        <f t="shared" si="10"/>
        <v>949.63000000000011</v>
      </c>
      <c r="AU666" s="15">
        <v>0</v>
      </c>
      <c r="AV666" s="15">
        <v>0</v>
      </c>
      <c r="AW666" s="16">
        <v>70</v>
      </c>
      <c r="AX666" s="16">
        <v>300</v>
      </c>
      <c r="AY666" s="15">
        <v>336036.58</v>
      </c>
      <c r="AZ666" s="15">
        <v>85512.6</v>
      </c>
      <c r="BA666" s="14">
        <v>90</v>
      </c>
      <c r="BB666" s="14">
        <v>43.795209127075999</v>
      </c>
      <c r="BC666" s="14">
        <v>10.25</v>
      </c>
      <c r="BD666" s="14"/>
      <c r="BE666" s="13" t="s">
        <v>2250</v>
      </c>
      <c r="BF666" s="11"/>
      <c r="BG666" s="13" t="s">
        <v>67</v>
      </c>
      <c r="BH666" s="13" t="s">
        <v>73</v>
      </c>
      <c r="BI666" s="13" t="s">
        <v>261</v>
      </c>
      <c r="BJ666" s="13" t="s">
        <v>0</v>
      </c>
      <c r="BK666" s="12" t="s">
        <v>2</v>
      </c>
      <c r="BL666" s="14">
        <v>337405.16618151998</v>
      </c>
      <c r="BM666" s="12" t="s">
        <v>70</v>
      </c>
      <c r="BN666" s="14"/>
      <c r="BO666" s="17">
        <v>38366</v>
      </c>
      <c r="BP666" s="17">
        <v>47497</v>
      </c>
      <c r="BQ666" s="10" t="s">
        <v>2641</v>
      </c>
      <c r="BR666" s="10" t="s">
        <v>2642</v>
      </c>
      <c r="BS666" s="10">
        <v>38366</v>
      </c>
      <c r="BT666" s="10">
        <v>38366</v>
      </c>
      <c r="BU666" s="14">
        <v>0</v>
      </c>
      <c r="BV666" s="14">
        <v>18.170000000000002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45352</v>
      </c>
      <c r="E667" s="6" t="s">
        <v>1019</v>
      </c>
      <c r="F667" s="22">
        <v>152</v>
      </c>
      <c r="G667" s="22">
        <v>151</v>
      </c>
      <c r="H667" s="8">
        <v>42044.62</v>
      </c>
      <c r="I667" s="8">
        <v>36662.199999999997</v>
      </c>
      <c r="J667" s="8">
        <v>0</v>
      </c>
      <c r="K667" s="8">
        <v>78706.820000000007</v>
      </c>
      <c r="L667" s="8">
        <v>433.04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78706.820000000007</v>
      </c>
      <c r="S667" s="8">
        <v>82355.5</v>
      </c>
      <c r="T667" s="8">
        <v>359.13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82714.63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37095.24</v>
      </c>
      <c r="AV667" s="8">
        <v>82714.63</v>
      </c>
      <c r="AW667" s="9">
        <v>70</v>
      </c>
      <c r="AX667" s="9">
        <v>300</v>
      </c>
      <c r="AY667" s="8">
        <v>336036.58</v>
      </c>
      <c r="AZ667" s="8">
        <v>85512.6</v>
      </c>
      <c r="BA667" s="7">
        <v>90</v>
      </c>
      <c r="BB667" s="7">
        <v>82.837076641337106</v>
      </c>
      <c r="BC667" s="7">
        <v>10.25</v>
      </c>
      <c r="BD667" s="7"/>
      <c r="BE667" s="6" t="s">
        <v>2250</v>
      </c>
      <c r="BF667" s="4"/>
      <c r="BG667" s="6" t="s">
        <v>67</v>
      </c>
      <c r="BH667" s="6" t="s">
        <v>73</v>
      </c>
      <c r="BI667" s="6" t="s">
        <v>261</v>
      </c>
      <c r="BJ667" s="6" t="s">
        <v>2251</v>
      </c>
      <c r="BK667" s="5" t="s">
        <v>2</v>
      </c>
      <c r="BL667" s="7">
        <v>638189.84238807997</v>
      </c>
      <c r="BM667" s="5" t="s">
        <v>70</v>
      </c>
      <c r="BN667" s="7"/>
      <c r="BO667" s="10">
        <v>38366</v>
      </c>
      <c r="BP667" s="10">
        <v>47497</v>
      </c>
      <c r="BQ667" s="10" t="s">
        <v>2291</v>
      </c>
      <c r="BR667" s="10" t="s">
        <v>2644</v>
      </c>
      <c r="BS667" s="10">
        <v>38366</v>
      </c>
      <c r="BT667" s="10">
        <v>38366</v>
      </c>
      <c r="BU667" s="7">
        <v>24798.15</v>
      </c>
      <c r="BV667" s="7">
        <v>18.170000000000002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45352</v>
      </c>
      <c r="E668" s="13" t="s">
        <v>1020</v>
      </c>
      <c r="F668" s="23">
        <v>152</v>
      </c>
      <c r="G668" s="23">
        <v>151</v>
      </c>
      <c r="H668" s="15">
        <v>54869.98</v>
      </c>
      <c r="I668" s="15">
        <v>47847.83</v>
      </c>
      <c r="J668" s="15">
        <v>0</v>
      </c>
      <c r="K668" s="15">
        <v>102717.81</v>
      </c>
      <c r="L668" s="15">
        <v>565.16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102717.81</v>
      </c>
      <c r="S668" s="15">
        <v>108262.01</v>
      </c>
      <c r="T668" s="15">
        <v>468.68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108730.69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48412.99</v>
      </c>
      <c r="AV668" s="15">
        <v>108730.69</v>
      </c>
      <c r="AW668" s="16">
        <v>70</v>
      </c>
      <c r="AX668" s="16">
        <v>300</v>
      </c>
      <c r="AY668" s="15">
        <v>438551.54</v>
      </c>
      <c r="AZ668" s="15">
        <v>111600</v>
      </c>
      <c r="BA668" s="14">
        <v>90</v>
      </c>
      <c r="BB668" s="14">
        <v>82.836943548387097</v>
      </c>
      <c r="BC668" s="14">
        <v>10.25</v>
      </c>
      <c r="BD668" s="14"/>
      <c r="BE668" s="13" t="s">
        <v>2250</v>
      </c>
      <c r="BF668" s="11"/>
      <c r="BG668" s="13" t="s">
        <v>67</v>
      </c>
      <c r="BH668" s="13" t="s">
        <v>73</v>
      </c>
      <c r="BI668" s="13" t="s">
        <v>447</v>
      </c>
      <c r="BJ668" s="13" t="s">
        <v>2251</v>
      </c>
      <c r="BK668" s="12" t="s">
        <v>2</v>
      </c>
      <c r="BL668" s="14">
        <v>832881.61018763995</v>
      </c>
      <c r="BM668" s="12" t="s">
        <v>70</v>
      </c>
      <c r="BN668" s="14"/>
      <c r="BO668" s="17">
        <v>38366</v>
      </c>
      <c r="BP668" s="17">
        <v>47497</v>
      </c>
      <c r="BQ668" s="10" t="s">
        <v>2724</v>
      </c>
      <c r="BR668" s="10" t="s">
        <v>2725</v>
      </c>
      <c r="BS668" s="10">
        <v>38366</v>
      </c>
      <c r="BT668" s="10">
        <v>38366</v>
      </c>
      <c r="BU668" s="14">
        <v>32577.26</v>
      </c>
      <c r="BV668" s="14">
        <v>23.7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45352</v>
      </c>
      <c r="E669" s="6" t="s">
        <v>1021</v>
      </c>
      <c r="F669" s="22">
        <v>169</v>
      </c>
      <c r="G669" s="22">
        <v>168</v>
      </c>
      <c r="H669" s="8">
        <v>40990.379999999997</v>
      </c>
      <c r="I669" s="8">
        <v>60868.25</v>
      </c>
      <c r="J669" s="8">
        <v>0</v>
      </c>
      <c r="K669" s="8">
        <v>101858.63</v>
      </c>
      <c r="L669" s="8">
        <v>683.71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101858.63</v>
      </c>
      <c r="S669" s="8">
        <v>112816.87</v>
      </c>
      <c r="T669" s="8">
        <v>350.13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113167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61551.96</v>
      </c>
      <c r="AV669" s="8">
        <v>113167</v>
      </c>
      <c r="AW669" s="9">
        <v>70</v>
      </c>
      <c r="AX669" s="9">
        <v>300</v>
      </c>
      <c r="AY669" s="8">
        <v>438551.54</v>
      </c>
      <c r="AZ669" s="8">
        <v>111600</v>
      </c>
      <c r="BA669" s="7">
        <v>90</v>
      </c>
      <c r="BB669" s="7">
        <v>82.144056451612897</v>
      </c>
      <c r="BC669" s="7">
        <v>10.25</v>
      </c>
      <c r="BD669" s="7"/>
      <c r="BE669" s="6" t="s">
        <v>2250</v>
      </c>
      <c r="BF669" s="4"/>
      <c r="BG669" s="6" t="s">
        <v>67</v>
      </c>
      <c r="BH669" s="6" t="s">
        <v>73</v>
      </c>
      <c r="BI669" s="6" t="s">
        <v>447</v>
      </c>
      <c r="BJ669" s="6" t="s">
        <v>2251</v>
      </c>
      <c r="BK669" s="5" t="s">
        <v>2</v>
      </c>
      <c r="BL669" s="7">
        <v>825914.99727171997</v>
      </c>
      <c r="BM669" s="5" t="s">
        <v>70</v>
      </c>
      <c r="BN669" s="7"/>
      <c r="BO669" s="10">
        <v>38366</v>
      </c>
      <c r="BP669" s="10">
        <v>47497</v>
      </c>
      <c r="BQ669" s="10" t="s">
        <v>1336</v>
      </c>
      <c r="BR669" s="10" t="s">
        <v>2660</v>
      </c>
      <c r="BS669" s="10">
        <v>38366</v>
      </c>
      <c r="BT669" s="10">
        <v>38366</v>
      </c>
      <c r="BU669" s="7">
        <v>36209.9</v>
      </c>
      <c r="BV669" s="7">
        <v>23.7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45352</v>
      </c>
      <c r="E670" s="13" t="s">
        <v>1022</v>
      </c>
      <c r="F670" s="23">
        <v>172</v>
      </c>
      <c r="G670" s="23">
        <v>171</v>
      </c>
      <c r="H670" s="15">
        <v>73319.08</v>
      </c>
      <c r="I670" s="15">
        <v>71576.11</v>
      </c>
      <c r="J670" s="15">
        <v>0</v>
      </c>
      <c r="K670" s="15">
        <v>144895.19</v>
      </c>
      <c r="L670" s="15">
        <v>770.5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144895.19</v>
      </c>
      <c r="S670" s="15">
        <v>160688.07</v>
      </c>
      <c r="T670" s="15">
        <v>587.77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161275.84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72346.61</v>
      </c>
      <c r="AV670" s="15">
        <v>161275.84</v>
      </c>
      <c r="AW670" s="16">
        <v>70</v>
      </c>
      <c r="AX670" s="16">
        <v>300</v>
      </c>
      <c r="AY670" s="15">
        <v>605130.4</v>
      </c>
      <c r="AZ670" s="15">
        <v>153990</v>
      </c>
      <c r="BA670" s="14">
        <v>90</v>
      </c>
      <c r="BB670" s="14">
        <v>84.684506136762096</v>
      </c>
      <c r="BC670" s="14">
        <v>9.6199999999999992</v>
      </c>
      <c r="BD670" s="14"/>
      <c r="BE670" s="13" t="s">
        <v>2250</v>
      </c>
      <c r="BF670" s="11"/>
      <c r="BG670" s="13" t="s">
        <v>67</v>
      </c>
      <c r="BH670" s="13" t="s">
        <v>73</v>
      </c>
      <c r="BI670" s="13" t="s">
        <v>126</v>
      </c>
      <c r="BJ670" s="13" t="s">
        <v>2251</v>
      </c>
      <c r="BK670" s="12" t="s">
        <v>2</v>
      </c>
      <c r="BL670" s="14">
        <v>1174874.5339843601</v>
      </c>
      <c r="BM670" s="12" t="s">
        <v>70</v>
      </c>
      <c r="BN670" s="14"/>
      <c r="BO670" s="17">
        <v>38366</v>
      </c>
      <c r="BP670" s="17">
        <v>47497</v>
      </c>
      <c r="BQ670" s="10" t="s">
        <v>1326</v>
      </c>
      <c r="BR670" s="10" t="s">
        <v>2678</v>
      </c>
      <c r="BS670" s="10">
        <v>38366</v>
      </c>
      <c r="BT670" s="10">
        <v>38366</v>
      </c>
      <c r="BU670" s="14">
        <v>50435.15</v>
      </c>
      <c r="BV670" s="14">
        <v>34.97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45352</v>
      </c>
      <c r="E671" s="6" t="s">
        <v>1602</v>
      </c>
      <c r="F671" s="22">
        <v>0</v>
      </c>
      <c r="G671" s="22">
        <v>0</v>
      </c>
      <c r="H671" s="8">
        <v>9908.67</v>
      </c>
      <c r="I671" s="8">
        <v>0</v>
      </c>
      <c r="J671" s="8">
        <v>0</v>
      </c>
      <c r="K671" s="8">
        <v>9908.67</v>
      </c>
      <c r="L671" s="8">
        <v>862.82</v>
      </c>
      <c r="M671" s="8">
        <v>0</v>
      </c>
      <c r="N671" s="8">
        <v>0</v>
      </c>
      <c r="O671" s="8">
        <v>862.82</v>
      </c>
      <c r="P671" s="8">
        <v>0</v>
      </c>
      <c r="Q671" s="8">
        <v>0</v>
      </c>
      <c r="R671" s="8">
        <v>9045.85</v>
      </c>
      <c r="S671" s="8">
        <v>0</v>
      </c>
      <c r="T671" s="8">
        <v>84.64</v>
      </c>
      <c r="U671" s="8">
        <v>0</v>
      </c>
      <c r="V671" s="8">
        <v>0</v>
      </c>
      <c r="W671" s="8">
        <v>84.64</v>
      </c>
      <c r="X671" s="8">
        <v>0</v>
      </c>
      <c r="Y671" s="8">
        <v>0</v>
      </c>
      <c r="Z671" s="8">
        <v>0</v>
      </c>
      <c r="AA671" s="8">
        <v>20.95</v>
      </c>
      <c r="AB671" s="8">
        <v>0</v>
      </c>
      <c r="AC671" s="8">
        <v>0</v>
      </c>
      <c r="AD671" s="8">
        <v>0</v>
      </c>
      <c r="AE671" s="8">
        <v>0</v>
      </c>
      <c r="AF671" s="8">
        <v>-41.87</v>
      </c>
      <c r="AG671" s="8">
        <v>42.13</v>
      </c>
      <c r="AH671" s="8">
        <v>121.93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6.1659999999999996E-3</v>
      </c>
      <c r="AT671" s="8">
        <f t="shared" si="10"/>
        <v>1090.593834</v>
      </c>
      <c r="AU671" s="8">
        <v>0</v>
      </c>
      <c r="AV671" s="8">
        <v>0</v>
      </c>
      <c r="AW671" s="9">
        <v>10</v>
      </c>
      <c r="AX671" s="9">
        <v>240</v>
      </c>
      <c r="AY671" s="8">
        <v>379283.99</v>
      </c>
      <c r="AZ671" s="8">
        <v>96517.95</v>
      </c>
      <c r="BA671" s="7">
        <v>90.000005999999999</v>
      </c>
      <c r="BB671" s="7">
        <v>8.4349756110143304</v>
      </c>
      <c r="BC671" s="7">
        <v>10.25</v>
      </c>
      <c r="BD671" s="7"/>
      <c r="BE671" s="6" t="s">
        <v>2250</v>
      </c>
      <c r="BF671" s="4"/>
      <c r="BG671" s="6" t="s">
        <v>75</v>
      </c>
      <c r="BH671" s="6" t="s">
        <v>250</v>
      </c>
      <c r="BI671" s="6" t="s">
        <v>309</v>
      </c>
      <c r="BJ671" s="6" t="s">
        <v>0</v>
      </c>
      <c r="BK671" s="5" t="s">
        <v>2</v>
      </c>
      <c r="BL671" s="7">
        <v>73347.768157400002</v>
      </c>
      <c r="BM671" s="5" t="s">
        <v>70</v>
      </c>
      <c r="BN671" s="7"/>
      <c r="BO671" s="10">
        <v>38366</v>
      </c>
      <c r="BP671" s="10">
        <v>45671</v>
      </c>
      <c r="BQ671" s="10" t="s">
        <v>2641</v>
      </c>
      <c r="BR671" s="10" t="s">
        <v>2642</v>
      </c>
      <c r="BS671" s="10">
        <v>38366</v>
      </c>
      <c r="BT671" s="10">
        <v>38366</v>
      </c>
      <c r="BU671" s="7">
        <v>0</v>
      </c>
      <c r="BV671" s="7">
        <v>20.95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45352</v>
      </c>
      <c r="E672" s="13" t="s">
        <v>1023</v>
      </c>
      <c r="F672" s="23">
        <v>168</v>
      </c>
      <c r="G672" s="23">
        <v>167</v>
      </c>
      <c r="H672" s="15">
        <v>13740.91</v>
      </c>
      <c r="I672" s="15">
        <v>101806.19</v>
      </c>
      <c r="J672" s="15">
        <v>0</v>
      </c>
      <c r="K672" s="15">
        <v>115547.1</v>
      </c>
      <c r="L672" s="15">
        <v>1193.18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115547.1</v>
      </c>
      <c r="S672" s="15">
        <v>118490.19</v>
      </c>
      <c r="T672" s="15">
        <v>125.96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118616.15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102999.37</v>
      </c>
      <c r="AV672" s="15">
        <v>118616.15</v>
      </c>
      <c r="AW672" s="16">
        <v>10</v>
      </c>
      <c r="AX672" s="16">
        <v>240</v>
      </c>
      <c r="AY672" s="15">
        <v>502212.25</v>
      </c>
      <c r="AZ672" s="15">
        <v>127800</v>
      </c>
      <c r="BA672" s="14">
        <v>90</v>
      </c>
      <c r="BB672" s="14">
        <v>81.371197183098602</v>
      </c>
      <c r="BC672" s="14">
        <v>11</v>
      </c>
      <c r="BD672" s="14"/>
      <c r="BE672" s="13" t="s">
        <v>2250</v>
      </c>
      <c r="BF672" s="11"/>
      <c r="BG672" s="13" t="s">
        <v>81</v>
      </c>
      <c r="BH672" s="13" t="s">
        <v>82</v>
      </c>
      <c r="BI672" s="13" t="s">
        <v>91</v>
      </c>
      <c r="BJ672" s="13" t="s">
        <v>2251</v>
      </c>
      <c r="BK672" s="12" t="s">
        <v>2</v>
      </c>
      <c r="BL672" s="14">
        <v>936907.18971239997</v>
      </c>
      <c r="BM672" s="12" t="s">
        <v>70</v>
      </c>
      <c r="BN672" s="14"/>
      <c r="BO672" s="17">
        <v>38366</v>
      </c>
      <c r="BP672" s="17">
        <v>45671</v>
      </c>
      <c r="BQ672" s="10" t="s">
        <v>1328</v>
      </c>
      <c r="BR672" s="10" t="s">
        <v>2682</v>
      </c>
      <c r="BS672" s="10">
        <v>38366</v>
      </c>
      <c r="BT672" s="10">
        <v>38366</v>
      </c>
      <c r="BU672" s="14">
        <v>40547.46</v>
      </c>
      <c r="BV672" s="14">
        <v>25.61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45352</v>
      </c>
      <c r="E673" s="6" t="s">
        <v>1603</v>
      </c>
      <c r="F673" s="22">
        <v>0</v>
      </c>
      <c r="G673" s="22">
        <v>0</v>
      </c>
      <c r="H673" s="8">
        <v>53087.83</v>
      </c>
      <c r="I673" s="8">
        <v>0</v>
      </c>
      <c r="J673" s="8">
        <v>0</v>
      </c>
      <c r="K673" s="8">
        <v>53087.83</v>
      </c>
      <c r="L673" s="8">
        <v>568.38</v>
      </c>
      <c r="M673" s="8">
        <v>0</v>
      </c>
      <c r="N673" s="8">
        <v>0</v>
      </c>
      <c r="O673" s="8">
        <v>568.38</v>
      </c>
      <c r="P673" s="8">
        <v>0</v>
      </c>
      <c r="Q673" s="8">
        <v>0</v>
      </c>
      <c r="R673" s="8">
        <v>52519.45</v>
      </c>
      <c r="S673" s="8">
        <v>0</v>
      </c>
      <c r="T673" s="8">
        <v>425.59</v>
      </c>
      <c r="U673" s="8">
        <v>0</v>
      </c>
      <c r="V673" s="8">
        <v>0</v>
      </c>
      <c r="W673" s="8">
        <v>425.59</v>
      </c>
      <c r="X673" s="8">
        <v>0</v>
      </c>
      <c r="Y673" s="8">
        <v>0</v>
      </c>
      <c r="Z673" s="8">
        <v>0</v>
      </c>
      <c r="AA673" s="8">
        <v>25.59</v>
      </c>
      <c r="AB673" s="8">
        <v>0</v>
      </c>
      <c r="AC673" s="8">
        <v>0</v>
      </c>
      <c r="AD673" s="8">
        <v>0</v>
      </c>
      <c r="AE673" s="8">
        <v>0</v>
      </c>
      <c r="AF673" s="8">
        <v>-15.75</v>
      </c>
      <c r="AG673" s="8">
        <v>50.98</v>
      </c>
      <c r="AH673" s="8">
        <v>139.5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0.02</v>
      </c>
      <c r="AS673" s="8">
        <v>1.11E-2</v>
      </c>
      <c r="AT673" s="8">
        <f t="shared" si="10"/>
        <v>1194.2589</v>
      </c>
      <c r="AU673" s="8">
        <v>0</v>
      </c>
      <c r="AV673" s="8">
        <v>0</v>
      </c>
      <c r="AW673" s="9">
        <v>69</v>
      </c>
      <c r="AX673" s="9">
        <v>300</v>
      </c>
      <c r="AY673" s="8">
        <v>451117.82</v>
      </c>
      <c r="AZ673" s="8">
        <v>112688.09</v>
      </c>
      <c r="BA673" s="7">
        <v>88.037570000000002</v>
      </c>
      <c r="BB673" s="7">
        <v>41.030820166856103</v>
      </c>
      <c r="BC673" s="7">
        <v>9.6199999999999992</v>
      </c>
      <c r="BD673" s="7"/>
      <c r="BE673" s="6" t="s">
        <v>2250</v>
      </c>
      <c r="BF673" s="4"/>
      <c r="BG673" s="6" t="s">
        <v>81</v>
      </c>
      <c r="BH673" s="6" t="s">
        <v>100</v>
      </c>
      <c r="BI673" s="6" t="s">
        <v>109</v>
      </c>
      <c r="BJ673" s="6" t="s">
        <v>0</v>
      </c>
      <c r="BK673" s="5" t="s">
        <v>2</v>
      </c>
      <c r="BL673" s="7">
        <v>425851.01923580002</v>
      </c>
      <c r="BM673" s="5" t="s">
        <v>70</v>
      </c>
      <c r="BN673" s="7"/>
      <c r="BO673" s="10">
        <v>38332</v>
      </c>
      <c r="BP673" s="10">
        <v>47463</v>
      </c>
      <c r="BQ673" s="10" t="s">
        <v>2641</v>
      </c>
      <c r="BR673" s="10" t="s">
        <v>2642</v>
      </c>
      <c r="BS673" s="10">
        <v>38332</v>
      </c>
      <c r="BT673" s="10">
        <v>38332</v>
      </c>
      <c r="BU673" s="7">
        <v>0</v>
      </c>
      <c r="BV673" s="7">
        <v>25.59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45352</v>
      </c>
      <c r="E674" s="13" t="s">
        <v>1024</v>
      </c>
      <c r="F674" s="23">
        <v>161</v>
      </c>
      <c r="G674" s="23">
        <v>160</v>
      </c>
      <c r="H674" s="15">
        <v>97614.84</v>
      </c>
      <c r="I674" s="15">
        <v>87530.38</v>
      </c>
      <c r="J674" s="15">
        <v>0</v>
      </c>
      <c r="K674" s="15">
        <v>185145.22</v>
      </c>
      <c r="L674" s="15">
        <v>1005.51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185145.22</v>
      </c>
      <c r="S674" s="15">
        <v>206757.62</v>
      </c>
      <c r="T674" s="15">
        <v>833.79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207591.41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88535.89</v>
      </c>
      <c r="AV674" s="15">
        <v>207591.41</v>
      </c>
      <c r="AW674" s="16">
        <v>70</v>
      </c>
      <c r="AX674" s="16">
        <v>300</v>
      </c>
      <c r="AY674" s="15">
        <v>797726.99</v>
      </c>
      <c r="AZ674" s="15">
        <v>198546.53</v>
      </c>
      <c r="BA674" s="14">
        <v>88.000003000000007</v>
      </c>
      <c r="BB674" s="14">
        <v>82.060260209209702</v>
      </c>
      <c r="BC674" s="14">
        <v>10.25</v>
      </c>
      <c r="BD674" s="14"/>
      <c r="BE674" s="13" t="s">
        <v>2250</v>
      </c>
      <c r="BF674" s="11"/>
      <c r="BG674" s="13" t="s">
        <v>67</v>
      </c>
      <c r="BH674" s="13" t="s">
        <v>73</v>
      </c>
      <c r="BI674" s="13" t="s">
        <v>416</v>
      </c>
      <c r="BJ674" s="13" t="s">
        <v>2251</v>
      </c>
      <c r="BK674" s="12" t="s">
        <v>2</v>
      </c>
      <c r="BL674" s="14">
        <v>1501239.6482376801</v>
      </c>
      <c r="BM674" s="12" t="s">
        <v>70</v>
      </c>
      <c r="BN674" s="14"/>
      <c r="BO674" s="17">
        <v>38369</v>
      </c>
      <c r="BP674" s="17">
        <v>47500</v>
      </c>
      <c r="BQ674" s="10" t="s">
        <v>1343</v>
      </c>
      <c r="BR674" s="10" t="s">
        <v>2665</v>
      </c>
      <c r="BS674" s="10">
        <v>38369</v>
      </c>
      <c r="BT674" s="10">
        <v>38369</v>
      </c>
      <c r="BU674" s="14">
        <v>61492.18</v>
      </c>
      <c r="BV674" s="14">
        <v>42.16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45352</v>
      </c>
      <c r="E675" s="6" t="s">
        <v>1025</v>
      </c>
      <c r="F675" s="22">
        <v>168</v>
      </c>
      <c r="G675" s="22">
        <v>167</v>
      </c>
      <c r="H675" s="8">
        <v>95524.09</v>
      </c>
      <c r="I675" s="8">
        <v>87369.72</v>
      </c>
      <c r="J675" s="8">
        <v>0</v>
      </c>
      <c r="K675" s="8">
        <v>182893.81</v>
      </c>
      <c r="L675" s="8">
        <v>984.05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182893.81</v>
      </c>
      <c r="S675" s="8">
        <v>213226.94</v>
      </c>
      <c r="T675" s="8">
        <v>815.93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214042.87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88353.77</v>
      </c>
      <c r="AV675" s="8">
        <v>214042.87</v>
      </c>
      <c r="AW675" s="9">
        <v>70</v>
      </c>
      <c r="AX675" s="9">
        <v>300</v>
      </c>
      <c r="AY675" s="8">
        <v>763322.99</v>
      </c>
      <c r="AZ675" s="8">
        <v>194301.51</v>
      </c>
      <c r="BA675" s="7">
        <v>89.999999000000003</v>
      </c>
      <c r="BB675" s="7">
        <v>84.715979392574894</v>
      </c>
      <c r="BC675" s="7">
        <v>10.25</v>
      </c>
      <c r="BD675" s="7"/>
      <c r="BE675" s="6" t="s">
        <v>2250</v>
      </c>
      <c r="BF675" s="4"/>
      <c r="BG675" s="6" t="s">
        <v>67</v>
      </c>
      <c r="BH675" s="6" t="s">
        <v>73</v>
      </c>
      <c r="BI675" s="6" t="s">
        <v>416</v>
      </c>
      <c r="BJ675" s="6" t="s">
        <v>2251</v>
      </c>
      <c r="BK675" s="5" t="s">
        <v>2</v>
      </c>
      <c r="BL675" s="7">
        <v>1482984.21633164</v>
      </c>
      <c r="BM675" s="5" t="s">
        <v>70</v>
      </c>
      <c r="BN675" s="7"/>
      <c r="BO675" s="10">
        <v>38369</v>
      </c>
      <c r="BP675" s="10">
        <v>47500</v>
      </c>
      <c r="BQ675" s="10" t="s">
        <v>1347</v>
      </c>
      <c r="BR675" s="10" t="s">
        <v>2650</v>
      </c>
      <c r="BS675" s="10">
        <v>38369</v>
      </c>
      <c r="BT675" s="10">
        <v>38369</v>
      </c>
      <c r="BU675" s="7">
        <v>62601</v>
      </c>
      <c r="BV675" s="7">
        <v>41.26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45352</v>
      </c>
      <c r="E676" s="13" t="s">
        <v>1026</v>
      </c>
      <c r="F676" s="23">
        <v>104</v>
      </c>
      <c r="G676" s="23">
        <v>103</v>
      </c>
      <c r="H676" s="15">
        <v>107125.63</v>
      </c>
      <c r="I676" s="15">
        <v>78733.38</v>
      </c>
      <c r="J676" s="15">
        <v>0</v>
      </c>
      <c r="K676" s="15">
        <v>185859.01</v>
      </c>
      <c r="L676" s="15">
        <v>1125.83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185859.01</v>
      </c>
      <c r="S676" s="15">
        <v>125682.48</v>
      </c>
      <c r="T676" s="15">
        <v>858.79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126541.27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79859.210000000006</v>
      </c>
      <c r="AV676" s="15">
        <v>126541.27</v>
      </c>
      <c r="AW676" s="16">
        <v>70</v>
      </c>
      <c r="AX676" s="16">
        <v>300</v>
      </c>
      <c r="AY676" s="15">
        <v>883839.25</v>
      </c>
      <c r="AZ676" s="15">
        <v>225000</v>
      </c>
      <c r="BA676" s="14">
        <v>90</v>
      </c>
      <c r="BB676" s="14">
        <v>74.343603999999999</v>
      </c>
      <c r="BC676" s="14">
        <v>9.6199999999999992</v>
      </c>
      <c r="BD676" s="14"/>
      <c r="BE676" s="13" t="s">
        <v>2250</v>
      </c>
      <c r="BF676" s="11"/>
      <c r="BG676" s="13" t="s">
        <v>86</v>
      </c>
      <c r="BH676" s="13" t="s">
        <v>247</v>
      </c>
      <c r="BI676" s="13" t="s">
        <v>248</v>
      </c>
      <c r="BJ676" s="13" t="s">
        <v>2251</v>
      </c>
      <c r="BK676" s="12" t="s">
        <v>2</v>
      </c>
      <c r="BL676" s="14">
        <v>1507027.37448044</v>
      </c>
      <c r="BM676" s="12" t="s">
        <v>70</v>
      </c>
      <c r="BN676" s="14"/>
      <c r="BO676" s="17">
        <v>38370</v>
      </c>
      <c r="BP676" s="17">
        <v>47501</v>
      </c>
      <c r="BQ676" s="10" t="s">
        <v>1336</v>
      </c>
      <c r="BR676" s="10" t="s">
        <v>2660</v>
      </c>
      <c r="BS676" s="10">
        <v>38370</v>
      </c>
      <c r="BT676" s="10">
        <v>38370</v>
      </c>
      <c r="BU676" s="14">
        <v>44674.16</v>
      </c>
      <c r="BV676" s="14">
        <v>51.09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45352</v>
      </c>
      <c r="E677" s="6" t="s">
        <v>1027</v>
      </c>
      <c r="F677" s="22">
        <v>165</v>
      </c>
      <c r="G677" s="22">
        <v>164</v>
      </c>
      <c r="H677" s="8">
        <v>110587.22</v>
      </c>
      <c r="I677" s="8">
        <v>100309.09</v>
      </c>
      <c r="J677" s="8">
        <v>0</v>
      </c>
      <c r="K677" s="8">
        <v>210896.31</v>
      </c>
      <c r="L677" s="8">
        <v>1139.1600000000001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210896.31</v>
      </c>
      <c r="S677" s="8">
        <v>240141.45</v>
      </c>
      <c r="T677" s="8">
        <v>944.6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241086.05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101448.25</v>
      </c>
      <c r="AV677" s="8">
        <v>241086.05</v>
      </c>
      <c r="AW677" s="9">
        <v>70</v>
      </c>
      <c r="AX677" s="9">
        <v>300</v>
      </c>
      <c r="AY677" s="8">
        <v>883499.98</v>
      </c>
      <c r="AZ677" s="8">
        <v>224935</v>
      </c>
      <c r="BA677" s="7">
        <v>89.999970000000005</v>
      </c>
      <c r="BB677" s="7">
        <v>84.382873154959</v>
      </c>
      <c r="BC677" s="7">
        <v>10.25</v>
      </c>
      <c r="BD677" s="7"/>
      <c r="BE677" s="6" t="s">
        <v>2250</v>
      </c>
      <c r="BF677" s="4"/>
      <c r="BG677" s="6" t="s">
        <v>88</v>
      </c>
      <c r="BH677" s="6" t="s">
        <v>136</v>
      </c>
      <c r="BI677" s="6" t="s">
        <v>182</v>
      </c>
      <c r="BJ677" s="6" t="s">
        <v>2251</v>
      </c>
      <c r="BK677" s="5" t="s">
        <v>2</v>
      </c>
      <c r="BL677" s="7">
        <v>1710040.9194416399</v>
      </c>
      <c r="BM677" s="5" t="s">
        <v>70</v>
      </c>
      <c r="BN677" s="7"/>
      <c r="BO677" s="10">
        <v>38371</v>
      </c>
      <c r="BP677" s="10">
        <v>47502</v>
      </c>
      <c r="BQ677" s="10" t="s">
        <v>1331</v>
      </c>
      <c r="BR677" s="10" t="s">
        <v>2661</v>
      </c>
      <c r="BS677" s="10">
        <v>38371</v>
      </c>
      <c r="BT677" s="10">
        <v>38371</v>
      </c>
      <c r="BU677" s="7">
        <v>70833.47</v>
      </c>
      <c r="BV677" s="7">
        <v>47.77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45352</v>
      </c>
      <c r="E678" s="13" t="s">
        <v>1604</v>
      </c>
      <c r="F678" s="23">
        <v>0</v>
      </c>
      <c r="G678" s="23">
        <v>1</v>
      </c>
      <c r="H678" s="15">
        <v>30854.400000000001</v>
      </c>
      <c r="I678" s="15">
        <v>315.14999999999998</v>
      </c>
      <c r="J678" s="15">
        <v>0</v>
      </c>
      <c r="K678" s="15">
        <v>31169.55</v>
      </c>
      <c r="L678" s="15">
        <v>317.83999999999997</v>
      </c>
      <c r="M678" s="15">
        <v>0</v>
      </c>
      <c r="N678" s="15">
        <v>315.14999999999998</v>
      </c>
      <c r="O678" s="15">
        <v>317.83999999999997</v>
      </c>
      <c r="P678" s="15">
        <v>0</v>
      </c>
      <c r="Q678" s="15">
        <v>0</v>
      </c>
      <c r="R678" s="15">
        <v>30536.560000000001</v>
      </c>
      <c r="S678" s="15">
        <v>266.24</v>
      </c>
      <c r="T678" s="15">
        <v>263.55</v>
      </c>
      <c r="U678" s="15">
        <v>0</v>
      </c>
      <c r="V678" s="15">
        <v>266.24</v>
      </c>
      <c r="W678" s="15">
        <v>263.55</v>
      </c>
      <c r="X678" s="15">
        <v>0</v>
      </c>
      <c r="Y678" s="15">
        <v>0</v>
      </c>
      <c r="Z678" s="15">
        <v>0</v>
      </c>
      <c r="AA678" s="15">
        <v>13.33</v>
      </c>
      <c r="AB678" s="15">
        <v>0</v>
      </c>
      <c r="AC678" s="15">
        <v>0</v>
      </c>
      <c r="AD678" s="15">
        <v>0</v>
      </c>
      <c r="AE678" s="15">
        <v>0</v>
      </c>
      <c r="AF678" s="15">
        <v>-68.27</v>
      </c>
      <c r="AG678" s="15">
        <v>29.74</v>
      </c>
      <c r="AH678" s="15">
        <v>77.5</v>
      </c>
      <c r="AI678" s="15">
        <v>13.33</v>
      </c>
      <c r="AJ678" s="15">
        <v>0</v>
      </c>
      <c r="AK678" s="15">
        <v>0</v>
      </c>
      <c r="AL678" s="15">
        <v>43.96</v>
      </c>
      <c r="AM678" s="15">
        <v>0</v>
      </c>
      <c r="AN678" s="15">
        <v>29.74</v>
      </c>
      <c r="AO678" s="15">
        <v>52.56</v>
      </c>
      <c r="AP678" s="15">
        <v>1.94</v>
      </c>
      <c r="AQ678" s="15">
        <v>0</v>
      </c>
      <c r="AR678" s="15">
        <v>0</v>
      </c>
      <c r="AS678" s="15">
        <v>0</v>
      </c>
      <c r="AT678" s="8">
        <f t="shared" si="10"/>
        <v>1356.6100000000001</v>
      </c>
      <c r="AU678" s="15">
        <v>0</v>
      </c>
      <c r="AV678" s="15">
        <v>0</v>
      </c>
      <c r="AW678" s="16">
        <v>70</v>
      </c>
      <c r="AX678" s="16">
        <v>300</v>
      </c>
      <c r="AY678" s="15">
        <v>247481.4</v>
      </c>
      <c r="AZ678" s="15">
        <v>62759.03</v>
      </c>
      <c r="BA678" s="14">
        <v>89.636343999999994</v>
      </c>
      <c r="BB678" s="14">
        <v>43.614211321249599</v>
      </c>
      <c r="BC678" s="14">
        <v>10.25</v>
      </c>
      <c r="BD678" s="14"/>
      <c r="BE678" s="13" t="s">
        <v>2250</v>
      </c>
      <c r="BF678" s="11"/>
      <c r="BG678" s="13" t="s">
        <v>67</v>
      </c>
      <c r="BH678" s="13" t="s">
        <v>68</v>
      </c>
      <c r="BI678" s="13" t="s">
        <v>249</v>
      </c>
      <c r="BJ678" s="13" t="s">
        <v>0</v>
      </c>
      <c r="BK678" s="12" t="s">
        <v>2</v>
      </c>
      <c r="BL678" s="14">
        <v>247603.98671264001</v>
      </c>
      <c r="BM678" s="12" t="s">
        <v>70</v>
      </c>
      <c r="BN678" s="14"/>
      <c r="BO678" s="17">
        <v>38372</v>
      </c>
      <c r="BP678" s="17">
        <v>47503</v>
      </c>
      <c r="BQ678" s="10" t="s">
        <v>2171</v>
      </c>
      <c r="BR678" s="10" t="s">
        <v>2643</v>
      </c>
      <c r="BS678" s="10">
        <v>38372</v>
      </c>
      <c r="BT678" s="10">
        <v>38372</v>
      </c>
      <c r="BU678" s="14">
        <v>0</v>
      </c>
      <c r="BV678" s="14">
        <v>13.33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45352</v>
      </c>
      <c r="E679" s="6" t="s">
        <v>1028</v>
      </c>
      <c r="F679" s="22">
        <v>106</v>
      </c>
      <c r="G679" s="22">
        <v>105</v>
      </c>
      <c r="H679" s="8">
        <v>27265.16</v>
      </c>
      <c r="I679" s="8">
        <v>19415.509999999998</v>
      </c>
      <c r="J679" s="8">
        <v>0</v>
      </c>
      <c r="K679" s="8">
        <v>46680.67</v>
      </c>
      <c r="L679" s="8">
        <v>280.8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46680.67</v>
      </c>
      <c r="S679" s="8">
        <v>34518.26</v>
      </c>
      <c r="T679" s="8">
        <v>232.89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34751.15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19696.310000000001</v>
      </c>
      <c r="AV679" s="8">
        <v>34751.15</v>
      </c>
      <c r="AW679" s="9">
        <v>70</v>
      </c>
      <c r="AX679" s="9">
        <v>300</v>
      </c>
      <c r="AY679" s="8">
        <v>248106.12</v>
      </c>
      <c r="AZ679" s="8">
        <v>55451.6</v>
      </c>
      <c r="BA679" s="7">
        <v>78.999999000000003</v>
      </c>
      <c r="BB679" s="7">
        <v>66.504354848540501</v>
      </c>
      <c r="BC679" s="7">
        <v>10.25</v>
      </c>
      <c r="BD679" s="7"/>
      <c r="BE679" s="6" t="s">
        <v>2250</v>
      </c>
      <c r="BF679" s="4"/>
      <c r="BG679" s="6" t="s">
        <v>67</v>
      </c>
      <c r="BH679" s="6" t="s">
        <v>68</v>
      </c>
      <c r="BI679" s="6" t="s">
        <v>249</v>
      </c>
      <c r="BJ679" s="6" t="s">
        <v>2251</v>
      </c>
      <c r="BK679" s="5" t="s">
        <v>2</v>
      </c>
      <c r="BL679" s="7">
        <v>378507.59857748001</v>
      </c>
      <c r="BM679" s="5" t="s">
        <v>70</v>
      </c>
      <c r="BN679" s="7"/>
      <c r="BO679" s="10">
        <v>38372</v>
      </c>
      <c r="BP679" s="10">
        <v>47503</v>
      </c>
      <c r="BQ679" s="10" t="s">
        <v>1337</v>
      </c>
      <c r="BR679" s="10" t="s">
        <v>2658</v>
      </c>
      <c r="BS679" s="10">
        <v>38372</v>
      </c>
      <c r="BT679" s="10">
        <v>38372</v>
      </c>
      <c r="BU679" s="7">
        <v>11315.85</v>
      </c>
      <c r="BV679" s="7">
        <v>11.78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45352</v>
      </c>
      <c r="E680" s="13" t="s">
        <v>1605</v>
      </c>
      <c r="F680" s="23">
        <v>24</v>
      </c>
      <c r="G680" s="23">
        <v>23</v>
      </c>
      <c r="H680" s="15">
        <v>7667.37</v>
      </c>
      <c r="I680" s="15">
        <v>13704.49</v>
      </c>
      <c r="J680" s="15">
        <v>0</v>
      </c>
      <c r="K680" s="15">
        <v>21371.86</v>
      </c>
      <c r="L680" s="15">
        <v>667.54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21371.86</v>
      </c>
      <c r="S680" s="15">
        <v>2789.85</v>
      </c>
      <c r="T680" s="15">
        <v>65.489999999999995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2855.34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14372.03</v>
      </c>
      <c r="AV680" s="15">
        <v>2855.34</v>
      </c>
      <c r="AW680" s="16">
        <v>10</v>
      </c>
      <c r="AX680" s="16">
        <v>240</v>
      </c>
      <c r="AY680" s="15">
        <v>294948.40999999997</v>
      </c>
      <c r="AZ680" s="15">
        <v>74674.11</v>
      </c>
      <c r="BA680" s="14">
        <v>89.489992999999998</v>
      </c>
      <c r="BB680" s="14">
        <v>25.612191451588501</v>
      </c>
      <c r="BC680" s="14">
        <v>10.25</v>
      </c>
      <c r="BD680" s="14"/>
      <c r="BE680" s="13" t="s">
        <v>2250</v>
      </c>
      <c r="BF680" s="11"/>
      <c r="BG680" s="13" t="s">
        <v>67</v>
      </c>
      <c r="BH680" s="13" t="s">
        <v>68</v>
      </c>
      <c r="BI680" s="13" t="s">
        <v>249</v>
      </c>
      <c r="BJ680" s="13" t="s">
        <v>2251</v>
      </c>
      <c r="BK680" s="12" t="s">
        <v>2</v>
      </c>
      <c r="BL680" s="14">
        <v>173292.52998584</v>
      </c>
      <c r="BM680" s="12" t="s">
        <v>70</v>
      </c>
      <c r="BN680" s="14"/>
      <c r="BO680" s="17">
        <v>38372</v>
      </c>
      <c r="BP680" s="17">
        <v>45677</v>
      </c>
      <c r="BQ680" s="10" t="s">
        <v>2339</v>
      </c>
      <c r="BR680" s="10" t="s">
        <v>2647</v>
      </c>
      <c r="BS680" s="10">
        <v>38372</v>
      </c>
      <c r="BT680" s="10">
        <v>38372</v>
      </c>
      <c r="BU680" s="14">
        <v>3244.15</v>
      </c>
      <c r="BV680" s="14">
        <v>16.21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45352</v>
      </c>
      <c r="E681" s="6" t="s">
        <v>1606</v>
      </c>
      <c r="F681" s="22">
        <v>0</v>
      </c>
      <c r="G681" s="22">
        <v>0</v>
      </c>
      <c r="H681" s="8">
        <v>34844.26</v>
      </c>
      <c r="I681" s="8">
        <v>0</v>
      </c>
      <c r="J681" s="8">
        <v>0</v>
      </c>
      <c r="K681" s="8">
        <v>34844.26</v>
      </c>
      <c r="L681" s="8">
        <v>358.87</v>
      </c>
      <c r="M681" s="8">
        <v>0</v>
      </c>
      <c r="N681" s="8">
        <v>0</v>
      </c>
      <c r="O681" s="8">
        <v>358.87</v>
      </c>
      <c r="P681" s="8">
        <v>0</v>
      </c>
      <c r="Q681" s="8">
        <v>0</v>
      </c>
      <c r="R681" s="8">
        <v>34485.39</v>
      </c>
      <c r="S681" s="8">
        <v>0</v>
      </c>
      <c r="T681" s="8">
        <v>297.63</v>
      </c>
      <c r="U681" s="8">
        <v>0</v>
      </c>
      <c r="V681" s="8">
        <v>0</v>
      </c>
      <c r="W681" s="8">
        <v>297.63</v>
      </c>
      <c r="X681" s="8">
        <v>0</v>
      </c>
      <c r="Y681" s="8">
        <v>0</v>
      </c>
      <c r="Z681" s="8">
        <v>0</v>
      </c>
      <c r="AA681" s="8">
        <v>15.06</v>
      </c>
      <c r="AB681" s="8">
        <v>0</v>
      </c>
      <c r="AC681" s="8">
        <v>0</v>
      </c>
      <c r="AD681" s="8">
        <v>0</v>
      </c>
      <c r="AE681" s="8">
        <v>0</v>
      </c>
      <c r="AF681" s="8">
        <v>-30.13</v>
      </c>
      <c r="AG681" s="8">
        <v>33.56</v>
      </c>
      <c r="AH681" s="8">
        <v>87.74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0.06</v>
      </c>
      <c r="AQ681" s="8">
        <v>0</v>
      </c>
      <c r="AR681" s="8">
        <v>0</v>
      </c>
      <c r="AS681" s="8">
        <v>0</v>
      </c>
      <c r="AT681" s="8">
        <f t="shared" si="10"/>
        <v>762.79</v>
      </c>
      <c r="AU681" s="8">
        <v>0</v>
      </c>
      <c r="AV681" s="8">
        <v>0</v>
      </c>
      <c r="AW681" s="9">
        <v>70</v>
      </c>
      <c r="AX681" s="9">
        <v>300</v>
      </c>
      <c r="AY681" s="8">
        <v>285000</v>
      </c>
      <c r="AZ681" s="8">
        <v>70867.45</v>
      </c>
      <c r="BA681" s="7">
        <v>87.884215999999995</v>
      </c>
      <c r="BB681" s="7">
        <v>42.766057810803701</v>
      </c>
      <c r="BC681" s="7">
        <v>10.25</v>
      </c>
      <c r="BD681" s="7"/>
      <c r="BE681" s="6" t="s">
        <v>2250</v>
      </c>
      <c r="BF681" s="4"/>
      <c r="BG681" s="6" t="s">
        <v>71</v>
      </c>
      <c r="BH681" s="6" t="s">
        <v>72</v>
      </c>
      <c r="BI681" s="6" t="s">
        <v>199</v>
      </c>
      <c r="BJ681" s="6" t="s">
        <v>0</v>
      </c>
      <c r="BK681" s="5" t="s">
        <v>2</v>
      </c>
      <c r="BL681" s="7">
        <v>279622.85363316</v>
      </c>
      <c r="BM681" s="5" t="s">
        <v>70</v>
      </c>
      <c r="BN681" s="7"/>
      <c r="BO681" s="10">
        <v>38373</v>
      </c>
      <c r="BP681" s="10">
        <v>47504</v>
      </c>
      <c r="BQ681" s="10" t="s">
        <v>2641</v>
      </c>
      <c r="BR681" s="10" t="s">
        <v>2642</v>
      </c>
      <c r="BS681" s="10">
        <v>38373</v>
      </c>
      <c r="BT681" s="10">
        <v>38373</v>
      </c>
      <c r="BU681" s="7">
        <v>0</v>
      </c>
      <c r="BV681" s="7">
        <v>15.06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45352</v>
      </c>
      <c r="E682" s="13" t="s">
        <v>1029</v>
      </c>
      <c r="F682" s="23">
        <v>140</v>
      </c>
      <c r="G682" s="23">
        <v>140</v>
      </c>
      <c r="H682" s="15">
        <v>94621.67</v>
      </c>
      <c r="I682" s="15">
        <v>79416.91</v>
      </c>
      <c r="J682" s="15">
        <v>0</v>
      </c>
      <c r="K682" s="15">
        <v>174038.58</v>
      </c>
      <c r="L682" s="15">
        <v>974.63</v>
      </c>
      <c r="M682" s="15">
        <v>0</v>
      </c>
      <c r="N682" s="15">
        <v>296.27999999999997</v>
      </c>
      <c r="O682" s="15">
        <v>0</v>
      </c>
      <c r="P682" s="15">
        <v>0</v>
      </c>
      <c r="Q682" s="15">
        <v>0</v>
      </c>
      <c r="R682" s="15">
        <v>173742.3</v>
      </c>
      <c r="S682" s="15">
        <v>169635.06</v>
      </c>
      <c r="T682" s="15">
        <v>808.23</v>
      </c>
      <c r="U682" s="15">
        <v>0</v>
      </c>
      <c r="V682" s="15">
        <v>1001.89</v>
      </c>
      <c r="W682" s="15">
        <v>0</v>
      </c>
      <c r="X682" s="15">
        <v>0</v>
      </c>
      <c r="Y682" s="15">
        <v>0</v>
      </c>
      <c r="Z682" s="15">
        <v>169441.4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-764.82</v>
      </c>
      <c r="AG682" s="15">
        <v>0</v>
      </c>
      <c r="AH682" s="15">
        <v>0</v>
      </c>
      <c r="AI682" s="15">
        <v>40.869999999999997</v>
      </c>
      <c r="AJ682" s="15">
        <v>0</v>
      </c>
      <c r="AK682" s="15">
        <v>0</v>
      </c>
      <c r="AL682" s="15">
        <v>75.819999999999993</v>
      </c>
      <c r="AM682" s="15">
        <v>0</v>
      </c>
      <c r="AN682" s="15">
        <v>91.24</v>
      </c>
      <c r="AO682" s="15">
        <v>235.88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977.15999999999985</v>
      </c>
      <c r="AU682" s="15">
        <v>80095.259999999995</v>
      </c>
      <c r="AV682" s="15">
        <v>169441.4</v>
      </c>
      <c r="AW682" s="16">
        <v>70</v>
      </c>
      <c r="AX682" s="16">
        <v>300</v>
      </c>
      <c r="AY682" s="15">
        <v>716000.02</v>
      </c>
      <c r="AZ682" s="15">
        <v>192454.33</v>
      </c>
      <c r="BA682" s="14">
        <v>94.999998000000005</v>
      </c>
      <c r="BB682" s="14">
        <v>85.763298505756694</v>
      </c>
      <c r="BC682" s="14">
        <v>10.25</v>
      </c>
      <c r="BD682" s="14"/>
      <c r="BE682" s="13" t="s">
        <v>2250</v>
      </c>
      <c r="BF682" s="11"/>
      <c r="BG682" s="13" t="s">
        <v>183</v>
      </c>
      <c r="BH682" s="13" t="s">
        <v>206</v>
      </c>
      <c r="BI682" s="13" t="s">
        <v>436</v>
      </c>
      <c r="BJ682" s="13" t="s">
        <v>2251</v>
      </c>
      <c r="BK682" s="12" t="s">
        <v>2</v>
      </c>
      <c r="BL682" s="14">
        <v>1408779.7099812001</v>
      </c>
      <c r="BM682" s="12" t="s">
        <v>70</v>
      </c>
      <c r="BN682" s="14"/>
      <c r="BO682" s="17">
        <v>38373</v>
      </c>
      <c r="BP682" s="17">
        <v>47504</v>
      </c>
      <c r="BQ682" s="10" t="s">
        <v>2292</v>
      </c>
      <c r="BR682" s="10" t="s">
        <v>2673</v>
      </c>
      <c r="BS682" s="10">
        <v>38373</v>
      </c>
      <c r="BT682" s="10">
        <v>38373</v>
      </c>
      <c r="BU682" s="14">
        <v>51143.74</v>
      </c>
      <c r="BV682" s="14">
        <v>40.86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45352</v>
      </c>
      <c r="E683" s="6" t="s">
        <v>1030</v>
      </c>
      <c r="F683" s="22">
        <v>169</v>
      </c>
      <c r="G683" s="22">
        <v>168</v>
      </c>
      <c r="H683" s="8">
        <v>103384.09</v>
      </c>
      <c r="I683" s="8">
        <v>94811.39</v>
      </c>
      <c r="J683" s="8">
        <v>0</v>
      </c>
      <c r="K683" s="8">
        <v>198195.48</v>
      </c>
      <c r="L683" s="8">
        <v>1064.99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198195.48</v>
      </c>
      <c r="S683" s="8">
        <v>231096.99</v>
      </c>
      <c r="T683" s="8">
        <v>883.07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231980.06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95876.38</v>
      </c>
      <c r="AV683" s="8">
        <v>231980.06</v>
      </c>
      <c r="AW683" s="9">
        <v>70</v>
      </c>
      <c r="AX683" s="9">
        <v>300</v>
      </c>
      <c r="AY683" s="8">
        <v>825569</v>
      </c>
      <c r="AZ683" s="8">
        <v>210286.4</v>
      </c>
      <c r="BA683" s="7">
        <v>89.999998000000005</v>
      </c>
      <c r="BB683" s="7">
        <v>84.825232652273499</v>
      </c>
      <c r="BC683" s="7">
        <v>10.25</v>
      </c>
      <c r="BD683" s="7"/>
      <c r="BE683" s="6" t="s">
        <v>2250</v>
      </c>
      <c r="BF683" s="4"/>
      <c r="BG683" s="6" t="s">
        <v>67</v>
      </c>
      <c r="BH683" s="6" t="s">
        <v>73</v>
      </c>
      <c r="BI683" s="6" t="s">
        <v>416</v>
      </c>
      <c r="BJ683" s="6" t="s">
        <v>2251</v>
      </c>
      <c r="BK683" s="5" t="s">
        <v>2</v>
      </c>
      <c r="BL683" s="7">
        <v>1607056.95063312</v>
      </c>
      <c r="BM683" s="5" t="s">
        <v>70</v>
      </c>
      <c r="BN683" s="7"/>
      <c r="BO683" s="10">
        <v>38376</v>
      </c>
      <c r="BP683" s="10">
        <v>47507</v>
      </c>
      <c r="BQ683" s="10" t="s">
        <v>1341</v>
      </c>
      <c r="BR683" s="10" t="s">
        <v>2648</v>
      </c>
      <c r="BS683" s="10">
        <v>38376</v>
      </c>
      <c r="BT683" s="10">
        <v>38376</v>
      </c>
      <c r="BU683" s="7">
        <v>67847.960000000006</v>
      </c>
      <c r="BV683" s="7">
        <v>44.66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45352</v>
      </c>
      <c r="E684" s="13" t="s">
        <v>1031</v>
      </c>
      <c r="F684" s="23">
        <v>157</v>
      </c>
      <c r="G684" s="23">
        <v>156</v>
      </c>
      <c r="H684" s="15">
        <v>103384.09</v>
      </c>
      <c r="I684" s="15">
        <v>91602.72</v>
      </c>
      <c r="J684" s="15">
        <v>0</v>
      </c>
      <c r="K684" s="15">
        <v>194986.81</v>
      </c>
      <c r="L684" s="15">
        <v>1064.99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194986.81</v>
      </c>
      <c r="S684" s="15">
        <v>212295.66</v>
      </c>
      <c r="T684" s="15">
        <v>883.07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213178.73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92667.71</v>
      </c>
      <c r="AV684" s="15">
        <v>213178.73</v>
      </c>
      <c r="AW684" s="16">
        <v>70</v>
      </c>
      <c r="AX684" s="16">
        <v>300</v>
      </c>
      <c r="AY684" s="15">
        <v>825569</v>
      </c>
      <c r="AZ684" s="15">
        <v>210286.4</v>
      </c>
      <c r="BA684" s="14">
        <v>89.999998000000005</v>
      </c>
      <c r="BB684" s="14">
        <v>83.451961277697393</v>
      </c>
      <c r="BC684" s="14">
        <v>10.25</v>
      </c>
      <c r="BD684" s="14"/>
      <c r="BE684" s="13" t="s">
        <v>2250</v>
      </c>
      <c r="BF684" s="11"/>
      <c r="BG684" s="13" t="s">
        <v>67</v>
      </c>
      <c r="BH684" s="13" t="s">
        <v>73</v>
      </c>
      <c r="BI684" s="13" t="s">
        <v>416</v>
      </c>
      <c r="BJ684" s="13" t="s">
        <v>2251</v>
      </c>
      <c r="BK684" s="12" t="s">
        <v>2</v>
      </c>
      <c r="BL684" s="14">
        <v>1581039.6296236401</v>
      </c>
      <c r="BM684" s="12" t="s">
        <v>70</v>
      </c>
      <c r="BN684" s="14"/>
      <c r="BO684" s="17">
        <v>38376</v>
      </c>
      <c r="BP684" s="17">
        <v>47507</v>
      </c>
      <c r="BQ684" s="10" t="s">
        <v>1322</v>
      </c>
      <c r="BR684" s="10" t="s">
        <v>2653</v>
      </c>
      <c r="BS684" s="10">
        <v>38376</v>
      </c>
      <c r="BT684" s="10">
        <v>38376</v>
      </c>
      <c r="BU684" s="14">
        <v>63405.59</v>
      </c>
      <c r="BV684" s="14">
        <v>44.66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45352</v>
      </c>
      <c r="E685" s="6" t="s">
        <v>1032</v>
      </c>
      <c r="F685" s="22">
        <v>172</v>
      </c>
      <c r="G685" s="22">
        <v>171</v>
      </c>
      <c r="H685" s="8">
        <v>85676.17</v>
      </c>
      <c r="I685" s="8">
        <v>79194.55</v>
      </c>
      <c r="J685" s="8">
        <v>0</v>
      </c>
      <c r="K685" s="8">
        <v>164870.72</v>
      </c>
      <c r="L685" s="8">
        <v>882.56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164870.72</v>
      </c>
      <c r="S685" s="8">
        <v>195864.8</v>
      </c>
      <c r="T685" s="8">
        <v>731.82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196596.62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80077.11</v>
      </c>
      <c r="AV685" s="8">
        <v>196596.62</v>
      </c>
      <c r="AW685" s="9">
        <v>70</v>
      </c>
      <c r="AX685" s="9">
        <v>300</v>
      </c>
      <c r="AY685" s="8">
        <v>684159</v>
      </c>
      <c r="AZ685" s="8">
        <v>174266.88</v>
      </c>
      <c r="BA685" s="7">
        <v>89.999998000000005</v>
      </c>
      <c r="BB685" s="7">
        <v>85.147358294694698</v>
      </c>
      <c r="BC685" s="7">
        <v>10.25</v>
      </c>
      <c r="BD685" s="7"/>
      <c r="BE685" s="6" t="s">
        <v>2250</v>
      </c>
      <c r="BF685" s="4"/>
      <c r="BG685" s="6" t="s">
        <v>67</v>
      </c>
      <c r="BH685" s="6" t="s">
        <v>73</v>
      </c>
      <c r="BI685" s="6" t="s">
        <v>416</v>
      </c>
      <c r="BJ685" s="6" t="s">
        <v>2251</v>
      </c>
      <c r="BK685" s="5" t="s">
        <v>2</v>
      </c>
      <c r="BL685" s="7">
        <v>1336845.00035968</v>
      </c>
      <c r="BM685" s="5" t="s">
        <v>70</v>
      </c>
      <c r="BN685" s="7"/>
      <c r="BO685" s="10">
        <v>38376</v>
      </c>
      <c r="BP685" s="10">
        <v>47507</v>
      </c>
      <c r="BQ685" s="10" t="s">
        <v>2466</v>
      </c>
      <c r="BR685" s="10" t="s">
        <v>2688</v>
      </c>
      <c r="BS685" s="10">
        <v>38376</v>
      </c>
      <c r="BT685" s="10">
        <v>38376</v>
      </c>
      <c r="BU685" s="7">
        <v>57216.02</v>
      </c>
      <c r="BV685" s="7">
        <v>37.01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45352</v>
      </c>
      <c r="E686" s="13" t="s">
        <v>1607</v>
      </c>
      <c r="F686" s="23">
        <v>0</v>
      </c>
      <c r="G686" s="23">
        <v>0</v>
      </c>
      <c r="H686" s="15">
        <v>33813.35</v>
      </c>
      <c r="I686" s="15">
        <v>0</v>
      </c>
      <c r="J686" s="15">
        <v>0</v>
      </c>
      <c r="K686" s="15">
        <v>33813.35</v>
      </c>
      <c r="L686" s="15">
        <v>348.35</v>
      </c>
      <c r="M686" s="15">
        <v>0</v>
      </c>
      <c r="N686" s="15">
        <v>0</v>
      </c>
      <c r="O686" s="15">
        <v>348.35</v>
      </c>
      <c r="P686" s="15">
        <v>0</v>
      </c>
      <c r="Q686" s="15">
        <v>0</v>
      </c>
      <c r="R686" s="15">
        <v>33465</v>
      </c>
      <c r="S686" s="15">
        <v>0</v>
      </c>
      <c r="T686" s="15">
        <v>288.82</v>
      </c>
      <c r="U686" s="15">
        <v>0</v>
      </c>
      <c r="V686" s="15">
        <v>0</v>
      </c>
      <c r="W686" s="15">
        <v>288.82</v>
      </c>
      <c r="X686" s="15">
        <v>0</v>
      </c>
      <c r="Y686" s="15">
        <v>0</v>
      </c>
      <c r="Z686" s="15">
        <v>0</v>
      </c>
      <c r="AA686" s="15">
        <v>14.61</v>
      </c>
      <c r="AB686" s="15">
        <v>0</v>
      </c>
      <c r="AC686" s="15">
        <v>0</v>
      </c>
      <c r="AD686" s="15">
        <v>0</v>
      </c>
      <c r="AE686" s="15">
        <v>0</v>
      </c>
      <c r="AF686" s="15">
        <v>-29.18</v>
      </c>
      <c r="AG686" s="15">
        <v>32.590000000000003</v>
      </c>
      <c r="AH686" s="15">
        <v>84.89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0.22</v>
      </c>
      <c r="AQ686" s="15">
        <v>0</v>
      </c>
      <c r="AR686" s="15">
        <v>0.33</v>
      </c>
      <c r="AS686" s="15">
        <v>0</v>
      </c>
      <c r="AT686" s="8">
        <f t="shared" si="10"/>
        <v>739.97</v>
      </c>
      <c r="AU686" s="15">
        <v>0</v>
      </c>
      <c r="AV686" s="15">
        <v>0</v>
      </c>
      <c r="AW686" s="16">
        <v>70</v>
      </c>
      <c r="AX686" s="16">
        <v>300</v>
      </c>
      <c r="AY686" s="15">
        <v>270000.01</v>
      </c>
      <c r="AZ686" s="15">
        <v>68780.11</v>
      </c>
      <c r="BA686" s="14">
        <v>89.999993000000003</v>
      </c>
      <c r="BB686" s="14">
        <v>43.789545636740002</v>
      </c>
      <c r="BC686" s="14">
        <v>10.25</v>
      </c>
      <c r="BD686" s="14"/>
      <c r="BE686" s="13" t="s">
        <v>2250</v>
      </c>
      <c r="BF686" s="11"/>
      <c r="BG686" s="13" t="s">
        <v>166</v>
      </c>
      <c r="BH686" s="13" t="s">
        <v>230</v>
      </c>
      <c r="BI686" s="13" t="s">
        <v>473</v>
      </c>
      <c r="BJ686" s="13" t="s">
        <v>0</v>
      </c>
      <c r="BK686" s="12" t="s">
        <v>2</v>
      </c>
      <c r="BL686" s="14">
        <v>271349.07845999999</v>
      </c>
      <c r="BM686" s="12" t="s">
        <v>70</v>
      </c>
      <c r="BN686" s="14"/>
      <c r="BO686" s="17">
        <v>38377</v>
      </c>
      <c r="BP686" s="17">
        <v>47508</v>
      </c>
      <c r="BQ686" s="10" t="s">
        <v>2641</v>
      </c>
      <c r="BR686" s="10" t="s">
        <v>2642</v>
      </c>
      <c r="BS686" s="10">
        <v>38377</v>
      </c>
      <c r="BT686" s="10">
        <v>38377</v>
      </c>
      <c r="BU686" s="14">
        <v>0</v>
      </c>
      <c r="BV686" s="14">
        <v>14.61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45352</v>
      </c>
      <c r="E687" s="6" t="s">
        <v>1033</v>
      </c>
      <c r="F687" s="22">
        <v>162</v>
      </c>
      <c r="G687" s="22">
        <v>161</v>
      </c>
      <c r="H687" s="8">
        <v>60114.84</v>
      </c>
      <c r="I687" s="8">
        <v>54059.35</v>
      </c>
      <c r="J687" s="8">
        <v>0</v>
      </c>
      <c r="K687" s="8">
        <v>114174.19</v>
      </c>
      <c r="L687" s="8">
        <v>619.20000000000005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114174.19</v>
      </c>
      <c r="S687" s="8">
        <v>128302.13</v>
      </c>
      <c r="T687" s="8">
        <v>513.48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128815.61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54678.55</v>
      </c>
      <c r="AV687" s="8">
        <v>128815.61</v>
      </c>
      <c r="AW687" s="9">
        <v>70</v>
      </c>
      <c r="AX687" s="9">
        <v>300</v>
      </c>
      <c r="AY687" s="8">
        <v>480025.01</v>
      </c>
      <c r="AZ687" s="8">
        <v>122269.39</v>
      </c>
      <c r="BA687" s="7">
        <v>89.999999000000003</v>
      </c>
      <c r="BB687" s="7">
        <v>84.041287732160995</v>
      </c>
      <c r="BC687" s="7">
        <v>10.25</v>
      </c>
      <c r="BD687" s="7"/>
      <c r="BE687" s="6" t="s">
        <v>2250</v>
      </c>
      <c r="BF687" s="4"/>
      <c r="BG687" s="6" t="s">
        <v>166</v>
      </c>
      <c r="BH687" s="6" t="s">
        <v>167</v>
      </c>
      <c r="BI687" s="6" t="s">
        <v>213</v>
      </c>
      <c r="BJ687" s="6" t="s">
        <v>2251</v>
      </c>
      <c r="BK687" s="5" t="s">
        <v>2</v>
      </c>
      <c r="BL687" s="7">
        <v>925775.02586036001</v>
      </c>
      <c r="BM687" s="5" t="s">
        <v>70</v>
      </c>
      <c r="BN687" s="7"/>
      <c r="BO687" s="10">
        <v>38379</v>
      </c>
      <c r="BP687" s="10">
        <v>47510</v>
      </c>
      <c r="BQ687" s="10" t="s">
        <v>2540</v>
      </c>
      <c r="BR687" s="10" t="s">
        <v>2679</v>
      </c>
      <c r="BS687" s="10">
        <v>38379</v>
      </c>
      <c r="BT687" s="10">
        <v>38379</v>
      </c>
      <c r="BU687" s="7">
        <v>38037.9</v>
      </c>
      <c r="BV687" s="7">
        <v>25.96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45352</v>
      </c>
      <c r="E688" s="13" t="s">
        <v>1034</v>
      </c>
      <c r="F688" s="23">
        <v>184</v>
      </c>
      <c r="G688" s="23">
        <v>183</v>
      </c>
      <c r="H688" s="15">
        <v>34289.949999999997</v>
      </c>
      <c r="I688" s="15">
        <v>32632.93</v>
      </c>
      <c r="J688" s="15">
        <v>0</v>
      </c>
      <c r="K688" s="15">
        <v>66922.880000000005</v>
      </c>
      <c r="L688" s="15">
        <v>353.23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66922.880000000005</v>
      </c>
      <c r="S688" s="15">
        <v>85607.03</v>
      </c>
      <c r="T688" s="15">
        <v>292.89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85899.92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32986.160000000003</v>
      </c>
      <c r="AV688" s="15">
        <v>85899.92</v>
      </c>
      <c r="AW688" s="16">
        <v>70</v>
      </c>
      <c r="AX688" s="16">
        <v>300</v>
      </c>
      <c r="AY688" s="15">
        <v>273821.98</v>
      </c>
      <c r="AZ688" s="15">
        <v>69746.460000000006</v>
      </c>
      <c r="BA688" s="14">
        <v>89.999995999999996</v>
      </c>
      <c r="BB688" s="14">
        <v>86.356482211548496</v>
      </c>
      <c r="BC688" s="14">
        <v>10.25</v>
      </c>
      <c r="BD688" s="14"/>
      <c r="BE688" s="13" t="s">
        <v>2250</v>
      </c>
      <c r="BF688" s="11"/>
      <c r="BG688" s="13" t="s">
        <v>81</v>
      </c>
      <c r="BH688" s="13" t="s">
        <v>100</v>
      </c>
      <c r="BI688" s="13" t="s">
        <v>240</v>
      </c>
      <c r="BJ688" s="13" t="s">
        <v>2251</v>
      </c>
      <c r="BK688" s="12" t="s">
        <v>2</v>
      </c>
      <c r="BL688" s="14">
        <v>542640.42479872005</v>
      </c>
      <c r="BM688" s="12" t="s">
        <v>70</v>
      </c>
      <c r="BN688" s="14"/>
      <c r="BO688" s="17">
        <v>38379</v>
      </c>
      <c r="BP688" s="17">
        <v>47510</v>
      </c>
      <c r="BQ688" s="10" t="s">
        <v>1338</v>
      </c>
      <c r="BR688" s="10" t="s">
        <v>2662</v>
      </c>
      <c r="BS688" s="10">
        <v>38379</v>
      </c>
      <c r="BT688" s="10">
        <v>38379</v>
      </c>
      <c r="BU688" s="14">
        <v>24475.439999999999</v>
      </c>
      <c r="BV688" s="14">
        <v>14.82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45352</v>
      </c>
      <c r="E689" s="6" t="s">
        <v>1035</v>
      </c>
      <c r="F689" s="22">
        <v>186</v>
      </c>
      <c r="G689" s="22">
        <v>185</v>
      </c>
      <c r="H689" s="8">
        <v>87847.97</v>
      </c>
      <c r="I689" s="8">
        <v>83976.39</v>
      </c>
      <c r="J689" s="8">
        <v>0</v>
      </c>
      <c r="K689" s="8">
        <v>171824.36</v>
      </c>
      <c r="L689" s="8">
        <v>904.9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171824.36</v>
      </c>
      <c r="S689" s="8">
        <v>222248.58</v>
      </c>
      <c r="T689" s="8">
        <v>750.37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222998.95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84881.29</v>
      </c>
      <c r="AV689" s="8">
        <v>222998.95</v>
      </c>
      <c r="AW689" s="9">
        <v>70</v>
      </c>
      <c r="AX689" s="9">
        <v>300</v>
      </c>
      <c r="AY689" s="8">
        <v>701500</v>
      </c>
      <c r="AZ689" s="8">
        <v>178681</v>
      </c>
      <c r="BA689" s="7">
        <v>89.999340000000004</v>
      </c>
      <c r="BB689" s="7">
        <v>86.545737912382407</v>
      </c>
      <c r="BC689" s="7">
        <v>10.25</v>
      </c>
      <c r="BD689" s="7"/>
      <c r="BE689" s="6" t="s">
        <v>2250</v>
      </c>
      <c r="BF689" s="4"/>
      <c r="BG689" s="6" t="s">
        <v>88</v>
      </c>
      <c r="BH689" s="6" t="s">
        <v>89</v>
      </c>
      <c r="BI689" s="6" t="s">
        <v>313</v>
      </c>
      <c r="BJ689" s="6" t="s">
        <v>2251</v>
      </c>
      <c r="BK689" s="5" t="s">
        <v>2</v>
      </c>
      <c r="BL689" s="7">
        <v>1393228.2008958401</v>
      </c>
      <c r="BM689" s="5" t="s">
        <v>70</v>
      </c>
      <c r="BN689" s="7"/>
      <c r="BO689" s="10">
        <v>38379</v>
      </c>
      <c r="BP689" s="10">
        <v>47510</v>
      </c>
      <c r="BQ689" s="10" t="s">
        <v>1331</v>
      </c>
      <c r="BR689" s="10" t="s">
        <v>2661</v>
      </c>
      <c r="BS689" s="10">
        <v>38379</v>
      </c>
      <c r="BT689" s="10">
        <v>38379</v>
      </c>
      <c r="BU689" s="7">
        <v>63231.05</v>
      </c>
      <c r="BV689" s="7">
        <v>37.94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45352</v>
      </c>
      <c r="E690" s="13" t="s">
        <v>1036</v>
      </c>
      <c r="F690" s="23">
        <v>115</v>
      </c>
      <c r="G690" s="23">
        <v>114</v>
      </c>
      <c r="H690" s="15">
        <v>36799.760000000002</v>
      </c>
      <c r="I690" s="15">
        <v>27511.41</v>
      </c>
      <c r="J690" s="15">
        <v>0</v>
      </c>
      <c r="K690" s="15">
        <v>64311.17</v>
      </c>
      <c r="L690" s="15">
        <v>379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64311.17</v>
      </c>
      <c r="S690" s="15">
        <v>50946.07</v>
      </c>
      <c r="T690" s="15">
        <v>314.33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51260.4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27890.41</v>
      </c>
      <c r="AV690" s="15">
        <v>51260.4</v>
      </c>
      <c r="AW690" s="16">
        <v>70</v>
      </c>
      <c r="AX690" s="16">
        <v>300</v>
      </c>
      <c r="AY690" s="15">
        <v>293831.53999999998</v>
      </c>
      <c r="AZ690" s="15">
        <v>74843.19</v>
      </c>
      <c r="BA690" s="14">
        <v>90</v>
      </c>
      <c r="BB690" s="14">
        <v>77.335096219175</v>
      </c>
      <c r="BC690" s="14">
        <v>10.25</v>
      </c>
      <c r="BD690" s="14"/>
      <c r="BE690" s="13" t="s">
        <v>2250</v>
      </c>
      <c r="BF690" s="11"/>
      <c r="BG690" s="13" t="s">
        <v>67</v>
      </c>
      <c r="BH690" s="13" t="s">
        <v>68</v>
      </c>
      <c r="BI690" s="13" t="s">
        <v>249</v>
      </c>
      <c r="BJ690" s="13" t="s">
        <v>2251</v>
      </c>
      <c r="BK690" s="12" t="s">
        <v>2</v>
      </c>
      <c r="BL690" s="14">
        <v>521463.52051947999</v>
      </c>
      <c r="BM690" s="12" t="s">
        <v>70</v>
      </c>
      <c r="BN690" s="14"/>
      <c r="BO690" s="17">
        <v>38379</v>
      </c>
      <c r="BP690" s="17">
        <v>47510</v>
      </c>
      <c r="BQ690" s="10" t="s">
        <v>2487</v>
      </c>
      <c r="BR690" s="10" t="s">
        <v>2487</v>
      </c>
      <c r="BS690" s="10" t="s">
        <v>2487</v>
      </c>
      <c r="BT690" s="10" t="s">
        <v>2487</v>
      </c>
      <c r="BU690" s="14">
        <v>16387.5</v>
      </c>
      <c r="BV690" s="14">
        <v>15.9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45352</v>
      </c>
      <c r="E691" s="6" t="s">
        <v>1608</v>
      </c>
      <c r="F691" s="22">
        <v>0</v>
      </c>
      <c r="G691" s="22">
        <v>0</v>
      </c>
      <c r="H691" s="8">
        <v>38747.06</v>
      </c>
      <c r="I691" s="8">
        <v>0</v>
      </c>
      <c r="J691" s="8">
        <v>0</v>
      </c>
      <c r="K691" s="8">
        <v>38747.06</v>
      </c>
      <c r="L691" s="8">
        <v>399.18</v>
      </c>
      <c r="M691" s="8">
        <v>0</v>
      </c>
      <c r="N691" s="8">
        <v>0</v>
      </c>
      <c r="O691" s="8">
        <v>399.18</v>
      </c>
      <c r="P691" s="8">
        <v>0</v>
      </c>
      <c r="Q691" s="8">
        <v>0</v>
      </c>
      <c r="R691" s="8">
        <v>38347.879999999997</v>
      </c>
      <c r="S691" s="8">
        <v>0</v>
      </c>
      <c r="T691" s="8">
        <v>330.96</v>
      </c>
      <c r="U691" s="8">
        <v>0</v>
      </c>
      <c r="V691" s="8">
        <v>0</v>
      </c>
      <c r="W691" s="8">
        <v>330.96</v>
      </c>
      <c r="X691" s="8">
        <v>0</v>
      </c>
      <c r="Y691" s="8">
        <v>0</v>
      </c>
      <c r="Z691" s="8">
        <v>0</v>
      </c>
      <c r="AA691" s="8">
        <v>16.73</v>
      </c>
      <c r="AB691" s="8">
        <v>0</v>
      </c>
      <c r="AC691" s="8">
        <v>0</v>
      </c>
      <c r="AD691" s="8">
        <v>0</v>
      </c>
      <c r="AE691" s="8">
        <v>0</v>
      </c>
      <c r="AF691" s="8">
        <v>-34.729999999999997</v>
      </c>
      <c r="AG691" s="8">
        <v>37.340000000000003</v>
      </c>
      <c r="AH691" s="8">
        <v>97.95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6.1659999999999996E-3</v>
      </c>
      <c r="AT691" s="8">
        <f t="shared" si="10"/>
        <v>847.42383400000006</v>
      </c>
      <c r="AU691" s="8">
        <v>0</v>
      </c>
      <c r="AV691" s="8">
        <v>0</v>
      </c>
      <c r="AW691" s="9">
        <v>70</v>
      </c>
      <c r="AX691" s="9">
        <v>300</v>
      </c>
      <c r="AY691" s="8">
        <v>325000.01</v>
      </c>
      <c r="AZ691" s="8">
        <v>78815.899999999994</v>
      </c>
      <c r="BA691" s="7">
        <v>85.692305000000005</v>
      </c>
      <c r="BB691" s="7">
        <v>41.693595189084903</v>
      </c>
      <c r="BC691" s="7">
        <v>10.25</v>
      </c>
      <c r="BD691" s="7"/>
      <c r="BE691" s="6" t="s">
        <v>2250</v>
      </c>
      <c r="BF691" s="4"/>
      <c r="BG691" s="6" t="s">
        <v>75</v>
      </c>
      <c r="BH691" s="6" t="s">
        <v>236</v>
      </c>
      <c r="BI691" s="6" t="s">
        <v>237</v>
      </c>
      <c r="BJ691" s="6" t="s">
        <v>0</v>
      </c>
      <c r="BK691" s="5" t="s">
        <v>2</v>
      </c>
      <c r="BL691" s="7">
        <v>310941.63749872003</v>
      </c>
      <c r="BM691" s="5" t="s">
        <v>70</v>
      </c>
      <c r="BN691" s="7"/>
      <c r="BO691" s="10">
        <v>38380</v>
      </c>
      <c r="BP691" s="10">
        <v>47511</v>
      </c>
      <c r="BQ691" s="10" t="s">
        <v>2641</v>
      </c>
      <c r="BR691" s="10" t="s">
        <v>2642</v>
      </c>
      <c r="BS691" s="10">
        <v>38380</v>
      </c>
      <c r="BT691" s="10">
        <v>38380</v>
      </c>
      <c r="BU691" s="7">
        <v>0</v>
      </c>
      <c r="BV691" s="7">
        <v>16.73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45352</v>
      </c>
      <c r="E692" s="13" t="s">
        <v>1609</v>
      </c>
      <c r="F692" s="23">
        <v>80</v>
      </c>
      <c r="G692" s="23">
        <v>79</v>
      </c>
      <c r="H692" s="15">
        <v>20497.240000000002</v>
      </c>
      <c r="I692" s="15">
        <v>101386.7</v>
      </c>
      <c r="J692" s="15">
        <v>0</v>
      </c>
      <c r="K692" s="15">
        <v>121883.94</v>
      </c>
      <c r="L692" s="15">
        <v>1784.84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121883.94</v>
      </c>
      <c r="S692" s="15">
        <v>51547.78</v>
      </c>
      <c r="T692" s="15">
        <v>175.08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51722.86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103171.54</v>
      </c>
      <c r="AV692" s="15">
        <v>51722.86</v>
      </c>
      <c r="AW692" s="16">
        <v>10</v>
      </c>
      <c r="AX692" s="16">
        <v>240</v>
      </c>
      <c r="AY692" s="15">
        <v>830000</v>
      </c>
      <c r="AZ692" s="15">
        <v>199657.51</v>
      </c>
      <c r="BA692" s="14">
        <v>84.999999000000003</v>
      </c>
      <c r="BB692" s="14">
        <v>51.889532119858998</v>
      </c>
      <c r="BC692" s="14">
        <v>10.25</v>
      </c>
      <c r="BD692" s="14"/>
      <c r="BE692" s="13" t="s">
        <v>2250</v>
      </c>
      <c r="BF692" s="11"/>
      <c r="BG692" s="13" t="s">
        <v>142</v>
      </c>
      <c r="BH692" s="13" t="s">
        <v>143</v>
      </c>
      <c r="BI692" s="13" t="s">
        <v>253</v>
      </c>
      <c r="BJ692" s="13" t="s">
        <v>2251</v>
      </c>
      <c r="BK692" s="12" t="s">
        <v>2</v>
      </c>
      <c r="BL692" s="14">
        <v>988289.10198935994</v>
      </c>
      <c r="BM692" s="12" t="s">
        <v>70</v>
      </c>
      <c r="BN692" s="14"/>
      <c r="BO692" s="17">
        <v>38380</v>
      </c>
      <c r="BP692" s="17">
        <v>45685</v>
      </c>
      <c r="BQ692" s="10" t="s">
        <v>1334</v>
      </c>
      <c r="BR692" s="10" t="s">
        <v>2672</v>
      </c>
      <c r="BS692" s="10">
        <v>38380</v>
      </c>
      <c r="BT692" s="10">
        <v>38380</v>
      </c>
      <c r="BU692" s="14">
        <v>29929.94</v>
      </c>
      <c r="BV692" s="14">
        <v>43.35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45352</v>
      </c>
      <c r="E693" s="6" t="s">
        <v>1037</v>
      </c>
      <c r="F693" s="22">
        <v>107</v>
      </c>
      <c r="G693" s="22">
        <v>106</v>
      </c>
      <c r="H693" s="8">
        <v>39481.019999999997</v>
      </c>
      <c r="I693" s="8">
        <v>28274.19</v>
      </c>
      <c r="J693" s="8">
        <v>0</v>
      </c>
      <c r="K693" s="8">
        <v>67755.210000000006</v>
      </c>
      <c r="L693" s="8">
        <v>406.72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67755.210000000006</v>
      </c>
      <c r="S693" s="8">
        <v>49992.92</v>
      </c>
      <c r="T693" s="8">
        <v>337.23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50330.15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28680.91</v>
      </c>
      <c r="AV693" s="8">
        <v>50330.15</v>
      </c>
      <c r="AW693" s="9">
        <v>70</v>
      </c>
      <c r="AX693" s="9">
        <v>300</v>
      </c>
      <c r="AY693" s="8">
        <v>370000</v>
      </c>
      <c r="AZ693" s="8">
        <v>80306.75</v>
      </c>
      <c r="BA693" s="7">
        <v>76.694053999999994</v>
      </c>
      <c r="BB693" s="7">
        <v>64.707160164261893</v>
      </c>
      <c r="BC693" s="7">
        <v>10.25</v>
      </c>
      <c r="BD693" s="7"/>
      <c r="BE693" s="6" t="s">
        <v>2250</v>
      </c>
      <c r="BF693" s="4"/>
      <c r="BG693" s="6" t="s">
        <v>142</v>
      </c>
      <c r="BH693" s="6" t="s">
        <v>273</v>
      </c>
      <c r="BI693" s="6" t="s">
        <v>319</v>
      </c>
      <c r="BJ693" s="6" t="s">
        <v>2251</v>
      </c>
      <c r="BK693" s="5" t="s">
        <v>2</v>
      </c>
      <c r="BL693" s="7">
        <v>549389.32599324</v>
      </c>
      <c r="BM693" s="5" t="s">
        <v>70</v>
      </c>
      <c r="BN693" s="7"/>
      <c r="BO693" s="10">
        <v>38380</v>
      </c>
      <c r="BP693" s="10">
        <v>47511</v>
      </c>
      <c r="BQ693" s="10" t="s">
        <v>1321</v>
      </c>
      <c r="BR693" s="10" t="s">
        <v>2645</v>
      </c>
      <c r="BS693" s="10">
        <v>38380</v>
      </c>
      <c r="BT693" s="10">
        <v>38380</v>
      </c>
      <c r="BU693" s="7">
        <v>16591.12</v>
      </c>
      <c r="BV693" s="7">
        <v>17.05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45352</v>
      </c>
      <c r="E694" s="13" t="s">
        <v>1038</v>
      </c>
      <c r="F694" s="23">
        <v>11</v>
      </c>
      <c r="G694" s="23">
        <v>11</v>
      </c>
      <c r="H694" s="15">
        <v>0</v>
      </c>
      <c r="I694" s="15">
        <v>8956.7999999999993</v>
      </c>
      <c r="J694" s="15">
        <v>0</v>
      </c>
      <c r="K694" s="15">
        <v>8956.7999999999993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8956.7999999999993</v>
      </c>
      <c r="S694" s="15">
        <v>436.85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436.85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8956.7999999999993</v>
      </c>
      <c r="AV694" s="15">
        <v>436.85</v>
      </c>
      <c r="AW694" s="16">
        <v>178</v>
      </c>
      <c r="AX694" s="16">
        <v>300</v>
      </c>
      <c r="AY694" s="15">
        <v>370000</v>
      </c>
      <c r="AZ694" s="15">
        <v>93192.37</v>
      </c>
      <c r="BA694" s="14">
        <v>88.999998000000005</v>
      </c>
      <c r="BB694" s="14">
        <v>8.5538674688324807</v>
      </c>
      <c r="BC694" s="14">
        <v>10.25</v>
      </c>
      <c r="BD694" s="14"/>
      <c r="BE694" s="13" t="s">
        <v>2250</v>
      </c>
      <c r="BF694" s="11"/>
      <c r="BG694" s="13" t="s">
        <v>166</v>
      </c>
      <c r="BH694" s="13" t="s">
        <v>167</v>
      </c>
      <c r="BI694" s="13" t="s">
        <v>213</v>
      </c>
      <c r="BJ694" s="13" t="s">
        <v>2251</v>
      </c>
      <c r="BK694" s="12" t="s">
        <v>2</v>
      </c>
      <c r="BL694" s="14">
        <v>72625.711219200006</v>
      </c>
      <c r="BM694" s="12" t="s">
        <v>70</v>
      </c>
      <c r="BN694" s="14"/>
      <c r="BO694" s="17">
        <v>38380</v>
      </c>
      <c r="BP694" s="17">
        <v>47511</v>
      </c>
      <c r="BQ694" s="10" t="s">
        <v>1324</v>
      </c>
      <c r="BR694" s="10" t="s">
        <v>2675</v>
      </c>
      <c r="BS694" s="10">
        <v>38380</v>
      </c>
      <c r="BT694" s="10">
        <v>38380</v>
      </c>
      <c r="BU694" s="14">
        <v>1970.76</v>
      </c>
      <c r="BV694" s="14">
        <v>0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45352</v>
      </c>
      <c r="E695" s="6" t="s">
        <v>1039</v>
      </c>
      <c r="F695" s="22">
        <v>192</v>
      </c>
      <c r="G695" s="22">
        <v>191</v>
      </c>
      <c r="H695" s="8">
        <v>107564.76</v>
      </c>
      <c r="I695" s="8">
        <v>104165.82</v>
      </c>
      <c r="J695" s="8">
        <v>0</v>
      </c>
      <c r="K695" s="8">
        <v>211730.58</v>
      </c>
      <c r="L695" s="8">
        <v>1108.04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211730.58</v>
      </c>
      <c r="S695" s="8">
        <v>281363.64</v>
      </c>
      <c r="T695" s="8">
        <v>918.78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282282.42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105273.86</v>
      </c>
      <c r="AV695" s="8">
        <v>282282.42</v>
      </c>
      <c r="AW695" s="9">
        <v>70</v>
      </c>
      <c r="AX695" s="9">
        <v>300</v>
      </c>
      <c r="AY695" s="8">
        <v>858999.99</v>
      </c>
      <c r="AZ695" s="8">
        <v>218788.4</v>
      </c>
      <c r="BA695" s="7">
        <v>89.999996999999993</v>
      </c>
      <c r="BB695" s="7">
        <v>87.096717946693005</v>
      </c>
      <c r="BC695" s="7">
        <v>10.25</v>
      </c>
      <c r="BD695" s="7"/>
      <c r="BE695" s="6" t="s">
        <v>2250</v>
      </c>
      <c r="BF695" s="4"/>
      <c r="BG695" s="6" t="s">
        <v>88</v>
      </c>
      <c r="BH695" s="6" t="s">
        <v>136</v>
      </c>
      <c r="BI695" s="6" t="s">
        <v>182</v>
      </c>
      <c r="BJ695" s="6" t="s">
        <v>2251</v>
      </c>
      <c r="BK695" s="5" t="s">
        <v>2</v>
      </c>
      <c r="BL695" s="7">
        <v>1716805.55101752</v>
      </c>
      <c r="BM695" s="5" t="s">
        <v>70</v>
      </c>
      <c r="BN695" s="7"/>
      <c r="BO695" s="10">
        <v>38380</v>
      </c>
      <c r="BP695" s="10">
        <v>47511</v>
      </c>
      <c r="BQ695" s="10" t="s">
        <v>1350</v>
      </c>
      <c r="BR695" s="10" t="s">
        <v>2691</v>
      </c>
      <c r="BS695" s="10">
        <v>38380</v>
      </c>
      <c r="BT695" s="10">
        <v>38380</v>
      </c>
      <c r="BU695" s="7">
        <v>79310.39</v>
      </c>
      <c r="BV695" s="7">
        <v>46.46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45352</v>
      </c>
      <c r="E696" s="13" t="s">
        <v>1040</v>
      </c>
      <c r="F696" s="23">
        <v>134</v>
      </c>
      <c r="G696" s="23">
        <v>133</v>
      </c>
      <c r="H696" s="15">
        <v>73311.11</v>
      </c>
      <c r="I696" s="15">
        <v>59704.89</v>
      </c>
      <c r="J696" s="15">
        <v>0</v>
      </c>
      <c r="K696" s="15">
        <v>133016</v>
      </c>
      <c r="L696" s="15">
        <v>755.21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133016</v>
      </c>
      <c r="S696" s="15">
        <v>122701.08</v>
      </c>
      <c r="T696" s="15">
        <v>626.20000000000005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123327.28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60460.1</v>
      </c>
      <c r="AV696" s="15">
        <v>123327.28</v>
      </c>
      <c r="AW696" s="16">
        <v>70</v>
      </c>
      <c r="AX696" s="16">
        <v>300</v>
      </c>
      <c r="AY696" s="15">
        <v>619999.99</v>
      </c>
      <c r="AZ696" s="15">
        <v>149118.38</v>
      </c>
      <c r="BA696" s="14">
        <v>85.000004000000004</v>
      </c>
      <c r="BB696" s="14">
        <v>75.821374481562898</v>
      </c>
      <c r="BC696" s="14">
        <v>10.25</v>
      </c>
      <c r="BD696" s="14"/>
      <c r="BE696" s="13" t="s">
        <v>2250</v>
      </c>
      <c r="BF696" s="11"/>
      <c r="BG696" s="13" t="s">
        <v>166</v>
      </c>
      <c r="BH696" s="13" t="s">
        <v>230</v>
      </c>
      <c r="BI696" s="13" t="s">
        <v>466</v>
      </c>
      <c r="BJ696" s="13" t="s">
        <v>2251</v>
      </c>
      <c r="BK696" s="12" t="s">
        <v>2</v>
      </c>
      <c r="BL696" s="14">
        <v>1078552.7871040001</v>
      </c>
      <c r="BM696" s="12" t="s">
        <v>70</v>
      </c>
      <c r="BN696" s="14"/>
      <c r="BO696" s="17">
        <v>38383</v>
      </c>
      <c r="BP696" s="17">
        <v>47514</v>
      </c>
      <c r="BQ696" s="10" t="s">
        <v>1326</v>
      </c>
      <c r="BR696" s="10" t="s">
        <v>2678</v>
      </c>
      <c r="BS696" s="10">
        <v>38383</v>
      </c>
      <c r="BT696" s="10">
        <v>38383</v>
      </c>
      <c r="BU696" s="14">
        <v>38280.06</v>
      </c>
      <c r="BV696" s="14">
        <v>31.67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45352</v>
      </c>
      <c r="E697" s="6" t="s">
        <v>1610</v>
      </c>
      <c r="F697" s="22">
        <v>0</v>
      </c>
      <c r="G697" s="22">
        <v>0</v>
      </c>
      <c r="H697" s="8">
        <v>51836.75</v>
      </c>
      <c r="I697" s="8">
        <v>0</v>
      </c>
      <c r="J697" s="8">
        <v>0</v>
      </c>
      <c r="K697" s="8">
        <v>51836.75</v>
      </c>
      <c r="L697" s="8">
        <v>533.91</v>
      </c>
      <c r="M697" s="8">
        <v>0</v>
      </c>
      <c r="N697" s="8">
        <v>0</v>
      </c>
      <c r="O697" s="8">
        <v>533.91</v>
      </c>
      <c r="P697" s="8">
        <v>0</v>
      </c>
      <c r="Q697" s="8">
        <v>0</v>
      </c>
      <c r="R697" s="8">
        <v>51302.84</v>
      </c>
      <c r="S697" s="8">
        <v>0</v>
      </c>
      <c r="T697" s="8">
        <v>442.77</v>
      </c>
      <c r="U697" s="8">
        <v>0</v>
      </c>
      <c r="V697" s="8">
        <v>0</v>
      </c>
      <c r="W697" s="8">
        <v>442.77</v>
      </c>
      <c r="X697" s="8">
        <v>0</v>
      </c>
      <c r="Y697" s="8">
        <v>0</v>
      </c>
      <c r="Z697" s="8">
        <v>0</v>
      </c>
      <c r="AA697" s="8">
        <v>22.39</v>
      </c>
      <c r="AB697" s="8">
        <v>0</v>
      </c>
      <c r="AC697" s="8">
        <v>0</v>
      </c>
      <c r="AD697" s="8">
        <v>0</v>
      </c>
      <c r="AE697" s="8">
        <v>0</v>
      </c>
      <c r="AF697" s="8">
        <v>-46.07</v>
      </c>
      <c r="AG697" s="8">
        <v>49.95</v>
      </c>
      <c r="AH697" s="8">
        <v>130.15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1.0900000000000001</v>
      </c>
      <c r="AQ697" s="8">
        <v>0</v>
      </c>
      <c r="AR697" s="8">
        <v>1.05</v>
      </c>
      <c r="AS697" s="8">
        <v>0</v>
      </c>
      <c r="AT697" s="8">
        <f t="shared" si="10"/>
        <v>1133.1399999999999</v>
      </c>
      <c r="AU697" s="8">
        <v>0</v>
      </c>
      <c r="AV697" s="8">
        <v>0</v>
      </c>
      <c r="AW697" s="9">
        <v>70</v>
      </c>
      <c r="AX697" s="9">
        <v>300</v>
      </c>
      <c r="AY697" s="8">
        <v>413999.97</v>
      </c>
      <c r="AZ697" s="8">
        <v>105429.79</v>
      </c>
      <c r="BA697" s="7">
        <v>89.999993000000003</v>
      </c>
      <c r="BB697" s="7">
        <v>43.794597721195501</v>
      </c>
      <c r="BC697" s="7">
        <v>10.25</v>
      </c>
      <c r="BD697" s="7"/>
      <c r="BE697" s="6" t="s">
        <v>2250</v>
      </c>
      <c r="BF697" s="4"/>
      <c r="BG697" s="6" t="s">
        <v>81</v>
      </c>
      <c r="BH697" s="6" t="s">
        <v>100</v>
      </c>
      <c r="BI697" s="6" t="s">
        <v>288</v>
      </c>
      <c r="BJ697" s="6" t="s">
        <v>0</v>
      </c>
      <c r="BK697" s="5" t="s">
        <v>2</v>
      </c>
      <c r="BL697" s="7">
        <v>415986.20518096001</v>
      </c>
      <c r="BM697" s="5" t="s">
        <v>70</v>
      </c>
      <c r="BN697" s="7"/>
      <c r="BO697" s="10">
        <v>38383</v>
      </c>
      <c r="BP697" s="10">
        <v>47514</v>
      </c>
      <c r="BQ697" s="10" t="s">
        <v>2641</v>
      </c>
      <c r="BR697" s="10" t="s">
        <v>2642</v>
      </c>
      <c r="BS697" s="10">
        <v>38383</v>
      </c>
      <c r="BT697" s="10">
        <v>38383</v>
      </c>
      <c r="BU697" s="7">
        <v>0</v>
      </c>
      <c r="BV697" s="7">
        <v>22.39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45352</v>
      </c>
      <c r="E698" s="13" t="s">
        <v>1611</v>
      </c>
      <c r="F698" s="23">
        <v>2</v>
      </c>
      <c r="G698" s="23">
        <v>1</v>
      </c>
      <c r="H698" s="15">
        <v>56479.69</v>
      </c>
      <c r="I698" s="15">
        <v>974.03</v>
      </c>
      <c r="J698" s="15">
        <v>0</v>
      </c>
      <c r="K698" s="15">
        <v>57453.72</v>
      </c>
      <c r="L698" s="15">
        <v>982.63</v>
      </c>
      <c r="M698" s="15">
        <v>0</v>
      </c>
      <c r="N698" s="15">
        <v>930.01</v>
      </c>
      <c r="O698" s="15">
        <v>0</v>
      </c>
      <c r="P698" s="15">
        <v>0</v>
      </c>
      <c r="Q698" s="15">
        <v>0</v>
      </c>
      <c r="R698" s="15">
        <v>56523.71</v>
      </c>
      <c r="S698" s="15">
        <v>507.03</v>
      </c>
      <c r="T698" s="15">
        <v>498.43</v>
      </c>
      <c r="U698" s="15">
        <v>0</v>
      </c>
      <c r="V698" s="15">
        <v>507.03</v>
      </c>
      <c r="W698" s="15">
        <v>0</v>
      </c>
      <c r="X698" s="15">
        <v>0</v>
      </c>
      <c r="Y698" s="15">
        <v>0</v>
      </c>
      <c r="Z698" s="15">
        <v>498.43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-143.24</v>
      </c>
      <c r="AG698" s="15">
        <v>0</v>
      </c>
      <c r="AH698" s="15">
        <v>0</v>
      </c>
      <c r="AI698" s="15">
        <v>32.42</v>
      </c>
      <c r="AJ698" s="15">
        <v>0</v>
      </c>
      <c r="AK698" s="15">
        <v>0</v>
      </c>
      <c r="AL698" s="15">
        <v>44.01</v>
      </c>
      <c r="AM698" s="15">
        <v>0</v>
      </c>
      <c r="AN698" s="15">
        <v>75.67</v>
      </c>
      <c r="AO698" s="15">
        <v>199.98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1645.8799999999999</v>
      </c>
      <c r="AU698" s="15">
        <v>1026.6500000000001</v>
      </c>
      <c r="AV698" s="15">
        <v>498.43</v>
      </c>
      <c r="AW698" s="16">
        <v>71</v>
      </c>
      <c r="AX698" s="16">
        <v>300</v>
      </c>
      <c r="AY698" s="15">
        <v>795000.01</v>
      </c>
      <c r="AZ698" s="15">
        <v>155800</v>
      </c>
      <c r="BA698" s="14">
        <v>69.266797999999994</v>
      </c>
      <c r="BB698" s="14">
        <v>25.129758682802201</v>
      </c>
      <c r="BC698" s="14">
        <v>10.59</v>
      </c>
      <c r="BD698" s="14"/>
      <c r="BE698" s="13" t="s">
        <v>2250</v>
      </c>
      <c r="BF698" s="11"/>
      <c r="BG698" s="13" t="s">
        <v>142</v>
      </c>
      <c r="BH698" s="13" t="s">
        <v>143</v>
      </c>
      <c r="BI698" s="13" t="s">
        <v>475</v>
      </c>
      <c r="BJ698" s="13" t="s">
        <v>5</v>
      </c>
      <c r="BK698" s="12" t="s">
        <v>2</v>
      </c>
      <c r="BL698" s="14">
        <v>458319.33720723999</v>
      </c>
      <c r="BM698" s="12" t="s">
        <v>70</v>
      </c>
      <c r="BN698" s="14"/>
      <c r="BO698" s="17">
        <v>38385</v>
      </c>
      <c r="BP698" s="17">
        <v>47516</v>
      </c>
      <c r="BQ698" s="10" t="s">
        <v>2171</v>
      </c>
      <c r="BR698" s="10" t="s">
        <v>2643</v>
      </c>
      <c r="BS698" s="10">
        <v>38385</v>
      </c>
      <c r="BT698" s="10">
        <v>38385</v>
      </c>
      <c r="BU698" s="14">
        <v>308.07</v>
      </c>
      <c r="BV698" s="14">
        <v>32.42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45352</v>
      </c>
      <c r="E699" s="6" t="s">
        <v>1041</v>
      </c>
      <c r="F699" s="22">
        <v>114</v>
      </c>
      <c r="G699" s="22">
        <v>113</v>
      </c>
      <c r="H699" s="8">
        <v>108635.52</v>
      </c>
      <c r="I699" s="8">
        <v>79407.62</v>
      </c>
      <c r="J699" s="8">
        <v>0</v>
      </c>
      <c r="K699" s="8">
        <v>188043.14</v>
      </c>
      <c r="L699" s="8">
        <v>1098.3599999999999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188043.14</v>
      </c>
      <c r="S699" s="8">
        <v>149563.15</v>
      </c>
      <c r="T699" s="8">
        <v>927.93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150491.07999999999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80505.98</v>
      </c>
      <c r="AV699" s="8">
        <v>150491.07999999999</v>
      </c>
      <c r="AW699" s="9">
        <v>71</v>
      </c>
      <c r="AX699" s="9">
        <v>300</v>
      </c>
      <c r="AY699" s="8">
        <v>859000</v>
      </c>
      <c r="AZ699" s="8">
        <v>218731.27</v>
      </c>
      <c r="BA699" s="7">
        <v>89.999998000000005</v>
      </c>
      <c r="BB699" s="7">
        <v>77.372943630390495</v>
      </c>
      <c r="BC699" s="7">
        <v>10.25</v>
      </c>
      <c r="BD699" s="7"/>
      <c r="BE699" s="6" t="s">
        <v>2250</v>
      </c>
      <c r="BF699" s="4"/>
      <c r="BG699" s="6" t="s">
        <v>88</v>
      </c>
      <c r="BH699" s="6" t="s">
        <v>136</v>
      </c>
      <c r="BI699" s="6" t="s">
        <v>182</v>
      </c>
      <c r="BJ699" s="6" t="s">
        <v>2251</v>
      </c>
      <c r="BK699" s="5" t="s">
        <v>2</v>
      </c>
      <c r="BL699" s="7">
        <v>1524737.27027416</v>
      </c>
      <c r="BM699" s="5" t="s">
        <v>70</v>
      </c>
      <c r="BN699" s="7"/>
      <c r="BO699" s="10">
        <v>38385</v>
      </c>
      <c r="BP699" s="10">
        <v>47516</v>
      </c>
      <c r="BQ699" s="10" t="s">
        <v>1331</v>
      </c>
      <c r="BR699" s="10" t="s">
        <v>2661</v>
      </c>
      <c r="BS699" s="10">
        <v>38385</v>
      </c>
      <c r="BT699" s="10">
        <v>38385</v>
      </c>
      <c r="BU699" s="7">
        <v>47720.82</v>
      </c>
      <c r="BV699" s="7">
        <v>46.45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45352</v>
      </c>
      <c r="E700" s="13" t="s">
        <v>1042</v>
      </c>
      <c r="F700" s="23">
        <v>116</v>
      </c>
      <c r="G700" s="23">
        <v>116</v>
      </c>
      <c r="H700" s="15">
        <v>0</v>
      </c>
      <c r="I700" s="15">
        <v>50945.34</v>
      </c>
      <c r="J700" s="15">
        <v>0</v>
      </c>
      <c r="K700" s="15">
        <v>50945.34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50945.34</v>
      </c>
      <c r="S700" s="15">
        <v>29432.74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29432.74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50945.34</v>
      </c>
      <c r="AV700" s="15">
        <v>29432.74</v>
      </c>
      <c r="AW700" s="16">
        <v>0</v>
      </c>
      <c r="AX700" s="16">
        <v>180</v>
      </c>
      <c r="AY700" s="15">
        <v>249999.99</v>
      </c>
      <c r="AZ700" s="15">
        <v>63658.69</v>
      </c>
      <c r="BA700" s="14">
        <v>89.999996999999993</v>
      </c>
      <c r="BB700" s="14">
        <v>72.025994364068396</v>
      </c>
      <c r="BC700" s="14">
        <v>10.25</v>
      </c>
      <c r="BD700" s="14"/>
      <c r="BE700" s="13" t="s">
        <v>2250</v>
      </c>
      <c r="BF700" s="11"/>
      <c r="BG700" s="13" t="s">
        <v>86</v>
      </c>
      <c r="BH700" s="13" t="s">
        <v>174</v>
      </c>
      <c r="BI700" s="13" t="s">
        <v>214</v>
      </c>
      <c r="BJ700" s="13" t="s">
        <v>2251</v>
      </c>
      <c r="BK700" s="12" t="s">
        <v>2</v>
      </c>
      <c r="BL700" s="14">
        <v>413087.43645096</v>
      </c>
      <c r="BM700" s="12" t="s">
        <v>70</v>
      </c>
      <c r="BN700" s="14"/>
      <c r="BO700" s="17">
        <v>38385</v>
      </c>
      <c r="BP700" s="17">
        <v>43863</v>
      </c>
      <c r="BQ700" s="10" t="s">
        <v>1334</v>
      </c>
      <c r="BR700" s="10" t="s">
        <v>2672</v>
      </c>
      <c r="BS700" s="10">
        <v>38385</v>
      </c>
      <c r="BT700" s="10">
        <v>38385</v>
      </c>
      <c r="BU700" s="14">
        <v>13356.86</v>
      </c>
      <c r="BV700" s="14">
        <v>0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45352</v>
      </c>
      <c r="E701" s="6" t="s">
        <v>1043</v>
      </c>
      <c r="F701" s="22">
        <v>168</v>
      </c>
      <c r="G701" s="22">
        <v>167</v>
      </c>
      <c r="H701" s="8">
        <v>81365.59</v>
      </c>
      <c r="I701" s="8">
        <v>91739.88</v>
      </c>
      <c r="J701" s="8">
        <v>0</v>
      </c>
      <c r="K701" s="8">
        <v>173105.47</v>
      </c>
      <c r="L701" s="8">
        <v>1052.18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173105.47</v>
      </c>
      <c r="S701" s="8">
        <v>203721.07</v>
      </c>
      <c r="T701" s="8">
        <v>718.05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204439.12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92792.06</v>
      </c>
      <c r="AV701" s="8">
        <v>204439.12</v>
      </c>
      <c r="AW701" s="9">
        <v>71</v>
      </c>
      <c r="AX701" s="9">
        <v>300</v>
      </c>
      <c r="AY701" s="8">
        <v>731356.02</v>
      </c>
      <c r="AZ701" s="8">
        <v>186218.98</v>
      </c>
      <c r="BA701" s="7">
        <v>89.999999000000003</v>
      </c>
      <c r="BB701" s="7">
        <v>83.662213845734399</v>
      </c>
      <c r="BC701" s="7">
        <v>10.59</v>
      </c>
      <c r="BD701" s="7"/>
      <c r="BE701" s="6" t="s">
        <v>2250</v>
      </c>
      <c r="BF701" s="4"/>
      <c r="BG701" s="6" t="s">
        <v>67</v>
      </c>
      <c r="BH701" s="6" t="s">
        <v>73</v>
      </c>
      <c r="BI701" s="6" t="s">
        <v>416</v>
      </c>
      <c r="BJ701" s="6" t="s">
        <v>2251</v>
      </c>
      <c r="BK701" s="5" t="s">
        <v>2</v>
      </c>
      <c r="BL701" s="7">
        <v>1403616.00958868</v>
      </c>
      <c r="BM701" s="5" t="s">
        <v>70</v>
      </c>
      <c r="BN701" s="7"/>
      <c r="BO701" s="10">
        <v>38386</v>
      </c>
      <c r="BP701" s="10">
        <v>47517</v>
      </c>
      <c r="BQ701" s="10" t="s">
        <v>1333</v>
      </c>
      <c r="BR701" s="10" t="s">
        <v>2655</v>
      </c>
      <c r="BS701" s="10">
        <v>38386</v>
      </c>
      <c r="BT701" s="10">
        <v>38386</v>
      </c>
      <c r="BU701" s="7">
        <v>59959.93</v>
      </c>
      <c r="BV701" s="7">
        <v>38.75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45352</v>
      </c>
      <c r="E702" s="13" t="s">
        <v>1612</v>
      </c>
      <c r="F702" s="23">
        <v>0</v>
      </c>
      <c r="G702" s="23">
        <v>0</v>
      </c>
      <c r="H702" s="15">
        <v>49634.11</v>
      </c>
      <c r="I702" s="15">
        <v>0</v>
      </c>
      <c r="J702" s="15">
        <v>0</v>
      </c>
      <c r="K702" s="15">
        <v>49634.11</v>
      </c>
      <c r="L702" s="15">
        <v>496.28</v>
      </c>
      <c r="M702" s="15">
        <v>0</v>
      </c>
      <c r="N702" s="15">
        <v>0</v>
      </c>
      <c r="O702" s="15">
        <v>496.28</v>
      </c>
      <c r="P702" s="15">
        <v>0</v>
      </c>
      <c r="Q702" s="15">
        <v>0</v>
      </c>
      <c r="R702" s="15">
        <v>49137.83</v>
      </c>
      <c r="S702" s="15">
        <v>0</v>
      </c>
      <c r="T702" s="15">
        <v>438.02</v>
      </c>
      <c r="U702" s="15">
        <v>0</v>
      </c>
      <c r="V702" s="15">
        <v>0</v>
      </c>
      <c r="W702" s="15">
        <v>438.02</v>
      </c>
      <c r="X702" s="15">
        <v>0</v>
      </c>
      <c r="Y702" s="15">
        <v>0</v>
      </c>
      <c r="Z702" s="15">
        <v>0</v>
      </c>
      <c r="AA702" s="15">
        <v>20.45</v>
      </c>
      <c r="AB702" s="15">
        <v>0</v>
      </c>
      <c r="AC702" s="15">
        <v>0</v>
      </c>
      <c r="AD702" s="15">
        <v>0</v>
      </c>
      <c r="AE702" s="15">
        <v>0</v>
      </c>
      <c r="AF702" s="15">
        <v>-42.47</v>
      </c>
      <c r="AG702" s="15">
        <v>47.74</v>
      </c>
      <c r="AH702" s="15">
        <v>121.31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18.649999999999999</v>
      </c>
      <c r="AQ702" s="15">
        <v>0</v>
      </c>
      <c r="AR702" s="15">
        <v>51.68</v>
      </c>
      <c r="AS702" s="15">
        <v>0</v>
      </c>
      <c r="AT702" s="8">
        <f t="shared" si="10"/>
        <v>1048.3</v>
      </c>
      <c r="AU702" s="15">
        <v>0</v>
      </c>
      <c r="AV702" s="15">
        <v>0</v>
      </c>
      <c r="AW702" s="16">
        <v>71</v>
      </c>
      <c r="AX702" s="16">
        <v>300</v>
      </c>
      <c r="AY702" s="15">
        <v>385999.99</v>
      </c>
      <c r="AZ702" s="15">
        <v>98283.91</v>
      </c>
      <c r="BA702" s="14">
        <v>90.000004000000004</v>
      </c>
      <c r="BB702" s="14">
        <v>44.996224677582703</v>
      </c>
      <c r="BC702" s="14">
        <v>10.59</v>
      </c>
      <c r="BD702" s="14"/>
      <c r="BE702" s="13" t="s">
        <v>2250</v>
      </c>
      <c r="BF702" s="11"/>
      <c r="BG702" s="13" t="s">
        <v>81</v>
      </c>
      <c r="BH702" s="13" t="s">
        <v>82</v>
      </c>
      <c r="BI702" s="13" t="s">
        <v>476</v>
      </c>
      <c r="BJ702" s="13" t="s">
        <v>0</v>
      </c>
      <c r="BK702" s="12" t="s">
        <v>2</v>
      </c>
      <c r="BL702" s="14">
        <v>398431.34283651999</v>
      </c>
      <c r="BM702" s="12" t="s">
        <v>70</v>
      </c>
      <c r="BN702" s="14"/>
      <c r="BO702" s="17">
        <v>38386</v>
      </c>
      <c r="BP702" s="17">
        <v>47517</v>
      </c>
      <c r="BQ702" s="10" t="s">
        <v>2641</v>
      </c>
      <c r="BR702" s="10" t="s">
        <v>2642</v>
      </c>
      <c r="BS702" s="10">
        <v>38386</v>
      </c>
      <c r="BT702" s="10">
        <v>38386</v>
      </c>
      <c r="BU702" s="14">
        <v>0</v>
      </c>
      <c r="BV702" s="14">
        <v>20.45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45352</v>
      </c>
      <c r="E703" s="6" t="s">
        <v>1044</v>
      </c>
      <c r="F703" s="22">
        <v>155</v>
      </c>
      <c r="G703" s="22">
        <v>154</v>
      </c>
      <c r="H703" s="8">
        <v>49634.11</v>
      </c>
      <c r="I703" s="8">
        <v>41702</v>
      </c>
      <c r="J703" s="8">
        <v>0</v>
      </c>
      <c r="K703" s="8">
        <v>91336.11</v>
      </c>
      <c r="L703" s="8">
        <v>496.28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91336.11</v>
      </c>
      <c r="S703" s="8">
        <v>101470.3</v>
      </c>
      <c r="T703" s="8">
        <v>438.02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101908.32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42198.28</v>
      </c>
      <c r="AV703" s="8">
        <v>101908.32</v>
      </c>
      <c r="AW703" s="9">
        <v>71</v>
      </c>
      <c r="AX703" s="9">
        <v>300</v>
      </c>
      <c r="AY703" s="8">
        <v>385999.99</v>
      </c>
      <c r="AZ703" s="8">
        <v>98283.91</v>
      </c>
      <c r="BA703" s="7">
        <v>90.000004000000004</v>
      </c>
      <c r="BB703" s="7">
        <v>83.637802620433405</v>
      </c>
      <c r="BC703" s="7">
        <v>10.59</v>
      </c>
      <c r="BD703" s="7"/>
      <c r="BE703" s="6" t="s">
        <v>2250</v>
      </c>
      <c r="BF703" s="4"/>
      <c r="BG703" s="6" t="s">
        <v>81</v>
      </c>
      <c r="BH703" s="6" t="s">
        <v>82</v>
      </c>
      <c r="BI703" s="6" t="s">
        <v>476</v>
      </c>
      <c r="BJ703" s="6" t="s">
        <v>2251</v>
      </c>
      <c r="BK703" s="5" t="s">
        <v>2</v>
      </c>
      <c r="BL703" s="7">
        <v>740593.73311283998</v>
      </c>
      <c r="BM703" s="5" t="s">
        <v>70</v>
      </c>
      <c r="BN703" s="7"/>
      <c r="BO703" s="10">
        <v>38386</v>
      </c>
      <c r="BP703" s="10">
        <v>47517</v>
      </c>
      <c r="BQ703" s="10" t="s">
        <v>1322</v>
      </c>
      <c r="BR703" s="10" t="s">
        <v>2653</v>
      </c>
      <c r="BS703" s="10">
        <v>38386</v>
      </c>
      <c r="BT703" s="10">
        <v>38386</v>
      </c>
      <c r="BU703" s="7">
        <v>29183.51</v>
      </c>
      <c r="BV703" s="7">
        <v>20.45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45352</v>
      </c>
      <c r="E704" s="13" t="s">
        <v>1045</v>
      </c>
      <c r="F704" s="23">
        <v>89</v>
      </c>
      <c r="G704" s="23">
        <v>89</v>
      </c>
      <c r="H704" s="15">
        <v>0</v>
      </c>
      <c r="I704" s="15">
        <v>68592.710000000006</v>
      </c>
      <c r="J704" s="15">
        <v>0</v>
      </c>
      <c r="K704" s="15">
        <v>68592.710000000006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68592.710000000006</v>
      </c>
      <c r="S704" s="15">
        <v>30215.200000000001</v>
      </c>
      <c r="T704" s="15">
        <v>0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30215.200000000001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68592.710000000006</v>
      </c>
      <c r="AV704" s="15">
        <v>30215.200000000001</v>
      </c>
      <c r="AW704" s="16">
        <v>58</v>
      </c>
      <c r="AX704" s="16">
        <v>240</v>
      </c>
      <c r="AY704" s="15">
        <v>494999.99</v>
      </c>
      <c r="AZ704" s="15">
        <v>111727.23</v>
      </c>
      <c r="BA704" s="14">
        <v>79.797982000000005</v>
      </c>
      <c r="BB704" s="14">
        <v>48.990383435723103</v>
      </c>
      <c r="BC704" s="14">
        <v>10.59</v>
      </c>
      <c r="BD704" s="14"/>
      <c r="BE704" s="13" t="s">
        <v>2250</v>
      </c>
      <c r="BF704" s="11"/>
      <c r="BG704" s="13" t="s">
        <v>142</v>
      </c>
      <c r="BH704" s="13" t="s">
        <v>273</v>
      </c>
      <c r="BI704" s="13" t="s">
        <v>319</v>
      </c>
      <c r="BJ704" s="13" t="s">
        <v>2251</v>
      </c>
      <c r="BK704" s="12" t="s">
        <v>2</v>
      </c>
      <c r="BL704" s="14">
        <v>556180.14784323995</v>
      </c>
      <c r="BM704" s="12" t="s">
        <v>70</v>
      </c>
      <c r="BN704" s="14"/>
      <c r="BO704" s="17">
        <v>38390</v>
      </c>
      <c r="BP704" s="17">
        <v>45695</v>
      </c>
      <c r="BQ704" s="10" t="s">
        <v>2623</v>
      </c>
      <c r="BR704" s="10" t="s">
        <v>2689</v>
      </c>
      <c r="BS704" s="10">
        <v>38390</v>
      </c>
      <c r="BT704" s="10">
        <v>38390</v>
      </c>
      <c r="BU704" s="14">
        <v>18789.759999999998</v>
      </c>
      <c r="BV704" s="14">
        <v>0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45352</v>
      </c>
      <c r="E705" s="6" t="s">
        <v>1046</v>
      </c>
      <c r="F705" s="22">
        <v>168</v>
      </c>
      <c r="G705" s="22">
        <v>167</v>
      </c>
      <c r="H705" s="8">
        <v>27249.759999999998</v>
      </c>
      <c r="I705" s="8">
        <v>23762.04</v>
      </c>
      <c r="J705" s="8">
        <v>0</v>
      </c>
      <c r="K705" s="8">
        <v>51011.8</v>
      </c>
      <c r="L705" s="8">
        <v>272.52999999999997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51011.8</v>
      </c>
      <c r="S705" s="8">
        <v>61910.63</v>
      </c>
      <c r="T705" s="8">
        <v>240.48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62151.11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24034.57</v>
      </c>
      <c r="AV705" s="8">
        <v>62151.11</v>
      </c>
      <c r="AW705" s="9">
        <v>71</v>
      </c>
      <c r="AX705" s="9">
        <v>300</v>
      </c>
      <c r="AY705" s="8">
        <v>212000.01</v>
      </c>
      <c r="AZ705" s="8">
        <v>53965.67</v>
      </c>
      <c r="BA705" s="7">
        <v>89.999993000000003</v>
      </c>
      <c r="BB705" s="7">
        <v>85.073744899626007</v>
      </c>
      <c r="BC705" s="7">
        <v>10.59</v>
      </c>
      <c r="BD705" s="7"/>
      <c r="BE705" s="6" t="s">
        <v>2250</v>
      </c>
      <c r="BF705" s="4"/>
      <c r="BG705" s="6" t="s">
        <v>183</v>
      </c>
      <c r="BH705" s="6" t="s">
        <v>184</v>
      </c>
      <c r="BI705" s="6" t="s">
        <v>477</v>
      </c>
      <c r="BJ705" s="6" t="s">
        <v>2251</v>
      </c>
      <c r="BK705" s="5" t="s">
        <v>2</v>
      </c>
      <c r="BL705" s="7">
        <v>413626.32363920001</v>
      </c>
      <c r="BM705" s="5" t="s">
        <v>70</v>
      </c>
      <c r="BN705" s="7"/>
      <c r="BO705" s="10">
        <v>38391</v>
      </c>
      <c r="BP705" s="10">
        <v>47522</v>
      </c>
      <c r="BQ705" s="10" t="s">
        <v>1331</v>
      </c>
      <c r="BR705" s="10" t="s">
        <v>2661</v>
      </c>
      <c r="BS705" s="10">
        <v>38391</v>
      </c>
      <c r="BT705" s="10">
        <v>38391</v>
      </c>
      <c r="BU705" s="7">
        <v>17484.73</v>
      </c>
      <c r="BV705" s="7">
        <v>11.23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45352</v>
      </c>
      <c r="E706" s="13" t="s">
        <v>1613</v>
      </c>
      <c r="F706" s="23">
        <v>0</v>
      </c>
      <c r="G706" s="23">
        <v>0</v>
      </c>
      <c r="H706" s="15">
        <v>23226.55</v>
      </c>
      <c r="I706" s="15">
        <v>0</v>
      </c>
      <c r="J706" s="15">
        <v>0</v>
      </c>
      <c r="K706" s="15">
        <v>23226.55</v>
      </c>
      <c r="L706" s="15">
        <v>1846.58</v>
      </c>
      <c r="M706" s="15">
        <v>0</v>
      </c>
      <c r="N706" s="15">
        <v>0</v>
      </c>
      <c r="O706" s="15">
        <v>1846.58</v>
      </c>
      <c r="P706" s="15">
        <v>0</v>
      </c>
      <c r="Q706" s="15">
        <v>0</v>
      </c>
      <c r="R706" s="15">
        <v>21379.97</v>
      </c>
      <c r="S706" s="15">
        <v>0</v>
      </c>
      <c r="T706" s="15">
        <v>204.97</v>
      </c>
      <c r="U706" s="15">
        <v>0</v>
      </c>
      <c r="V706" s="15">
        <v>0</v>
      </c>
      <c r="W706" s="15">
        <v>204.97</v>
      </c>
      <c r="X706" s="15">
        <v>0</v>
      </c>
      <c r="Y706" s="15">
        <v>0</v>
      </c>
      <c r="Z706" s="15">
        <v>0</v>
      </c>
      <c r="AA706" s="15">
        <v>42.82</v>
      </c>
      <c r="AB706" s="15">
        <v>0</v>
      </c>
      <c r="AC706" s="15">
        <v>0</v>
      </c>
      <c r="AD706" s="15">
        <v>0</v>
      </c>
      <c r="AE706" s="15">
        <v>0</v>
      </c>
      <c r="AF706" s="15">
        <v>-85.58</v>
      </c>
      <c r="AG706" s="15">
        <v>91.11</v>
      </c>
      <c r="AH706" s="15">
        <v>250.35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1.11E-2</v>
      </c>
      <c r="AT706" s="8">
        <f t="shared" si="10"/>
        <v>2350.2388999999998</v>
      </c>
      <c r="AU706" s="15">
        <v>0</v>
      </c>
      <c r="AV706" s="15">
        <v>0</v>
      </c>
      <c r="AW706" s="16">
        <v>11</v>
      </c>
      <c r="AX706" s="16">
        <v>240</v>
      </c>
      <c r="AY706" s="15">
        <v>760149.92</v>
      </c>
      <c r="AZ706" s="15">
        <v>204250</v>
      </c>
      <c r="BA706" s="14">
        <v>95</v>
      </c>
      <c r="BB706" s="14">
        <v>9.9441720930232602</v>
      </c>
      <c r="BC706" s="14">
        <v>10.59</v>
      </c>
      <c r="BD706" s="14"/>
      <c r="BE706" s="13" t="s">
        <v>2250</v>
      </c>
      <c r="BF706" s="11"/>
      <c r="BG706" s="13" t="s">
        <v>81</v>
      </c>
      <c r="BH706" s="13" t="s">
        <v>82</v>
      </c>
      <c r="BI706" s="13" t="s">
        <v>91</v>
      </c>
      <c r="BJ706" s="13" t="s">
        <v>0</v>
      </c>
      <c r="BK706" s="12" t="s">
        <v>2</v>
      </c>
      <c r="BL706" s="14">
        <v>173358.28946668</v>
      </c>
      <c r="BM706" s="12" t="s">
        <v>70</v>
      </c>
      <c r="BN706" s="14"/>
      <c r="BO706" s="17">
        <v>38391</v>
      </c>
      <c r="BP706" s="17">
        <v>45696</v>
      </c>
      <c r="BQ706" s="10" t="s">
        <v>2641</v>
      </c>
      <c r="BR706" s="10" t="s">
        <v>2642</v>
      </c>
      <c r="BS706" s="10">
        <v>38391</v>
      </c>
      <c r="BT706" s="10">
        <v>38391</v>
      </c>
      <c r="BU706" s="14">
        <v>0</v>
      </c>
      <c r="BV706" s="14">
        <v>42.82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45352</v>
      </c>
      <c r="E707" s="6" t="s">
        <v>1614</v>
      </c>
      <c r="F707" s="22">
        <v>0</v>
      </c>
      <c r="G707" s="22">
        <v>0</v>
      </c>
      <c r="H707" s="8">
        <v>38044.85</v>
      </c>
      <c r="I707" s="8">
        <v>0</v>
      </c>
      <c r="J707" s="8">
        <v>0</v>
      </c>
      <c r="K707" s="8">
        <v>38044.85</v>
      </c>
      <c r="L707" s="8">
        <v>380.45</v>
      </c>
      <c r="M707" s="8">
        <v>0</v>
      </c>
      <c r="N707" s="8">
        <v>0</v>
      </c>
      <c r="O707" s="8">
        <v>380.45</v>
      </c>
      <c r="P707" s="8">
        <v>0</v>
      </c>
      <c r="Q707" s="8">
        <v>0</v>
      </c>
      <c r="R707" s="8">
        <v>37664.400000000001</v>
      </c>
      <c r="S707" s="8">
        <v>0</v>
      </c>
      <c r="T707" s="8">
        <v>335.75</v>
      </c>
      <c r="U707" s="8">
        <v>0</v>
      </c>
      <c r="V707" s="8">
        <v>0</v>
      </c>
      <c r="W707" s="8">
        <v>335.75</v>
      </c>
      <c r="X707" s="8">
        <v>0</v>
      </c>
      <c r="Y707" s="8">
        <v>0</v>
      </c>
      <c r="Z707" s="8">
        <v>0</v>
      </c>
      <c r="AA707" s="8">
        <v>15.68</v>
      </c>
      <c r="AB707" s="8">
        <v>0</v>
      </c>
      <c r="AC707" s="8">
        <v>0</v>
      </c>
      <c r="AD707" s="8">
        <v>0</v>
      </c>
      <c r="AE707" s="8">
        <v>0</v>
      </c>
      <c r="AF707" s="8">
        <v>-32.04</v>
      </c>
      <c r="AG707" s="8">
        <v>36.590000000000003</v>
      </c>
      <c r="AH707" s="8">
        <v>92.98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6.1659999999999996E-3</v>
      </c>
      <c r="AT707" s="8">
        <f t="shared" ref="AT707:AT770" si="11">AQ707-AR707+AP707+AO707+AN707+AL707+AI707+AH707+AG707+AE707+AF707+AA707+W707+V707+Q707+P707+O707+N707-J707-AS707+AJ707</f>
        <v>829.40383400000007</v>
      </c>
      <c r="AU707" s="8">
        <v>0</v>
      </c>
      <c r="AV707" s="8">
        <v>0</v>
      </c>
      <c r="AW707" s="9">
        <v>71</v>
      </c>
      <c r="AX707" s="9">
        <v>300</v>
      </c>
      <c r="AY707" s="8">
        <v>296000</v>
      </c>
      <c r="AZ707" s="8">
        <v>75340.429999999993</v>
      </c>
      <c r="BA707" s="7">
        <v>89.999999000000003</v>
      </c>
      <c r="BB707" s="7">
        <v>44.993053030565399</v>
      </c>
      <c r="BC707" s="7">
        <v>10.59</v>
      </c>
      <c r="BD707" s="7"/>
      <c r="BE707" s="6" t="s">
        <v>2250</v>
      </c>
      <c r="BF707" s="4"/>
      <c r="BG707" s="6" t="s">
        <v>166</v>
      </c>
      <c r="BH707" s="6" t="s">
        <v>230</v>
      </c>
      <c r="BI707" s="6" t="s">
        <v>327</v>
      </c>
      <c r="BJ707" s="6" t="s">
        <v>0</v>
      </c>
      <c r="BK707" s="5" t="s">
        <v>2</v>
      </c>
      <c r="BL707" s="7">
        <v>305399.67819359998</v>
      </c>
      <c r="BM707" s="5" t="s">
        <v>70</v>
      </c>
      <c r="BN707" s="7"/>
      <c r="BO707" s="10">
        <v>38393</v>
      </c>
      <c r="BP707" s="10">
        <v>47524</v>
      </c>
      <c r="BQ707" s="10" t="s">
        <v>2641</v>
      </c>
      <c r="BR707" s="10" t="s">
        <v>2642</v>
      </c>
      <c r="BS707" s="10">
        <v>38393</v>
      </c>
      <c r="BT707" s="10">
        <v>38393</v>
      </c>
      <c r="BU707" s="7">
        <v>0</v>
      </c>
      <c r="BV707" s="7">
        <v>15.68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45352</v>
      </c>
      <c r="E708" s="13" t="s">
        <v>1047</v>
      </c>
      <c r="F708" s="23">
        <v>165</v>
      </c>
      <c r="G708" s="23">
        <v>164</v>
      </c>
      <c r="H708" s="15">
        <v>88812.87</v>
      </c>
      <c r="I708" s="15">
        <v>121459.83</v>
      </c>
      <c r="J708" s="15">
        <v>0</v>
      </c>
      <c r="K708" s="15">
        <v>210272.7</v>
      </c>
      <c r="L708" s="15">
        <v>1379.36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210272.7</v>
      </c>
      <c r="S708" s="15">
        <v>229167.26</v>
      </c>
      <c r="T708" s="15">
        <v>758.61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229925.87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122839.19</v>
      </c>
      <c r="AV708" s="15">
        <v>229925.87</v>
      </c>
      <c r="AW708" s="16">
        <v>71</v>
      </c>
      <c r="AX708" s="16">
        <v>300</v>
      </c>
      <c r="AY708" s="15">
        <v>859000</v>
      </c>
      <c r="AZ708" s="15">
        <v>230786.63</v>
      </c>
      <c r="BA708" s="14">
        <v>94.999998000000005</v>
      </c>
      <c r="BB708" s="14">
        <v>86.555733663837501</v>
      </c>
      <c r="BC708" s="14">
        <v>10.25</v>
      </c>
      <c r="BD708" s="14"/>
      <c r="BE708" s="13" t="s">
        <v>2250</v>
      </c>
      <c r="BF708" s="11"/>
      <c r="BG708" s="13" t="s">
        <v>88</v>
      </c>
      <c r="BH708" s="13" t="s">
        <v>136</v>
      </c>
      <c r="BI708" s="13" t="s">
        <v>182</v>
      </c>
      <c r="BJ708" s="13" t="s">
        <v>2251</v>
      </c>
      <c r="BK708" s="12" t="s">
        <v>2</v>
      </c>
      <c r="BL708" s="14">
        <v>1704984.4126788001</v>
      </c>
      <c r="BM708" s="12" t="s">
        <v>70</v>
      </c>
      <c r="BN708" s="14"/>
      <c r="BO708" s="17">
        <v>38393</v>
      </c>
      <c r="BP708" s="17">
        <v>47524</v>
      </c>
      <c r="BQ708" s="10" t="s">
        <v>1319</v>
      </c>
      <c r="BR708" s="10" t="s">
        <v>2683</v>
      </c>
      <c r="BS708" s="10" t="s">
        <v>2487</v>
      </c>
      <c r="BT708" s="10" t="s">
        <v>2487</v>
      </c>
      <c r="BU708" s="14">
        <v>72503.649999999994</v>
      </c>
      <c r="BV708" s="14">
        <v>49.01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45352</v>
      </c>
      <c r="E709" s="6" t="s">
        <v>1615</v>
      </c>
      <c r="F709" s="22">
        <v>0</v>
      </c>
      <c r="G709" s="22">
        <v>0</v>
      </c>
      <c r="H709" s="8">
        <v>35771.11</v>
      </c>
      <c r="I709" s="8">
        <v>0</v>
      </c>
      <c r="J709" s="8">
        <v>0</v>
      </c>
      <c r="K709" s="8">
        <v>35771.11</v>
      </c>
      <c r="L709" s="8">
        <v>357.7</v>
      </c>
      <c r="M709" s="8">
        <v>0</v>
      </c>
      <c r="N709" s="8">
        <v>0</v>
      </c>
      <c r="O709" s="8">
        <v>357.7</v>
      </c>
      <c r="P709" s="8">
        <v>0</v>
      </c>
      <c r="Q709" s="8">
        <v>0</v>
      </c>
      <c r="R709" s="8">
        <v>35413.410000000003</v>
      </c>
      <c r="S709" s="8">
        <v>0</v>
      </c>
      <c r="T709" s="8">
        <v>315.68</v>
      </c>
      <c r="U709" s="8">
        <v>0</v>
      </c>
      <c r="V709" s="8">
        <v>0</v>
      </c>
      <c r="W709" s="8">
        <v>315.68</v>
      </c>
      <c r="X709" s="8">
        <v>0</v>
      </c>
      <c r="Y709" s="8">
        <v>0</v>
      </c>
      <c r="Z709" s="8">
        <v>0</v>
      </c>
      <c r="AA709" s="8">
        <v>14.74</v>
      </c>
      <c r="AB709" s="8">
        <v>0</v>
      </c>
      <c r="AC709" s="8">
        <v>0</v>
      </c>
      <c r="AD709" s="8">
        <v>0</v>
      </c>
      <c r="AE709" s="8">
        <v>0</v>
      </c>
      <c r="AF709" s="8">
        <v>-30.33</v>
      </c>
      <c r="AG709" s="8">
        <v>34.409999999999997</v>
      </c>
      <c r="AH709" s="8">
        <v>87.71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781.9</v>
      </c>
      <c r="AQ709" s="8">
        <v>0</v>
      </c>
      <c r="AR709" s="8">
        <v>779.91</v>
      </c>
      <c r="AS709" s="8">
        <v>0</v>
      </c>
      <c r="AT709" s="8">
        <f t="shared" si="11"/>
        <v>781.9</v>
      </c>
      <c r="AU709" s="8">
        <v>0</v>
      </c>
      <c r="AV709" s="8">
        <v>0</v>
      </c>
      <c r="AW709" s="9">
        <v>71</v>
      </c>
      <c r="AX709" s="9">
        <v>300</v>
      </c>
      <c r="AY709" s="8">
        <v>284999.98</v>
      </c>
      <c r="AZ709" s="8">
        <v>70836.12</v>
      </c>
      <c r="BA709" s="7">
        <v>87.884217000000007</v>
      </c>
      <c r="BB709" s="7">
        <v>43.9363393866007</v>
      </c>
      <c r="BC709" s="7">
        <v>10.59</v>
      </c>
      <c r="BD709" s="7"/>
      <c r="BE709" s="6" t="s">
        <v>2250</v>
      </c>
      <c r="BF709" s="4"/>
      <c r="BG709" s="6" t="s">
        <v>71</v>
      </c>
      <c r="BH709" s="6" t="s">
        <v>72</v>
      </c>
      <c r="BI709" s="6" t="s">
        <v>199</v>
      </c>
      <c r="BJ709" s="6" t="s">
        <v>0</v>
      </c>
      <c r="BK709" s="5" t="s">
        <v>2</v>
      </c>
      <c r="BL709" s="7">
        <v>287147.65183404001</v>
      </c>
      <c r="BM709" s="5" t="s">
        <v>70</v>
      </c>
      <c r="BN709" s="7"/>
      <c r="BO709" s="10">
        <v>38394</v>
      </c>
      <c r="BP709" s="10">
        <v>47525</v>
      </c>
      <c r="BQ709" s="10" t="s">
        <v>2641</v>
      </c>
      <c r="BR709" s="10" t="s">
        <v>2642</v>
      </c>
      <c r="BS709" s="10">
        <v>38394</v>
      </c>
      <c r="BT709" s="10">
        <v>38394</v>
      </c>
      <c r="BU709" s="7">
        <v>0</v>
      </c>
      <c r="BV709" s="7">
        <v>14.74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45352</v>
      </c>
      <c r="E710" s="13" t="s">
        <v>1048</v>
      </c>
      <c r="F710" s="23">
        <v>63</v>
      </c>
      <c r="G710" s="23">
        <v>63</v>
      </c>
      <c r="H710" s="15">
        <v>0</v>
      </c>
      <c r="I710" s="15">
        <v>38690.269999999997</v>
      </c>
      <c r="J710" s="15">
        <v>0</v>
      </c>
      <c r="K710" s="15">
        <v>38690.269999999997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38690.269999999997</v>
      </c>
      <c r="S710" s="15">
        <v>11306.33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11306.33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38690.269999999997</v>
      </c>
      <c r="AV710" s="15">
        <v>11306.33</v>
      </c>
      <c r="AW710" s="16">
        <v>0</v>
      </c>
      <c r="AX710" s="16">
        <v>180</v>
      </c>
      <c r="AY710" s="15">
        <v>290665</v>
      </c>
      <c r="AZ710" s="15">
        <v>73983.399999999994</v>
      </c>
      <c r="BA710" s="14">
        <v>89.999998000000005</v>
      </c>
      <c r="BB710" s="14">
        <v>47.066290851994601</v>
      </c>
      <c r="BC710" s="14">
        <v>10.25</v>
      </c>
      <c r="BD710" s="14"/>
      <c r="BE710" s="13" t="s">
        <v>2250</v>
      </c>
      <c r="BF710" s="11"/>
      <c r="BG710" s="13" t="s">
        <v>166</v>
      </c>
      <c r="BH710" s="13" t="s">
        <v>167</v>
      </c>
      <c r="BI710" s="13" t="s">
        <v>417</v>
      </c>
      <c r="BJ710" s="13" t="s">
        <v>2251</v>
      </c>
      <c r="BK710" s="12" t="s">
        <v>2</v>
      </c>
      <c r="BL710" s="14">
        <v>313717.88763988001</v>
      </c>
      <c r="BM710" s="12" t="s">
        <v>70</v>
      </c>
      <c r="BN710" s="14"/>
      <c r="BO710" s="17">
        <v>38394</v>
      </c>
      <c r="BP710" s="17">
        <v>43872</v>
      </c>
      <c r="BQ710" s="10" t="s">
        <v>1334</v>
      </c>
      <c r="BR710" s="10" t="s">
        <v>2672</v>
      </c>
      <c r="BS710" s="10">
        <v>38394</v>
      </c>
      <c r="BT710" s="10">
        <v>38394</v>
      </c>
      <c r="BU710" s="14">
        <v>8370</v>
      </c>
      <c r="BV710" s="14">
        <v>0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45352</v>
      </c>
      <c r="E711" s="6" t="s">
        <v>1049</v>
      </c>
      <c r="F711" s="22">
        <v>165</v>
      </c>
      <c r="G711" s="22">
        <v>165</v>
      </c>
      <c r="H711" s="8">
        <v>249.28</v>
      </c>
      <c r="I711" s="8">
        <v>111110.94</v>
      </c>
      <c r="J711" s="8">
        <v>0</v>
      </c>
      <c r="K711" s="8">
        <v>111360.22</v>
      </c>
      <c r="L711" s="8">
        <v>249.28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111360.22</v>
      </c>
      <c r="S711" s="8">
        <v>95931.86</v>
      </c>
      <c r="T711" s="8">
        <v>2.13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95933.99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111360.22</v>
      </c>
      <c r="AV711" s="8">
        <v>95933.99</v>
      </c>
      <c r="AW711" s="9">
        <v>11</v>
      </c>
      <c r="AX711" s="9">
        <v>240</v>
      </c>
      <c r="AY711" s="8">
        <v>543208.85</v>
      </c>
      <c r="AZ711" s="8">
        <v>128401.55</v>
      </c>
      <c r="BA711" s="7">
        <v>83.577433999999997</v>
      </c>
      <c r="BB711" s="7">
        <v>72.485117487097895</v>
      </c>
      <c r="BC711" s="7">
        <v>10.25</v>
      </c>
      <c r="BD711" s="7"/>
      <c r="BE711" s="6" t="s">
        <v>2250</v>
      </c>
      <c r="BF711" s="4"/>
      <c r="BG711" s="6" t="s">
        <v>88</v>
      </c>
      <c r="BH711" s="6" t="s">
        <v>136</v>
      </c>
      <c r="BI711" s="6" t="s">
        <v>137</v>
      </c>
      <c r="BJ711" s="6" t="s">
        <v>2251</v>
      </c>
      <c r="BK711" s="5" t="s">
        <v>2</v>
      </c>
      <c r="BL711" s="7">
        <v>902958.10769768001</v>
      </c>
      <c r="BM711" s="5" t="s">
        <v>70</v>
      </c>
      <c r="BN711" s="7"/>
      <c r="BO711" s="10">
        <v>38397</v>
      </c>
      <c r="BP711" s="10">
        <v>45702</v>
      </c>
      <c r="BQ711" s="10" t="s">
        <v>1341</v>
      </c>
      <c r="BR711" s="10" t="s">
        <v>2648</v>
      </c>
      <c r="BS711" s="10">
        <v>38397</v>
      </c>
      <c r="BT711" s="10">
        <v>38397</v>
      </c>
      <c r="BU711" s="7">
        <v>40264.949999999997</v>
      </c>
      <c r="BV711" s="7">
        <v>0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45352</v>
      </c>
      <c r="E712" s="13" t="s">
        <v>1050</v>
      </c>
      <c r="F712" s="23">
        <v>179</v>
      </c>
      <c r="G712" s="23">
        <v>178</v>
      </c>
      <c r="H712" s="15">
        <v>108595.47</v>
      </c>
      <c r="I712" s="15">
        <v>100257.16</v>
      </c>
      <c r="J712" s="15">
        <v>0</v>
      </c>
      <c r="K712" s="15">
        <v>208852.63</v>
      </c>
      <c r="L712" s="15">
        <v>1097.95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208852.63</v>
      </c>
      <c r="S712" s="15">
        <v>260288.96</v>
      </c>
      <c r="T712" s="15">
        <v>927.59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261216.55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101355.11</v>
      </c>
      <c r="AV712" s="15">
        <v>261216.55</v>
      </c>
      <c r="AW712" s="16">
        <v>71</v>
      </c>
      <c r="AX712" s="16">
        <v>300</v>
      </c>
      <c r="AY712" s="15">
        <v>858999.99</v>
      </c>
      <c r="AZ712" s="15">
        <v>218650.29</v>
      </c>
      <c r="BA712" s="14">
        <v>89.999999000000003</v>
      </c>
      <c r="BB712" s="14">
        <v>85.967123533874002</v>
      </c>
      <c r="BC712" s="14">
        <v>10.25</v>
      </c>
      <c r="BD712" s="14"/>
      <c r="BE712" s="13" t="s">
        <v>2250</v>
      </c>
      <c r="BF712" s="11"/>
      <c r="BG712" s="13" t="s">
        <v>88</v>
      </c>
      <c r="BH712" s="13" t="s">
        <v>136</v>
      </c>
      <c r="BI712" s="13" t="s">
        <v>182</v>
      </c>
      <c r="BJ712" s="13" t="s">
        <v>2251</v>
      </c>
      <c r="BK712" s="12" t="s">
        <v>2</v>
      </c>
      <c r="BL712" s="14">
        <v>1693469.8546077199</v>
      </c>
      <c r="BM712" s="12" t="s">
        <v>70</v>
      </c>
      <c r="BN712" s="14"/>
      <c r="BO712" s="17">
        <v>38397</v>
      </c>
      <c r="BP712" s="17">
        <v>47528</v>
      </c>
      <c r="BQ712" s="10" t="s">
        <v>1347</v>
      </c>
      <c r="BR712" s="10" t="s">
        <v>2650</v>
      </c>
      <c r="BS712" s="10">
        <v>38397</v>
      </c>
      <c r="BT712" s="10">
        <v>38397</v>
      </c>
      <c r="BU712" s="14">
        <v>74587.91</v>
      </c>
      <c r="BV712" s="14">
        <v>46.43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45352</v>
      </c>
      <c r="E713" s="6" t="s">
        <v>1051</v>
      </c>
      <c r="F713" s="22">
        <v>136</v>
      </c>
      <c r="G713" s="22">
        <v>135</v>
      </c>
      <c r="H713" s="8">
        <v>53174.47</v>
      </c>
      <c r="I713" s="8">
        <v>41852.25</v>
      </c>
      <c r="J713" s="8">
        <v>0</v>
      </c>
      <c r="K713" s="8">
        <v>95026.72</v>
      </c>
      <c r="L713" s="8">
        <v>531.74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95026.72</v>
      </c>
      <c r="S713" s="8">
        <v>92509.25</v>
      </c>
      <c r="T713" s="8">
        <v>469.26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92978.51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42383.99</v>
      </c>
      <c r="AV713" s="8">
        <v>92978.51</v>
      </c>
      <c r="AW713" s="9">
        <v>71</v>
      </c>
      <c r="AX713" s="9">
        <v>300</v>
      </c>
      <c r="AY713" s="8">
        <v>413706.15</v>
      </c>
      <c r="AZ713" s="8">
        <v>105300</v>
      </c>
      <c r="BA713" s="7">
        <v>90</v>
      </c>
      <c r="BB713" s="7">
        <v>81.219418803418804</v>
      </c>
      <c r="BC713" s="7">
        <v>10.59</v>
      </c>
      <c r="BD713" s="7"/>
      <c r="BE713" s="6" t="s">
        <v>2250</v>
      </c>
      <c r="BF713" s="4"/>
      <c r="BG713" s="6" t="s">
        <v>86</v>
      </c>
      <c r="BH713" s="6" t="s">
        <v>262</v>
      </c>
      <c r="BI713" s="6" t="s">
        <v>263</v>
      </c>
      <c r="BJ713" s="6" t="s">
        <v>2251</v>
      </c>
      <c r="BK713" s="5" t="s">
        <v>2</v>
      </c>
      <c r="BL713" s="7">
        <v>770518.83762368001</v>
      </c>
      <c r="BM713" s="5" t="s">
        <v>70</v>
      </c>
      <c r="BN713" s="7"/>
      <c r="BO713" s="10">
        <v>38393</v>
      </c>
      <c r="BP713" s="10">
        <v>47524</v>
      </c>
      <c r="BQ713" s="10" t="s">
        <v>1339</v>
      </c>
      <c r="BR713" s="10" t="s">
        <v>2652</v>
      </c>
      <c r="BS713" s="10">
        <v>38393</v>
      </c>
      <c r="BT713" s="10">
        <v>38393</v>
      </c>
      <c r="BU713" s="7">
        <v>27414.45</v>
      </c>
      <c r="BV713" s="7">
        <v>21.91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45352</v>
      </c>
      <c r="E714" s="13" t="s">
        <v>1616</v>
      </c>
      <c r="F714" s="23">
        <v>0</v>
      </c>
      <c r="G714" s="23">
        <v>0</v>
      </c>
      <c r="H714" s="15">
        <v>36553.379999999997</v>
      </c>
      <c r="I714" s="15">
        <v>0</v>
      </c>
      <c r="J714" s="15">
        <v>0</v>
      </c>
      <c r="K714" s="15">
        <v>36553.379999999997</v>
      </c>
      <c r="L714" s="15">
        <v>369.52</v>
      </c>
      <c r="M714" s="15">
        <v>0</v>
      </c>
      <c r="N714" s="15">
        <v>0</v>
      </c>
      <c r="O714" s="15">
        <v>369.52</v>
      </c>
      <c r="P714" s="15">
        <v>0</v>
      </c>
      <c r="Q714" s="15">
        <v>0</v>
      </c>
      <c r="R714" s="15">
        <v>36183.86</v>
      </c>
      <c r="S714" s="15">
        <v>0</v>
      </c>
      <c r="T714" s="15">
        <v>312.23</v>
      </c>
      <c r="U714" s="15">
        <v>0</v>
      </c>
      <c r="V714" s="15">
        <v>0</v>
      </c>
      <c r="W714" s="15">
        <v>312.23</v>
      </c>
      <c r="X714" s="15">
        <v>0</v>
      </c>
      <c r="Y714" s="15">
        <v>0</v>
      </c>
      <c r="Z714" s="15">
        <v>0</v>
      </c>
      <c r="AA714" s="15">
        <v>15.63</v>
      </c>
      <c r="AB714" s="15">
        <v>0</v>
      </c>
      <c r="AC714" s="15">
        <v>0</v>
      </c>
      <c r="AD714" s="15">
        <v>0</v>
      </c>
      <c r="AE714" s="15">
        <v>0</v>
      </c>
      <c r="AF714" s="15">
        <v>-31.77</v>
      </c>
      <c r="AG714" s="15">
        <v>34.869999999999997</v>
      </c>
      <c r="AH714" s="15">
        <v>90.84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0.46</v>
      </c>
      <c r="AQ714" s="15">
        <v>0</v>
      </c>
      <c r="AR714" s="15">
        <v>0.01</v>
      </c>
      <c r="AS714" s="15">
        <v>0</v>
      </c>
      <c r="AT714" s="8">
        <f t="shared" si="11"/>
        <v>791.77</v>
      </c>
      <c r="AU714" s="15">
        <v>0</v>
      </c>
      <c r="AV714" s="15">
        <v>0</v>
      </c>
      <c r="AW714" s="16">
        <v>71</v>
      </c>
      <c r="AX714" s="16">
        <v>300</v>
      </c>
      <c r="AY714" s="15">
        <v>289134.73</v>
      </c>
      <c r="AZ714" s="15">
        <v>73593</v>
      </c>
      <c r="BA714" s="14">
        <v>89.998898999999994</v>
      </c>
      <c r="BB714" s="14">
        <v>44.250235233923597</v>
      </c>
      <c r="BC714" s="14">
        <v>10.25</v>
      </c>
      <c r="BD714" s="14"/>
      <c r="BE714" s="13" t="s">
        <v>2250</v>
      </c>
      <c r="BF714" s="11"/>
      <c r="BG714" s="13" t="s">
        <v>67</v>
      </c>
      <c r="BH714" s="13" t="s">
        <v>73</v>
      </c>
      <c r="BI714" s="13" t="s">
        <v>126</v>
      </c>
      <c r="BJ714" s="13" t="s">
        <v>0</v>
      </c>
      <c r="BK714" s="12" t="s">
        <v>2</v>
      </c>
      <c r="BL714" s="14">
        <v>293394.80251384003</v>
      </c>
      <c r="BM714" s="12" t="s">
        <v>70</v>
      </c>
      <c r="BN714" s="14"/>
      <c r="BO714" s="17">
        <v>38394</v>
      </c>
      <c r="BP714" s="17">
        <v>47525</v>
      </c>
      <c r="BQ714" s="10" t="s">
        <v>2641</v>
      </c>
      <c r="BR714" s="10" t="s">
        <v>2642</v>
      </c>
      <c r="BS714" s="10">
        <v>38394</v>
      </c>
      <c r="BT714" s="10">
        <v>38394</v>
      </c>
      <c r="BU714" s="14">
        <v>0</v>
      </c>
      <c r="BV714" s="14">
        <v>15.63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45352</v>
      </c>
      <c r="E715" s="6" t="s">
        <v>1052</v>
      </c>
      <c r="F715" s="22">
        <v>116</v>
      </c>
      <c r="G715" s="22">
        <v>115</v>
      </c>
      <c r="H715" s="8">
        <v>87428.54</v>
      </c>
      <c r="I715" s="8">
        <v>62890.9</v>
      </c>
      <c r="J715" s="8">
        <v>0</v>
      </c>
      <c r="K715" s="8">
        <v>150319.44</v>
      </c>
      <c r="L715" s="8">
        <v>874.23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150319.44</v>
      </c>
      <c r="S715" s="8">
        <v>124940.59</v>
      </c>
      <c r="T715" s="8">
        <v>771.56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125712.15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63765.13</v>
      </c>
      <c r="AV715" s="8">
        <v>125712.15</v>
      </c>
      <c r="AW715" s="9">
        <v>71</v>
      </c>
      <c r="AX715" s="9">
        <v>300</v>
      </c>
      <c r="AY715" s="8">
        <v>680146.01</v>
      </c>
      <c r="AZ715" s="8">
        <v>173128.82</v>
      </c>
      <c r="BA715" s="7">
        <v>89.999998000000005</v>
      </c>
      <c r="BB715" s="7">
        <v>78.142676068381505</v>
      </c>
      <c r="BC715" s="7">
        <v>10.59</v>
      </c>
      <c r="BD715" s="7"/>
      <c r="BE715" s="6" t="s">
        <v>2250</v>
      </c>
      <c r="BF715" s="4"/>
      <c r="BG715" s="6" t="s">
        <v>67</v>
      </c>
      <c r="BH715" s="6" t="s">
        <v>73</v>
      </c>
      <c r="BI715" s="6" t="s">
        <v>416</v>
      </c>
      <c r="BJ715" s="6" t="s">
        <v>2251</v>
      </c>
      <c r="BK715" s="5" t="s">
        <v>2</v>
      </c>
      <c r="BL715" s="7">
        <v>1218856.76135136</v>
      </c>
      <c r="BM715" s="5" t="s">
        <v>70</v>
      </c>
      <c r="BN715" s="7"/>
      <c r="BO715" s="10">
        <v>38399</v>
      </c>
      <c r="BP715" s="10">
        <v>47530</v>
      </c>
      <c r="BQ715" s="10" t="s">
        <v>1341</v>
      </c>
      <c r="BR715" s="10" t="s">
        <v>2648</v>
      </c>
      <c r="BS715" s="10">
        <v>38399</v>
      </c>
      <c r="BT715" s="10">
        <v>38399</v>
      </c>
      <c r="BU715" s="7">
        <v>38388.15</v>
      </c>
      <c r="BV715" s="7">
        <v>36.03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45352</v>
      </c>
      <c r="E716" s="13" t="s">
        <v>1053</v>
      </c>
      <c r="F716" s="23">
        <v>158</v>
      </c>
      <c r="G716" s="23">
        <v>157</v>
      </c>
      <c r="H716" s="15">
        <v>38175.769999999997</v>
      </c>
      <c r="I716" s="15">
        <v>32371.51</v>
      </c>
      <c r="J716" s="15">
        <v>0</v>
      </c>
      <c r="K716" s="15">
        <v>70547.28</v>
      </c>
      <c r="L716" s="15">
        <v>381.78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70547.28</v>
      </c>
      <c r="S716" s="15">
        <v>80145.58</v>
      </c>
      <c r="T716" s="15">
        <v>336.9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80482.48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32753.29</v>
      </c>
      <c r="AV716" s="15">
        <v>80482.48</v>
      </c>
      <c r="AW716" s="16">
        <v>71</v>
      </c>
      <c r="AX716" s="16">
        <v>300</v>
      </c>
      <c r="AY716" s="15">
        <v>308167.86</v>
      </c>
      <c r="AZ716" s="15">
        <v>75601.22</v>
      </c>
      <c r="BA716" s="14">
        <v>86.738434999999996</v>
      </c>
      <c r="BB716" s="14">
        <v>80.939972406619901</v>
      </c>
      <c r="BC716" s="14">
        <v>10.59</v>
      </c>
      <c r="BD716" s="14"/>
      <c r="BE716" s="13" t="s">
        <v>2250</v>
      </c>
      <c r="BF716" s="11"/>
      <c r="BG716" s="13" t="s">
        <v>86</v>
      </c>
      <c r="BH716" s="13" t="s">
        <v>176</v>
      </c>
      <c r="BI716" s="13" t="s">
        <v>480</v>
      </c>
      <c r="BJ716" s="13" t="s">
        <v>2251</v>
      </c>
      <c r="BK716" s="12" t="s">
        <v>2</v>
      </c>
      <c r="BL716" s="14">
        <v>572028.66923232004</v>
      </c>
      <c r="BM716" s="12" t="s">
        <v>70</v>
      </c>
      <c r="BN716" s="14"/>
      <c r="BO716" s="17">
        <v>38400</v>
      </c>
      <c r="BP716" s="17">
        <v>47531</v>
      </c>
      <c r="BQ716" s="10" t="s">
        <v>1327</v>
      </c>
      <c r="BR716" s="10" t="s">
        <v>2657</v>
      </c>
      <c r="BS716" s="10">
        <v>38400</v>
      </c>
      <c r="BT716" s="10">
        <v>38400</v>
      </c>
      <c r="BU716" s="14">
        <v>22951.83</v>
      </c>
      <c r="BV716" s="14">
        <v>15.73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45352</v>
      </c>
      <c r="E717" s="6" t="s">
        <v>1054</v>
      </c>
      <c r="F717" s="22">
        <v>63</v>
      </c>
      <c r="G717" s="22">
        <v>63</v>
      </c>
      <c r="H717" s="8">
        <v>0</v>
      </c>
      <c r="I717" s="8">
        <v>38491.26</v>
      </c>
      <c r="J717" s="8">
        <v>0</v>
      </c>
      <c r="K717" s="8">
        <v>38491.26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38491.26</v>
      </c>
      <c r="S717" s="8">
        <v>11851.97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11851.97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38491.26</v>
      </c>
      <c r="AV717" s="8">
        <v>11851.97</v>
      </c>
      <c r="AW717" s="9">
        <v>0</v>
      </c>
      <c r="AX717" s="9">
        <v>120</v>
      </c>
      <c r="AY717" s="8">
        <v>259999.97</v>
      </c>
      <c r="AZ717" s="8">
        <v>59000</v>
      </c>
      <c r="BA717" s="7">
        <v>80.231273000000002</v>
      </c>
      <c r="BB717" s="7">
        <v>52.342420155491197</v>
      </c>
      <c r="BC717" s="7">
        <v>10.59</v>
      </c>
      <c r="BD717" s="7"/>
      <c r="BE717" s="6" t="s">
        <v>2250</v>
      </c>
      <c r="BF717" s="4"/>
      <c r="BG717" s="6" t="s">
        <v>88</v>
      </c>
      <c r="BH717" s="6" t="s">
        <v>136</v>
      </c>
      <c r="BI717" s="6" t="s">
        <v>459</v>
      </c>
      <c r="BJ717" s="6" t="s">
        <v>2251</v>
      </c>
      <c r="BK717" s="5" t="s">
        <v>2</v>
      </c>
      <c r="BL717" s="7">
        <v>312104.22619944002</v>
      </c>
      <c r="BM717" s="5" t="s">
        <v>70</v>
      </c>
      <c r="BN717" s="7"/>
      <c r="BO717" s="10">
        <v>38401</v>
      </c>
      <c r="BP717" s="10">
        <v>42053</v>
      </c>
      <c r="BQ717" s="10" t="s">
        <v>2519</v>
      </c>
      <c r="BR717" s="10" t="s">
        <v>2693</v>
      </c>
      <c r="BS717" s="10">
        <v>38401</v>
      </c>
      <c r="BT717" s="10">
        <v>38401</v>
      </c>
      <c r="BU717" s="7">
        <v>6617.2</v>
      </c>
      <c r="BV717" s="7">
        <v>0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45352</v>
      </c>
      <c r="E718" s="13" t="s">
        <v>1055</v>
      </c>
      <c r="F718" s="23">
        <v>162</v>
      </c>
      <c r="G718" s="23">
        <v>161</v>
      </c>
      <c r="H718" s="15">
        <v>39993.800000000003</v>
      </c>
      <c r="I718" s="15">
        <v>34305.730000000003</v>
      </c>
      <c r="J718" s="15">
        <v>0</v>
      </c>
      <c r="K718" s="15">
        <v>74299.53</v>
      </c>
      <c r="L718" s="15">
        <v>399.94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74299.53</v>
      </c>
      <c r="S718" s="15">
        <v>86909.55</v>
      </c>
      <c r="T718" s="15">
        <v>352.95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87262.5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34705.67</v>
      </c>
      <c r="AV718" s="15">
        <v>87262.5</v>
      </c>
      <c r="AW718" s="16">
        <v>71</v>
      </c>
      <c r="AX718" s="16">
        <v>300</v>
      </c>
      <c r="AY718" s="15">
        <v>311134.12</v>
      </c>
      <c r="AZ718" s="15">
        <v>79200</v>
      </c>
      <c r="BA718" s="14">
        <v>90</v>
      </c>
      <c r="BB718" s="14">
        <v>84.431284090909102</v>
      </c>
      <c r="BC718" s="14">
        <v>10.59</v>
      </c>
      <c r="BD718" s="14"/>
      <c r="BE718" s="13" t="s">
        <v>2250</v>
      </c>
      <c r="BF718" s="11"/>
      <c r="BG718" s="13" t="s">
        <v>67</v>
      </c>
      <c r="BH718" s="13" t="s">
        <v>68</v>
      </c>
      <c r="BI718" s="13" t="s">
        <v>215</v>
      </c>
      <c r="BJ718" s="13" t="s">
        <v>2251</v>
      </c>
      <c r="BK718" s="12" t="s">
        <v>2</v>
      </c>
      <c r="BL718" s="14">
        <v>602453.57823132002</v>
      </c>
      <c r="BM718" s="12" t="s">
        <v>70</v>
      </c>
      <c r="BN718" s="14"/>
      <c r="BO718" s="17">
        <v>38401</v>
      </c>
      <c r="BP718" s="17">
        <v>47532</v>
      </c>
      <c r="BQ718" s="10" t="s">
        <v>1334</v>
      </c>
      <c r="BR718" s="10" t="s">
        <v>2672</v>
      </c>
      <c r="BS718" s="10">
        <v>38401</v>
      </c>
      <c r="BT718" s="10">
        <v>38401</v>
      </c>
      <c r="BU718" s="14">
        <v>24742.2</v>
      </c>
      <c r="BV718" s="14">
        <v>16.48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45352</v>
      </c>
      <c r="E719" s="6" t="s">
        <v>1056</v>
      </c>
      <c r="F719" s="22">
        <v>115</v>
      </c>
      <c r="G719" s="22">
        <v>114</v>
      </c>
      <c r="H719" s="8">
        <v>35770.870000000003</v>
      </c>
      <c r="I719" s="8">
        <v>25650.32</v>
      </c>
      <c r="J719" s="8">
        <v>0</v>
      </c>
      <c r="K719" s="8">
        <v>61421.19</v>
      </c>
      <c r="L719" s="8">
        <v>357.76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61421.19</v>
      </c>
      <c r="S719" s="8">
        <v>50587.67</v>
      </c>
      <c r="T719" s="8">
        <v>315.68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50903.35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26008.080000000002</v>
      </c>
      <c r="AV719" s="8">
        <v>50903.35</v>
      </c>
      <c r="AW719" s="9">
        <v>71</v>
      </c>
      <c r="AX719" s="9">
        <v>300</v>
      </c>
      <c r="AY719" s="8">
        <v>284999.99</v>
      </c>
      <c r="AZ719" s="8">
        <v>70841.990000000005</v>
      </c>
      <c r="BA719" s="7">
        <v>87.884215999999995</v>
      </c>
      <c r="BB719" s="7">
        <v>76.197084934190002</v>
      </c>
      <c r="BC719" s="7">
        <v>10.59</v>
      </c>
      <c r="BD719" s="7"/>
      <c r="BE719" s="6" t="s">
        <v>2250</v>
      </c>
      <c r="BF719" s="4"/>
      <c r="BG719" s="6" t="s">
        <v>71</v>
      </c>
      <c r="BH719" s="6" t="s">
        <v>72</v>
      </c>
      <c r="BI719" s="6" t="s">
        <v>199</v>
      </c>
      <c r="BJ719" s="6" t="s">
        <v>2251</v>
      </c>
      <c r="BK719" s="5" t="s">
        <v>2</v>
      </c>
      <c r="BL719" s="7">
        <v>498030.27952836</v>
      </c>
      <c r="BM719" s="5" t="s">
        <v>70</v>
      </c>
      <c r="BN719" s="7"/>
      <c r="BO719" s="10">
        <v>38401</v>
      </c>
      <c r="BP719" s="10">
        <v>47532</v>
      </c>
      <c r="BQ719" s="10" t="s">
        <v>2291</v>
      </c>
      <c r="BR719" s="10" t="s">
        <v>2644</v>
      </c>
      <c r="BS719" s="10">
        <v>38401</v>
      </c>
      <c r="BT719" s="10">
        <v>38401</v>
      </c>
      <c r="BU719" s="7">
        <v>15604.32</v>
      </c>
      <c r="BV719" s="7">
        <v>14.74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45352</v>
      </c>
      <c r="E720" s="13" t="s">
        <v>1057</v>
      </c>
      <c r="F720" s="23">
        <v>118</v>
      </c>
      <c r="G720" s="23">
        <v>117</v>
      </c>
      <c r="H720" s="15">
        <v>84077.36</v>
      </c>
      <c r="I720" s="15">
        <v>60991.71</v>
      </c>
      <c r="J720" s="15">
        <v>0</v>
      </c>
      <c r="K720" s="15">
        <v>145069.07</v>
      </c>
      <c r="L720" s="15">
        <v>840.8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145069.07</v>
      </c>
      <c r="S720" s="15">
        <v>122710.68</v>
      </c>
      <c r="T720" s="15">
        <v>741.98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123452.66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61832.51</v>
      </c>
      <c r="AV720" s="15">
        <v>123452.66</v>
      </c>
      <c r="AW720" s="16">
        <v>71</v>
      </c>
      <c r="AX720" s="16">
        <v>300</v>
      </c>
      <c r="AY720" s="15">
        <v>654088.78</v>
      </c>
      <c r="AZ720" s="15">
        <v>166500</v>
      </c>
      <c r="BA720" s="14">
        <v>90</v>
      </c>
      <c r="BB720" s="14">
        <v>78.415713513513495</v>
      </c>
      <c r="BC720" s="14">
        <v>10.59</v>
      </c>
      <c r="BD720" s="14"/>
      <c r="BE720" s="13" t="s">
        <v>2250</v>
      </c>
      <c r="BF720" s="11"/>
      <c r="BG720" s="13" t="s">
        <v>142</v>
      </c>
      <c r="BH720" s="13" t="s">
        <v>143</v>
      </c>
      <c r="BI720" s="13" t="s">
        <v>181</v>
      </c>
      <c r="BJ720" s="13" t="s">
        <v>2251</v>
      </c>
      <c r="BK720" s="12" t="s">
        <v>2</v>
      </c>
      <c r="BL720" s="14">
        <v>1176284.4302270799</v>
      </c>
      <c r="BM720" s="12" t="s">
        <v>70</v>
      </c>
      <c r="BN720" s="14"/>
      <c r="BO720" s="17">
        <v>38401</v>
      </c>
      <c r="BP720" s="17">
        <v>47532</v>
      </c>
      <c r="BQ720" s="10" t="s">
        <v>1341</v>
      </c>
      <c r="BR720" s="10" t="s">
        <v>2648</v>
      </c>
      <c r="BS720" s="10">
        <v>38401</v>
      </c>
      <c r="BT720" s="10">
        <v>38401</v>
      </c>
      <c r="BU720" s="14">
        <v>37569.870000000003</v>
      </c>
      <c r="BV720" s="14">
        <v>34.65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45352</v>
      </c>
      <c r="E721" s="6" t="s">
        <v>1058</v>
      </c>
      <c r="F721" s="22">
        <v>141</v>
      </c>
      <c r="G721" s="22">
        <v>140</v>
      </c>
      <c r="H721" s="8">
        <v>48112.639999999999</v>
      </c>
      <c r="I721" s="8">
        <v>37765.769999999997</v>
      </c>
      <c r="J721" s="8">
        <v>0</v>
      </c>
      <c r="K721" s="8">
        <v>85878.41</v>
      </c>
      <c r="L721" s="8">
        <v>476.87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85878.41</v>
      </c>
      <c r="S721" s="8">
        <v>89954.83</v>
      </c>
      <c r="T721" s="8">
        <v>435.42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90390.25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38242.639999999999</v>
      </c>
      <c r="AV721" s="8">
        <v>90390.25</v>
      </c>
      <c r="AW721" s="9">
        <v>71</v>
      </c>
      <c r="AX721" s="9">
        <v>300</v>
      </c>
      <c r="AY721" s="8">
        <v>369471.77</v>
      </c>
      <c r="AZ721" s="8">
        <v>94050</v>
      </c>
      <c r="BA721" s="7">
        <v>90</v>
      </c>
      <c r="BB721" s="7">
        <v>82.180296650717693</v>
      </c>
      <c r="BC721" s="7">
        <v>10.86</v>
      </c>
      <c r="BD721" s="7"/>
      <c r="BE721" s="6" t="s">
        <v>2250</v>
      </c>
      <c r="BF721" s="4"/>
      <c r="BG721" s="6" t="s">
        <v>86</v>
      </c>
      <c r="BH721" s="6" t="s">
        <v>174</v>
      </c>
      <c r="BI721" s="6" t="s">
        <v>270</v>
      </c>
      <c r="BJ721" s="6" t="s">
        <v>2251</v>
      </c>
      <c r="BK721" s="5" t="s">
        <v>2</v>
      </c>
      <c r="BL721" s="7">
        <v>696340.27829404001</v>
      </c>
      <c r="BM721" s="5" t="s">
        <v>70</v>
      </c>
      <c r="BN721" s="7"/>
      <c r="BO721" s="10">
        <v>38401</v>
      </c>
      <c r="BP721" s="10">
        <v>47532</v>
      </c>
      <c r="BQ721" s="10" t="s">
        <v>1324</v>
      </c>
      <c r="BR721" s="10" t="s">
        <v>2675</v>
      </c>
      <c r="BS721" s="10">
        <v>38401</v>
      </c>
      <c r="BT721" s="10">
        <v>38401</v>
      </c>
      <c r="BU721" s="7">
        <v>25575.26</v>
      </c>
      <c r="BV721" s="7">
        <v>19.25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45352</v>
      </c>
      <c r="E722" s="13" t="s">
        <v>1059</v>
      </c>
      <c r="F722" s="23">
        <v>168</v>
      </c>
      <c r="G722" s="23">
        <v>167</v>
      </c>
      <c r="H722" s="15">
        <v>39824.75</v>
      </c>
      <c r="I722" s="15">
        <v>33929.11</v>
      </c>
      <c r="J722" s="15">
        <v>0</v>
      </c>
      <c r="K722" s="15">
        <v>73753.86</v>
      </c>
      <c r="L722" s="15">
        <v>394.74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73753.86</v>
      </c>
      <c r="S722" s="15">
        <v>91861.31</v>
      </c>
      <c r="T722" s="15">
        <v>360.41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92221.72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34323.85</v>
      </c>
      <c r="AV722" s="15">
        <v>92221.72</v>
      </c>
      <c r="AW722" s="16">
        <v>71</v>
      </c>
      <c r="AX722" s="16">
        <v>300</v>
      </c>
      <c r="AY722" s="15">
        <v>305830.7</v>
      </c>
      <c r="AZ722" s="15">
        <v>77850</v>
      </c>
      <c r="BA722" s="14">
        <v>90</v>
      </c>
      <c r="BB722" s="14">
        <v>85.264578034682103</v>
      </c>
      <c r="BC722" s="14">
        <v>10.86</v>
      </c>
      <c r="BD722" s="14"/>
      <c r="BE722" s="13" t="s">
        <v>2250</v>
      </c>
      <c r="BF722" s="11"/>
      <c r="BG722" s="13" t="s">
        <v>86</v>
      </c>
      <c r="BH722" s="13" t="s">
        <v>172</v>
      </c>
      <c r="BI722" s="13" t="s">
        <v>173</v>
      </c>
      <c r="BJ722" s="13" t="s">
        <v>2251</v>
      </c>
      <c r="BK722" s="12" t="s">
        <v>2</v>
      </c>
      <c r="BL722" s="14">
        <v>598029.04359383998</v>
      </c>
      <c r="BM722" s="12" t="s">
        <v>70</v>
      </c>
      <c r="BN722" s="14"/>
      <c r="BO722" s="17">
        <v>38401</v>
      </c>
      <c r="BP722" s="17">
        <v>47532</v>
      </c>
      <c r="BQ722" s="10" t="s">
        <v>1331</v>
      </c>
      <c r="BR722" s="10" t="s">
        <v>2661</v>
      </c>
      <c r="BS722" s="10">
        <v>38401</v>
      </c>
      <c r="BT722" s="10">
        <v>38401</v>
      </c>
      <c r="BU722" s="14">
        <v>25149.96</v>
      </c>
      <c r="BV722" s="14">
        <v>15.93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45352</v>
      </c>
      <c r="E723" s="6" t="s">
        <v>1617</v>
      </c>
      <c r="F723" s="22">
        <v>0</v>
      </c>
      <c r="G723" s="22">
        <v>0</v>
      </c>
      <c r="H723" s="8">
        <v>41137.67</v>
      </c>
      <c r="I723" s="8">
        <v>0</v>
      </c>
      <c r="J723" s="8">
        <v>0</v>
      </c>
      <c r="K723" s="8">
        <v>41137.67</v>
      </c>
      <c r="L723" s="8">
        <v>411.3</v>
      </c>
      <c r="M723" s="8">
        <v>0</v>
      </c>
      <c r="N723" s="8">
        <v>0</v>
      </c>
      <c r="O723" s="8">
        <v>411.3</v>
      </c>
      <c r="P723" s="8">
        <v>0</v>
      </c>
      <c r="Q723" s="8">
        <v>0</v>
      </c>
      <c r="R723" s="8">
        <v>40726.370000000003</v>
      </c>
      <c r="S723" s="8">
        <v>0</v>
      </c>
      <c r="T723" s="8">
        <v>363.04</v>
      </c>
      <c r="U723" s="8">
        <v>0</v>
      </c>
      <c r="V723" s="8">
        <v>0</v>
      </c>
      <c r="W723" s="8">
        <v>363.04</v>
      </c>
      <c r="X723" s="8">
        <v>0</v>
      </c>
      <c r="Y723" s="8">
        <v>0</v>
      </c>
      <c r="Z723" s="8">
        <v>0</v>
      </c>
      <c r="AA723" s="8">
        <v>16.95</v>
      </c>
      <c r="AB723" s="8">
        <v>0</v>
      </c>
      <c r="AC723" s="8">
        <v>0</v>
      </c>
      <c r="AD723" s="8">
        <v>0</v>
      </c>
      <c r="AE723" s="8">
        <v>0</v>
      </c>
      <c r="AF723" s="8">
        <v>-34.630000000000003</v>
      </c>
      <c r="AG723" s="8">
        <v>39.56</v>
      </c>
      <c r="AH723" s="8">
        <v>100.55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2.2599999999999998</v>
      </c>
      <c r="AQ723" s="8">
        <v>0</v>
      </c>
      <c r="AR723" s="8">
        <v>11.07</v>
      </c>
      <c r="AS723" s="8">
        <v>0</v>
      </c>
      <c r="AT723" s="8">
        <f t="shared" si="11"/>
        <v>887.96</v>
      </c>
      <c r="AU723" s="8">
        <v>0</v>
      </c>
      <c r="AV723" s="8">
        <v>0</v>
      </c>
      <c r="AW723" s="9">
        <v>71</v>
      </c>
      <c r="AX723" s="9">
        <v>300</v>
      </c>
      <c r="AY723" s="8">
        <v>320000.84000000003</v>
      </c>
      <c r="AZ723" s="8">
        <v>81457.05</v>
      </c>
      <c r="BA723" s="7">
        <v>90.000003000000007</v>
      </c>
      <c r="BB723" s="7">
        <v>44.997620490542097</v>
      </c>
      <c r="BC723" s="7">
        <v>10.59</v>
      </c>
      <c r="BD723" s="7"/>
      <c r="BE723" s="6" t="s">
        <v>2250</v>
      </c>
      <c r="BF723" s="4"/>
      <c r="BG723" s="6" t="s">
        <v>86</v>
      </c>
      <c r="BH723" s="6" t="s">
        <v>262</v>
      </c>
      <c r="BI723" s="6" t="s">
        <v>263</v>
      </c>
      <c r="BJ723" s="6" t="s">
        <v>0</v>
      </c>
      <c r="BK723" s="5" t="s">
        <v>2</v>
      </c>
      <c r="BL723" s="7">
        <v>330227.49046827998</v>
      </c>
      <c r="BM723" s="5" t="s">
        <v>70</v>
      </c>
      <c r="BN723" s="7"/>
      <c r="BO723" s="10">
        <v>38401</v>
      </c>
      <c r="BP723" s="10">
        <v>47532</v>
      </c>
      <c r="BQ723" s="10" t="s">
        <v>2641</v>
      </c>
      <c r="BR723" s="10" t="s">
        <v>2642</v>
      </c>
      <c r="BS723" s="10">
        <v>38401</v>
      </c>
      <c r="BT723" s="10">
        <v>38401</v>
      </c>
      <c r="BU723" s="7">
        <v>0</v>
      </c>
      <c r="BV723" s="7">
        <v>16.95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45352</v>
      </c>
      <c r="E724" s="13" t="s">
        <v>1060</v>
      </c>
      <c r="F724" s="23">
        <v>149</v>
      </c>
      <c r="G724" s="23">
        <v>148</v>
      </c>
      <c r="H724" s="15">
        <v>40285.14</v>
      </c>
      <c r="I724" s="15">
        <v>32491.71</v>
      </c>
      <c r="J724" s="15">
        <v>0</v>
      </c>
      <c r="K724" s="15">
        <v>72776.850000000006</v>
      </c>
      <c r="L724" s="15">
        <v>399.3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72776.850000000006</v>
      </c>
      <c r="S724" s="15">
        <v>80562.52</v>
      </c>
      <c r="T724" s="15">
        <v>364.58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80927.100000000006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32891.01</v>
      </c>
      <c r="AV724" s="15">
        <v>80927.100000000006</v>
      </c>
      <c r="AW724" s="16">
        <v>71</v>
      </c>
      <c r="AX724" s="16">
        <v>300</v>
      </c>
      <c r="AY724" s="15">
        <v>309366.31</v>
      </c>
      <c r="AZ724" s="15">
        <v>78750</v>
      </c>
      <c r="BA724" s="14">
        <v>90</v>
      </c>
      <c r="BB724" s="14">
        <v>83.173542857142905</v>
      </c>
      <c r="BC724" s="14">
        <v>10.86</v>
      </c>
      <c r="BD724" s="14"/>
      <c r="BE724" s="13" t="s">
        <v>2250</v>
      </c>
      <c r="BF724" s="11"/>
      <c r="BG724" s="13" t="s">
        <v>195</v>
      </c>
      <c r="BH724" s="13" t="s">
        <v>196</v>
      </c>
      <c r="BI724" s="13" t="s">
        <v>197</v>
      </c>
      <c r="BJ724" s="13" t="s">
        <v>2251</v>
      </c>
      <c r="BK724" s="12" t="s">
        <v>2</v>
      </c>
      <c r="BL724" s="14">
        <v>590107.01272140001</v>
      </c>
      <c r="BM724" s="12" t="s">
        <v>70</v>
      </c>
      <c r="BN724" s="14"/>
      <c r="BO724" s="17">
        <v>38401</v>
      </c>
      <c r="BP724" s="17">
        <v>47532</v>
      </c>
      <c r="BQ724" s="10" t="s">
        <v>1331</v>
      </c>
      <c r="BR724" s="10" t="s">
        <v>2661</v>
      </c>
      <c r="BS724" s="10">
        <v>38401</v>
      </c>
      <c r="BT724" s="10">
        <v>38401</v>
      </c>
      <c r="BU724" s="14">
        <v>22702.54</v>
      </c>
      <c r="BV724" s="14">
        <v>16.12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45352</v>
      </c>
      <c r="E725" s="6" t="s">
        <v>1061</v>
      </c>
      <c r="F725" s="22">
        <v>169</v>
      </c>
      <c r="G725" s="22">
        <v>168</v>
      </c>
      <c r="H725" s="8">
        <v>66075.240000000005</v>
      </c>
      <c r="I725" s="8">
        <v>57759.06</v>
      </c>
      <c r="J725" s="8">
        <v>0</v>
      </c>
      <c r="K725" s="8">
        <v>123834.3</v>
      </c>
      <c r="L725" s="8">
        <v>660.72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123834.3</v>
      </c>
      <c r="S725" s="8">
        <v>150404.20000000001</v>
      </c>
      <c r="T725" s="8">
        <v>583.11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150987.31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58419.78</v>
      </c>
      <c r="AV725" s="8">
        <v>150987.31</v>
      </c>
      <c r="AW725" s="9">
        <v>71</v>
      </c>
      <c r="AX725" s="9">
        <v>300</v>
      </c>
      <c r="AY725" s="8">
        <v>514000</v>
      </c>
      <c r="AZ725" s="8">
        <v>130844.66</v>
      </c>
      <c r="BA725" s="7">
        <v>89.999996999999993</v>
      </c>
      <c r="BB725" s="7">
        <v>85.178001368165098</v>
      </c>
      <c r="BC725" s="7">
        <v>10.59</v>
      </c>
      <c r="BD725" s="7"/>
      <c r="BE725" s="6" t="s">
        <v>2250</v>
      </c>
      <c r="BF725" s="4"/>
      <c r="BG725" s="6" t="s">
        <v>93</v>
      </c>
      <c r="BH725" s="6" t="s">
        <v>117</v>
      </c>
      <c r="BI725" s="6" t="s">
        <v>482</v>
      </c>
      <c r="BJ725" s="6" t="s">
        <v>2251</v>
      </c>
      <c r="BK725" s="5" t="s">
        <v>2</v>
      </c>
      <c r="BL725" s="7">
        <v>1004103.4868291999</v>
      </c>
      <c r="BM725" s="5" t="s">
        <v>70</v>
      </c>
      <c r="BN725" s="7"/>
      <c r="BO725" s="10">
        <v>38404</v>
      </c>
      <c r="BP725" s="10">
        <v>47535</v>
      </c>
      <c r="BQ725" s="10" t="s">
        <v>1344</v>
      </c>
      <c r="BR725" s="10" t="s">
        <v>2670</v>
      </c>
      <c r="BS725" s="10">
        <v>38404</v>
      </c>
      <c r="BT725" s="10">
        <v>38404</v>
      </c>
      <c r="BU725" s="7">
        <v>42392.67</v>
      </c>
      <c r="BV725" s="7">
        <v>27.23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45352</v>
      </c>
      <c r="E726" s="13" t="s">
        <v>1062</v>
      </c>
      <c r="F726" s="23">
        <v>86</v>
      </c>
      <c r="G726" s="23">
        <v>86</v>
      </c>
      <c r="H726" s="15">
        <v>0</v>
      </c>
      <c r="I726" s="15">
        <v>54585.55</v>
      </c>
      <c r="J726" s="15">
        <v>0</v>
      </c>
      <c r="K726" s="15">
        <v>54585.55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54585.55</v>
      </c>
      <c r="S726" s="15">
        <v>22704.21</v>
      </c>
      <c r="T726" s="15">
        <v>0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22704.21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54585.55</v>
      </c>
      <c r="AV726" s="15">
        <v>22704.21</v>
      </c>
      <c r="AW726" s="16">
        <v>0</v>
      </c>
      <c r="AX726" s="16">
        <v>180</v>
      </c>
      <c r="AY726" s="15">
        <v>323910</v>
      </c>
      <c r="AZ726" s="15">
        <v>82455.05</v>
      </c>
      <c r="BA726" s="14">
        <v>90.000001999999995</v>
      </c>
      <c r="BB726" s="14">
        <v>59.580336306522199</v>
      </c>
      <c r="BC726" s="14">
        <v>10.25</v>
      </c>
      <c r="BD726" s="14"/>
      <c r="BE726" s="13" t="s">
        <v>2250</v>
      </c>
      <c r="BF726" s="11"/>
      <c r="BG726" s="13" t="s">
        <v>166</v>
      </c>
      <c r="BH726" s="13" t="s">
        <v>167</v>
      </c>
      <c r="BI726" s="13" t="s">
        <v>213</v>
      </c>
      <c r="BJ726" s="13" t="s">
        <v>2251</v>
      </c>
      <c r="BK726" s="12" t="s">
        <v>2</v>
      </c>
      <c r="BL726" s="14">
        <v>442603.87538420002</v>
      </c>
      <c r="BM726" s="12" t="s">
        <v>70</v>
      </c>
      <c r="BN726" s="14"/>
      <c r="BO726" s="17">
        <v>38404</v>
      </c>
      <c r="BP726" s="17">
        <v>43882</v>
      </c>
      <c r="BQ726" s="10" t="s">
        <v>1331</v>
      </c>
      <c r="BR726" s="10" t="s">
        <v>2661</v>
      </c>
      <c r="BS726" s="10">
        <v>38404</v>
      </c>
      <c r="BT726" s="10">
        <v>38404</v>
      </c>
      <c r="BU726" s="14">
        <v>12939.56</v>
      </c>
      <c r="BV726" s="14">
        <v>0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45352</v>
      </c>
      <c r="E727" s="6" t="s">
        <v>1618</v>
      </c>
      <c r="F727" s="22">
        <v>0</v>
      </c>
      <c r="G727" s="22">
        <v>0</v>
      </c>
      <c r="H727" s="8">
        <v>35773.919999999998</v>
      </c>
      <c r="I727" s="8">
        <v>0</v>
      </c>
      <c r="J727" s="8">
        <v>0</v>
      </c>
      <c r="K727" s="8">
        <v>35773.919999999998</v>
      </c>
      <c r="L727" s="8">
        <v>357.77</v>
      </c>
      <c r="M727" s="8">
        <v>0</v>
      </c>
      <c r="N727" s="8">
        <v>0</v>
      </c>
      <c r="O727" s="8">
        <v>357.77</v>
      </c>
      <c r="P727" s="8">
        <v>0</v>
      </c>
      <c r="Q727" s="8">
        <v>0</v>
      </c>
      <c r="R727" s="8">
        <v>35416.15</v>
      </c>
      <c r="S727" s="8">
        <v>0</v>
      </c>
      <c r="T727" s="8">
        <v>315.7</v>
      </c>
      <c r="U727" s="8">
        <v>0</v>
      </c>
      <c r="V727" s="8">
        <v>0</v>
      </c>
      <c r="W727" s="8">
        <v>315.7</v>
      </c>
      <c r="X727" s="8">
        <v>0</v>
      </c>
      <c r="Y727" s="8">
        <v>0</v>
      </c>
      <c r="Z727" s="8">
        <v>0</v>
      </c>
      <c r="AA727" s="8">
        <v>14.74</v>
      </c>
      <c r="AB727" s="8">
        <v>0</v>
      </c>
      <c r="AC727" s="8">
        <v>0</v>
      </c>
      <c r="AD727" s="8">
        <v>0</v>
      </c>
      <c r="AE727" s="8">
        <v>0</v>
      </c>
      <c r="AF727" s="8">
        <v>-30.83</v>
      </c>
      <c r="AG727" s="8">
        <v>34.4</v>
      </c>
      <c r="AH727" s="8">
        <v>88.38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18.27</v>
      </c>
      <c r="AQ727" s="8">
        <v>0</v>
      </c>
      <c r="AR727" s="8">
        <v>17.760000000000002</v>
      </c>
      <c r="AS727" s="8">
        <v>0</v>
      </c>
      <c r="AT727" s="8">
        <f t="shared" si="11"/>
        <v>780.67</v>
      </c>
      <c r="AU727" s="8">
        <v>0</v>
      </c>
      <c r="AV727" s="8">
        <v>0</v>
      </c>
      <c r="AW727" s="9">
        <v>71</v>
      </c>
      <c r="AX727" s="9">
        <v>300</v>
      </c>
      <c r="AY727" s="8">
        <v>300513.08</v>
      </c>
      <c r="AZ727" s="8">
        <v>70845.34</v>
      </c>
      <c r="BA727" s="7">
        <v>83.347459000000001</v>
      </c>
      <c r="BB727" s="7">
        <v>41.6660589117485</v>
      </c>
      <c r="BC727" s="7">
        <v>10.59</v>
      </c>
      <c r="BD727" s="7"/>
      <c r="BE727" s="6" t="s">
        <v>2250</v>
      </c>
      <c r="BF727" s="4"/>
      <c r="BG727" s="6" t="s">
        <v>86</v>
      </c>
      <c r="BH727" s="6" t="s">
        <v>176</v>
      </c>
      <c r="BI727" s="6" t="s">
        <v>177</v>
      </c>
      <c r="BJ727" s="6" t="s">
        <v>0</v>
      </c>
      <c r="BK727" s="5" t="s">
        <v>2</v>
      </c>
      <c r="BL727" s="7">
        <v>287169.86897060002</v>
      </c>
      <c r="BM727" s="5" t="s">
        <v>70</v>
      </c>
      <c r="BN727" s="7"/>
      <c r="BO727" s="10">
        <v>38405</v>
      </c>
      <c r="BP727" s="10">
        <v>47536</v>
      </c>
      <c r="BQ727" s="10" t="s">
        <v>2641</v>
      </c>
      <c r="BR727" s="10" t="s">
        <v>2642</v>
      </c>
      <c r="BS727" s="10">
        <v>38405</v>
      </c>
      <c r="BT727" s="10">
        <v>38405</v>
      </c>
      <c r="BU727" s="7">
        <v>0</v>
      </c>
      <c r="BV727" s="7">
        <v>14.74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45352</v>
      </c>
      <c r="E728" s="13" t="s">
        <v>1619</v>
      </c>
      <c r="F728" s="23">
        <v>0</v>
      </c>
      <c r="G728" s="23">
        <v>0</v>
      </c>
      <c r="H728" s="15">
        <v>35773.919999999998</v>
      </c>
      <c r="I728" s="15">
        <v>0</v>
      </c>
      <c r="J728" s="15">
        <v>0</v>
      </c>
      <c r="K728" s="15">
        <v>35773.919999999998</v>
      </c>
      <c r="L728" s="15">
        <v>357.77</v>
      </c>
      <c r="M728" s="15">
        <v>0</v>
      </c>
      <c r="N728" s="15">
        <v>0</v>
      </c>
      <c r="O728" s="15">
        <v>357.77</v>
      </c>
      <c r="P728" s="15">
        <v>0</v>
      </c>
      <c r="Q728" s="15">
        <v>0</v>
      </c>
      <c r="R728" s="15">
        <v>35416.15</v>
      </c>
      <c r="S728" s="15">
        <v>0</v>
      </c>
      <c r="T728" s="15">
        <v>315.7</v>
      </c>
      <c r="U728" s="15">
        <v>0</v>
      </c>
      <c r="V728" s="15">
        <v>0</v>
      </c>
      <c r="W728" s="15">
        <v>315.7</v>
      </c>
      <c r="X728" s="15">
        <v>0</v>
      </c>
      <c r="Y728" s="15">
        <v>0</v>
      </c>
      <c r="Z728" s="15">
        <v>0</v>
      </c>
      <c r="AA728" s="15">
        <v>14.74</v>
      </c>
      <c r="AB728" s="15">
        <v>0</v>
      </c>
      <c r="AC728" s="15">
        <v>0</v>
      </c>
      <c r="AD728" s="15">
        <v>0</v>
      </c>
      <c r="AE728" s="15">
        <v>0</v>
      </c>
      <c r="AF728" s="15">
        <v>-30.84</v>
      </c>
      <c r="AG728" s="15">
        <v>34.409999999999997</v>
      </c>
      <c r="AH728" s="15">
        <v>88.38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3.7000000000000002E-3</v>
      </c>
      <c r="AT728" s="8">
        <f t="shared" si="11"/>
        <v>780.15629999999999</v>
      </c>
      <c r="AU728" s="15">
        <v>0</v>
      </c>
      <c r="AV728" s="15">
        <v>0</v>
      </c>
      <c r="AW728" s="16">
        <v>71</v>
      </c>
      <c r="AX728" s="16">
        <v>300</v>
      </c>
      <c r="AY728" s="15">
        <v>300513.08</v>
      </c>
      <c r="AZ728" s="15">
        <v>70845.34</v>
      </c>
      <c r="BA728" s="14">
        <v>83.347459000000001</v>
      </c>
      <c r="BB728" s="14">
        <v>41.6660589117485</v>
      </c>
      <c r="BC728" s="14">
        <v>10.59</v>
      </c>
      <c r="BD728" s="14"/>
      <c r="BE728" s="13" t="s">
        <v>2250</v>
      </c>
      <c r="BF728" s="11"/>
      <c r="BG728" s="13" t="s">
        <v>86</v>
      </c>
      <c r="BH728" s="13" t="s">
        <v>176</v>
      </c>
      <c r="BI728" s="13" t="s">
        <v>177</v>
      </c>
      <c r="BJ728" s="13" t="s">
        <v>0</v>
      </c>
      <c r="BK728" s="12" t="s">
        <v>2</v>
      </c>
      <c r="BL728" s="14">
        <v>287169.86897060002</v>
      </c>
      <c r="BM728" s="12" t="s">
        <v>70</v>
      </c>
      <c r="BN728" s="14"/>
      <c r="BO728" s="17">
        <v>38405</v>
      </c>
      <c r="BP728" s="17">
        <v>47536</v>
      </c>
      <c r="BQ728" s="10" t="s">
        <v>2641</v>
      </c>
      <c r="BR728" s="10" t="s">
        <v>2642</v>
      </c>
      <c r="BS728" s="10">
        <v>38405</v>
      </c>
      <c r="BT728" s="10">
        <v>38405</v>
      </c>
      <c r="BU728" s="14">
        <v>0</v>
      </c>
      <c r="BV728" s="14">
        <v>14.74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45352</v>
      </c>
      <c r="E729" s="6" t="s">
        <v>1620</v>
      </c>
      <c r="F729" s="22">
        <v>0</v>
      </c>
      <c r="G729" s="22">
        <v>0</v>
      </c>
      <c r="H729" s="8">
        <v>55095.74</v>
      </c>
      <c r="I729" s="8">
        <v>0</v>
      </c>
      <c r="J729" s="8">
        <v>0</v>
      </c>
      <c r="K729" s="8">
        <v>55095.74</v>
      </c>
      <c r="L729" s="8">
        <v>550.9</v>
      </c>
      <c r="M729" s="8">
        <v>0</v>
      </c>
      <c r="N729" s="8">
        <v>0</v>
      </c>
      <c r="O729" s="8">
        <v>550.9</v>
      </c>
      <c r="P729" s="8">
        <v>0</v>
      </c>
      <c r="Q729" s="8">
        <v>0</v>
      </c>
      <c r="R729" s="8">
        <v>54544.84</v>
      </c>
      <c r="S729" s="8">
        <v>0</v>
      </c>
      <c r="T729" s="8">
        <v>486.22</v>
      </c>
      <c r="U729" s="8">
        <v>0</v>
      </c>
      <c r="V729" s="8">
        <v>0</v>
      </c>
      <c r="W729" s="8">
        <v>486.22</v>
      </c>
      <c r="X729" s="8">
        <v>0</v>
      </c>
      <c r="Y729" s="8">
        <v>0</v>
      </c>
      <c r="Z729" s="8">
        <v>0</v>
      </c>
      <c r="AA729" s="8">
        <v>22.7</v>
      </c>
      <c r="AB729" s="8">
        <v>0</v>
      </c>
      <c r="AC729" s="8">
        <v>0</v>
      </c>
      <c r="AD729" s="8">
        <v>0</v>
      </c>
      <c r="AE729" s="8">
        <v>0</v>
      </c>
      <c r="AF729" s="8">
        <v>-47.13</v>
      </c>
      <c r="AG729" s="8">
        <v>52.99</v>
      </c>
      <c r="AH729" s="8">
        <v>135.22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0.01</v>
      </c>
      <c r="AQ729" s="8">
        <v>0</v>
      </c>
      <c r="AR729" s="8">
        <v>0.06</v>
      </c>
      <c r="AS729" s="8">
        <v>0</v>
      </c>
      <c r="AT729" s="8">
        <f t="shared" si="11"/>
        <v>1200.8499999999999</v>
      </c>
      <c r="AU729" s="8">
        <v>0</v>
      </c>
      <c r="AV729" s="8">
        <v>0</v>
      </c>
      <c r="AW729" s="9">
        <v>71</v>
      </c>
      <c r="AX729" s="9">
        <v>300</v>
      </c>
      <c r="AY729" s="8">
        <v>441754.23</v>
      </c>
      <c r="AZ729" s="8">
        <v>109100</v>
      </c>
      <c r="BA729" s="7">
        <v>87.314926</v>
      </c>
      <c r="BB729" s="7">
        <v>43.653333348137899</v>
      </c>
      <c r="BC729" s="7">
        <v>10.59</v>
      </c>
      <c r="BD729" s="7"/>
      <c r="BE729" s="6" t="s">
        <v>2250</v>
      </c>
      <c r="BF729" s="4"/>
      <c r="BG729" s="6" t="s">
        <v>86</v>
      </c>
      <c r="BH729" s="6" t="s">
        <v>176</v>
      </c>
      <c r="BI729" s="6" t="s">
        <v>483</v>
      </c>
      <c r="BJ729" s="6" t="s">
        <v>0</v>
      </c>
      <c r="BK729" s="5" t="s">
        <v>2</v>
      </c>
      <c r="BL729" s="7">
        <v>442273.78062896</v>
      </c>
      <c r="BM729" s="5" t="s">
        <v>70</v>
      </c>
      <c r="BN729" s="7"/>
      <c r="BO729" s="10">
        <v>38405</v>
      </c>
      <c r="BP729" s="10">
        <v>47536</v>
      </c>
      <c r="BQ729" s="10" t="s">
        <v>2641</v>
      </c>
      <c r="BR729" s="10" t="s">
        <v>2642</v>
      </c>
      <c r="BS729" s="10">
        <v>38405</v>
      </c>
      <c r="BT729" s="10">
        <v>38405</v>
      </c>
      <c r="BU729" s="7">
        <v>0</v>
      </c>
      <c r="BV729" s="7">
        <v>22.7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45352</v>
      </c>
      <c r="E730" s="13" t="s">
        <v>1621</v>
      </c>
      <c r="F730" s="23">
        <v>0</v>
      </c>
      <c r="G730" s="23">
        <v>0</v>
      </c>
      <c r="H730" s="15">
        <v>24474.18</v>
      </c>
      <c r="I730" s="15">
        <v>0</v>
      </c>
      <c r="J730" s="15">
        <v>0</v>
      </c>
      <c r="K730" s="15">
        <v>24474.18</v>
      </c>
      <c r="L730" s="15">
        <v>247.45</v>
      </c>
      <c r="M730" s="15">
        <v>0</v>
      </c>
      <c r="N730" s="15">
        <v>0</v>
      </c>
      <c r="O730" s="15">
        <v>247.45</v>
      </c>
      <c r="P730" s="15">
        <v>0</v>
      </c>
      <c r="Q730" s="15">
        <v>0</v>
      </c>
      <c r="R730" s="15">
        <v>24226.73</v>
      </c>
      <c r="S730" s="15">
        <v>0</v>
      </c>
      <c r="T730" s="15">
        <v>209.05</v>
      </c>
      <c r="U730" s="15">
        <v>0</v>
      </c>
      <c r="V730" s="15">
        <v>0</v>
      </c>
      <c r="W730" s="15">
        <v>209.05</v>
      </c>
      <c r="X730" s="15">
        <v>0</v>
      </c>
      <c r="Y730" s="15">
        <v>0</v>
      </c>
      <c r="Z730" s="15">
        <v>0</v>
      </c>
      <c r="AA730" s="15">
        <v>10.47</v>
      </c>
      <c r="AB730" s="15">
        <v>0</v>
      </c>
      <c r="AC730" s="15">
        <v>0</v>
      </c>
      <c r="AD730" s="15">
        <v>0</v>
      </c>
      <c r="AE730" s="15">
        <v>0</v>
      </c>
      <c r="AF730" s="15">
        <v>-21.18</v>
      </c>
      <c r="AG730" s="15">
        <v>23.35</v>
      </c>
      <c r="AH730" s="15">
        <v>60.82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15.05</v>
      </c>
      <c r="AQ730" s="15">
        <v>0</v>
      </c>
      <c r="AR730" s="15">
        <v>2.37</v>
      </c>
      <c r="AS730" s="15">
        <v>0</v>
      </c>
      <c r="AT730" s="8">
        <f t="shared" si="11"/>
        <v>542.64</v>
      </c>
      <c r="AU730" s="15">
        <v>0</v>
      </c>
      <c r="AV730" s="15">
        <v>0</v>
      </c>
      <c r="AW730" s="16">
        <v>71</v>
      </c>
      <c r="AX730" s="16">
        <v>300</v>
      </c>
      <c r="AY730" s="15">
        <v>193574.01</v>
      </c>
      <c r="AZ730" s="15">
        <v>49277.68</v>
      </c>
      <c r="BA730" s="14">
        <v>89.999995999999996</v>
      </c>
      <c r="BB730" s="14">
        <v>44.247326641454698</v>
      </c>
      <c r="BC730" s="14">
        <v>10.25</v>
      </c>
      <c r="BD730" s="14"/>
      <c r="BE730" s="13" t="s">
        <v>2250</v>
      </c>
      <c r="BF730" s="11"/>
      <c r="BG730" s="13" t="s">
        <v>166</v>
      </c>
      <c r="BH730" s="13" t="s">
        <v>167</v>
      </c>
      <c r="BI730" s="13" t="s">
        <v>417</v>
      </c>
      <c r="BJ730" s="13" t="s">
        <v>0</v>
      </c>
      <c r="BK730" s="12" t="s">
        <v>2</v>
      </c>
      <c r="BL730" s="14">
        <v>196441.08350812001</v>
      </c>
      <c r="BM730" s="12" t="s">
        <v>70</v>
      </c>
      <c r="BN730" s="14"/>
      <c r="BO730" s="17">
        <v>38406</v>
      </c>
      <c r="BP730" s="17">
        <v>47537</v>
      </c>
      <c r="BQ730" s="10" t="s">
        <v>2641</v>
      </c>
      <c r="BR730" s="10" t="s">
        <v>2642</v>
      </c>
      <c r="BS730" s="10">
        <v>38406</v>
      </c>
      <c r="BT730" s="10">
        <v>38406</v>
      </c>
      <c r="BU730" s="14">
        <v>0</v>
      </c>
      <c r="BV730" s="14">
        <v>10.47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45352</v>
      </c>
      <c r="E731" s="6" t="s">
        <v>1622</v>
      </c>
      <c r="F731" s="22">
        <v>0</v>
      </c>
      <c r="G731" s="22">
        <v>0</v>
      </c>
      <c r="H731" s="8">
        <v>10003.969999999999</v>
      </c>
      <c r="I731" s="8">
        <v>0</v>
      </c>
      <c r="J731" s="8">
        <v>0</v>
      </c>
      <c r="K731" s="8">
        <v>10003.969999999999</v>
      </c>
      <c r="L731" s="8">
        <v>793.86</v>
      </c>
      <c r="M731" s="8">
        <v>0</v>
      </c>
      <c r="N731" s="8">
        <v>0</v>
      </c>
      <c r="O731" s="8">
        <v>793.86</v>
      </c>
      <c r="P731" s="8">
        <v>0</v>
      </c>
      <c r="Q731" s="8">
        <v>0</v>
      </c>
      <c r="R731" s="8">
        <v>9210.11</v>
      </c>
      <c r="S731" s="8">
        <v>0</v>
      </c>
      <c r="T731" s="8">
        <v>88.29</v>
      </c>
      <c r="U731" s="8">
        <v>0</v>
      </c>
      <c r="V731" s="8">
        <v>0</v>
      </c>
      <c r="W731" s="8">
        <v>88.29</v>
      </c>
      <c r="X731" s="8">
        <v>0</v>
      </c>
      <c r="Y731" s="8">
        <v>0</v>
      </c>
      <c r="Z731" s="8">
        <v>0</v>
      </c>
      <c r="AA731" s="8">
        <v>18.41</v>
      </c>
      <c r="AB731" s="8">
        <v>0</v>
      </c>
      <c r="AC731" s="8">
        <v>0</v>
      </c>
      <c r="AD731" s="8">
        <v>0</v>
      </c>
      <c r="AE731" s="8">
        <v>0</v>
      </c>
      <c r="AF731" s="8">
        <v>-37.25</v>
      </c>
      <c r="AG731" s="8">
        <v>39.17</v>
      </c>
      <c r="AH731" s="8">
        <v>108.4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0.75</v>
      </c>
      <c r="AQ731" s="8">
        <v>0</v>
      </c>
      <c r="AR731" s="8">
        <v>0.34</v>
      </c>
      <c r="AS731" s="8">
        <v>0</v>
      </c>
      <c r="AT731" s="8">
        <f t="shared" si="11"/>
        <v>1011.29</v>
      </c>
      <c r="AU731" s="8">
        <v>0</v>
      </c>
      <c r="AV731" s="8">
        <v>0</v>
      </c>
      <c r="AW731" s="9">
        <v>11</v>
      </c>
      <c r="AX731" s="9">
        <v>240</v>
      </c>
      <c r="AY731" s="8">
        <v>345000.01</v>
      </c>
      <c r="AZ731" s="8">
        <v>87825.84</v>
      </c>
      <c r="BA731" s="7">
        <v>89.999996999999993</v>
      </c>
      <c r="BB731" s="7">
        <v>9.4381092440410495</v>
      </c>
      <c r="BC731" s="7">
        <v>10.59</v>
      </c>
      <c r="BD731" s="7"/>
      <c r="BE731" s="6" t="s">
        <v>2250</v>
      </c>
      <c r="BF731" s="4"/>
      <c r="BG731" s="6" t="s">
        <v>166</v>
      </c>
      <c r="BH731" s="6" t="s">
        <v>230</v>
      </c>
      <c r="BI731" s="6" t="s">
        <v>327</v>
      </c>
      <c r="BJ731" s="6" t="s">
        <v>0</v>
      </c>
      <c r="BK731" s="5" t="s">
        <v>2</v>
      </c>
      <c r="BL731" s="7">
        <v>74679.661168840001</v>
      </c>
      <c r="BM731" s="5" t="s">
        <v>70</v>
      </c>
      <c r="BN731" s="7"/>
      <c r="BO731" s="10">
        <v>38406</v>
      </c>
      <c r="BP731" s="10">
        <v>45711</v>
      </c>
      <c r="BQ731" s="10" t="s">
        <v>2291</v>
      </c>
      <c r="BR731" s="10" t="s">
        <v>2644</v>
      </c>
      <c r="BS731" s="10">
        <v>38406</v>
      </c>
      <c r="BT731" s="10">
        <v>38406</v>
      </c>
      <c r="BU731" s="7">
        <v>0</v>
      </c>
      <c r="BV731" s="7">
        <v>18.41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45352</v>
      </c>
      <c r="E732" s="13" t="s">
        <v>1063</v>
      </c>
      <c r="F732" s="23">
        <v>97</v>
      </c>
      <c r="G732" s="23">
        <v>96</v>
      </c>
      <c r="H732" s="15">
        <v>58021.17</v>
      </c>
      <c r="I732" s="15">
        <v>38323.07</v>
      </c>
      <c r="J732" s="15">
        <v>0</v>
      </c>
      <c r="K732" s="15">
        <v>96344.24</v>
      </c>
      <c r="L732" s="15">
        <v>586.6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96344.24</v>
      </c>
      <c r="S732" s="15">
        <v>64825.26</v>
      </c>
      <c r="T732" s="15">
        <v>495.6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65320.86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38909.67</v>
      </c>
      <c r="AV732" s="15">
        <v>65320.86</v>
      </c>
      <c r="AW732" s="16">
        <v>71</v>
      </c>
      <c r="AX732" s="16">
        <v>300</v>
      </c>
      <c r="AY732" s="15">
        <v>458890.25</v>
      </c>
      <c r="AZ732" s="15">
        <v>116820</v>
      </c>
      <c r="BA732" s="14">
        <v>90</v>
      </c>
      <c r="BB732" s="14">
        <v>74.225146379044702</v>
      </c>
      <c r="BC732" s="14">
        <v>10.25</v>
      </c>
      <c r="BD732" s="14"/>
      <c r="BE732" s="13" t="s">
        <v>2250</v>
      </c>
      <c r="BF732" s="11"/>
      <c r="BG732" s="13" t="s">
        <v>67</v>
      </c>
      <c r="BH732" s="13" t="s">
        <v>73</v>
      </c>
      <c r="BI732" s="13" t="s">
        <v>128</v>
      </c>
      <c r="BJ732" s="13" t="s">
        <v>2251</v>
      </c>
      <c r="BK732" s="12" t="s">
        <v>2</v>
      </c>
      <c r="BL732" s="14">
        <v>781201.87476256001</v>
      </c>
      <c r="BM732" s="12" t="s">
        <v>70</v>
      </c>
      <c r="BN732" s="14"/>
      <c r="BO732" s="17">
        <v>38407</v>
      </c>
      <c r="BP732" s="17">
        <v>47538</v>
      </c>
      <c r="BQ732" s="10" t="s">
        <v>2292</v>
      </c>
      <c r="BR732" s="10" t="s">
        <v>2673</v>
      </c>
      <c r="BS732" s="10">
        <v>38407</v>
      </c>
      <c r="BT732" s="10">
        <v>38407</v>
      </c>
      <c r="BU732" s="14">
        <v>21533.759999999998</v>
      </c>
      <c r="BV732" s="14">
        <v>24.81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45352</v>
      </c>
      <c r="E733" s="6" t="s">
        <v>1623</v>
      </c>
      <c r="F733" s="22">
        <v>0</v>
      </c>
      <c r="G733" s="22">
        <v>0</v>
      </c>
      <c r="H733" s="8">
        <v>30818.77</v>
      </c>
      <c r="I733" s="8">
        <v>0</v>
      </c>
      <c r="J733" s="8">
        <v>0</v>
      </c>
      <c r="K733" s="8">
        <v>30818.77</v>
      </c>
      <c r="L733" s="8">
        <v>305.45999999999998</v>
      </c>
      <c r="M733" s="8">
        <v>0</v>
      </c>
      <c r="N733" s="8">
        <v>0</v>
      </c>
      <c r="O733" s="8">
        <v>305.45999999999998</v>
      </c>
      <c r="P733" s="8">
        <v>0</v>
      </c>
      <c r="Q733" s="8">
        <v>0</v>
      </c>
      <c r="R733" s="8">
        <v>30513.31</v>
      </c>
      <c r="S733" s="8">
        <v>0</v>
      </c>
      <c r="T733" s="8">
        <v>278.91000000000003</v>
      </c>
      <c r="U733" s="8">
        <v>0</v>
      </c>
      <c r="V733" s="8">
        <v>0</v>
      </c>
      <c r="W733" s="8">
        <v>278.91000000000003</v>
      </c>
      <c r="X733" s="8">
        <v>0</v>
      </c>
      <c r="Y733" s="8">
        <v>0</v>
      </c>
      <c r="Z733" s="8">
        <v>0</v>
      </c>
      <c r="AA733" s="8">
        <v>12.33</v>
      </c>
      <c r="AB733" s="8">
        <v>0</v>
      </c>
      <c r="AC733" s="8">
        <v>0</v>
      </c>
      <c r="AD733" s="8">
        <v>0</v>
      </c>
      <c r="AE733" s="8">
        <v>0</v>
      </c>
      <c r="AF733" s="8">
        <v>-25.56</v>
      </c>
      <c r="AG733" s="8">
        <v>29.8</v>
      </c>
      <c r="AH733" s="8">
        <v>74.47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64.19</v>
      </c>
      <c r="AQ733" s="8">
        <v>0</v>
      </c>
      <c r="AR733" s="8">
        <v>48.96</v>
      </c>
      <c r="AS733" s="8">
        <v>0</v>
      </c>
      <c r="AT733" s="8">
        <f t="shared" si="11"/>
        <v>690.64</v>
      </c>
      <c r="AU733" s="8">
        <v>0</v>
      </c>
      <c r="AV733" s="8">
        <v>0</v>
      </c>
      <c r="AW733" s="9">
        <v>71</v>
      </c>
      <c r="AX733" s="9">
        <v>300</v>
      </c>
      <c r="AY733" s="8">
        <v>239308.79</v>
      </c>
      <c r="AZ733" s="8">
        <v>60244</v>
      </c>
      <c r="BA733" s="7">
        <v>88.999852000000004</v>
      </c>
      <c r="BB733" s="7">
        <v>45.0780172968282</v>
      </c>
      <c r="BC733" s="7">
        <v>10.86</v>
      </c>
      <c r="BD733" s="7"/>
      <c r="BE733" s="6" t="s">
        <v>2250</v>
      </c>
      <c r="BF733" s="4"/>
      <c r="BG733" s="6" t="s">
        <v>86</v>
      </c>
      <c r="BH733" s="6" t="s">
        <v>172</v>
      </c>
      <c r="BI733" s="6" t="s">
        <v>173</v>
      </c>
      <c r="BJ733" s="6" t="s">
        <v>0</v>
      </c>
      <c r="BK733" s="5" t="s">
        <v>2</v>
      </c>
      <c r="BL733" s="7">
        <v>247415.46538964001</v>
      </c>
      <c r="BM733" s="5" t="s">
        <v>70</v>
      </c>
      <c r="BN733" s="7"/>
      <c r="BO733" s="10">
        <v>38407</v>
      </c>
      <c r="BP733" s="10">
        <v>47538</v>
      </c>
      <c r="BQ733" s="10" t="s">
        <v>2641</v>
      </c>
      <c r="BR733" s="10" t="s">
        <v>2642</v>
      </c>
      <c r="BS733" s="10">
        <v>38407</v>
      </c>
      <c r="BT733" s="10">
        <v>38407</v>
      </c>
      <c r="BU733" s="7">
        <v>0</v>
      </c>
      <c r="BV733" s="7">
        <v>12.33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45352</v>
      </c>
      <c r="E734" s="13" t="s">
        <v>1624</v>
      </c>
      <c r="F734" s="23">
        <v>38</v>
      </c>
      <c r="G734" s="23">
        <v>37</v>
      </c>
      <c r="H734" s="15">
        <v>9900.36</v>
      </c>
      <c r="I734" s="15">
        <v>24072.63</v>
      </c>
      <c r="J734" s="15">
        <v>0</v>
      </c>
      <c r="K734" s="15">
        <v>33972.99</v>
      </c>
      <c r="L734" s="15">
        <v>784.79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33972.99</v>
      </c>
      <c r="S734" s="15">
        <v>7458.06</v>
      </c>
      <c r="T734" s="15">
        <v>89.6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7547.66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24857.42</v>
      </c>
      <c r="AV734" s="15">
        <v>7547.66</v>
      </c>
      <c r="AW734" s="16">
        <v>11</v>
      </c>
      <c r="AX734" s="16">
        <v>240</v>
      </c>
      <c r="AY734" s="15">
        <v>335859.58</v>
      </c>
      <c r="AZ734" s="15">
        <v>85500</v>
      </c>
      <c r="BA734" s="14">
        <v>90</v>
      </c>
      <c r="BB734" s="14">
        <v>35.761042105263201</v>
      </c>
      <c r="BC734" s="14">
        <v>10.86</v>
      </c>
      <c r="BD734" s="14"/>
      <c r="BE734" s="13" t="s">
        <v>2250</v>
      </c>
      <c r="BF734" s="11"/>
      <c r="BG734" s="13" t="s">
        <v>86</v>
      </c>
      <c r="BH734" s="13" t="s">
        <v>172</v>
      </c>
      <c r="BI734" s="13" t="s">
        <v>173</v>
      </c>
      <c r="BJ734" s="13" t="s">
        <v>2251</v>
      </c>
      <c r="BK734" s="12" t="s">
        <v>2</v>
      </c>
      <c r="BL734" s="14">
        <v>275468.08692755998</v>
      </c>
      <c r="BM734" s="12" t="s">
        <v>70</v>
      </c>
      <c r="BN734" s="14"/>
      <c r="BO734" s="17">
        <v>38407</v>
      </c>
      <c r="BP734" s="17">
        <v>45712</v>
      </c>
      <c r="BQ734" s="10" t="s">
        <v>2292</v>
      </c>
      <c r="BR734" s="10" t="s">
        <v>2673</v>
      </c>
      <c r="BS734" s="10">
        <v>38407</v>
      </c>
      <c r="BT734" s="10">
        <v>38407</v>
      </c>
      <c r="BU734" s="14">
        <v>6002.88</v>
      </c>
      <c r="BV734" s="14">
        <v>17.89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45352</v>
      </c>
      <c r="E735" s="6" t="s">
        <v>1064</v>
      </c>
      <c r="F735" s="22">
        <v>165</v>
      </c>
      <c r="G735" s="22">
        <v>164</v>
      </c>
      <c r="H735" s="8">
        <v>35736.21</v>
      </c>
      <c r="I735" s="8">
        <v>30911.42</v>
      </c>
      <c r="J735" s="8">
        <v>0</v>
      </c>
      <c r="K735" s="8">
        <v>66647.63</v>
      </c>
      <c r="L735" s="8">
        <v>357.39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66647.63</v>
      </c>
      <c r="S735" s="8">
        <v>79130.720000000001</v>
      </c>
      <c r="T735" s="8">
        <v>315.37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79446.09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31268.81</v>
      </c>
      <c r="AV735" s="8">
        <v>79446.09</v>
      </c>
      <c r="AW735" s="9">
        <v>71</v>
      </c>
      <c r="AX735" s="9">
        <v>300</v>
      </c>
      <c r="AY735" s="8">
        <v>277999.99</v>
      </c>
      <c r="AZ735" s="8">
        <v>70770.64</v>
      </c>
      <c r="BA735" s="7">
        <v>89.999994000000001</v>
      </c>
      <c r="BB735" s="7">
        <v>84.756705607215395</v>
      </c>
      <c r="BC735" s="7">
        <v>10.59</v>
      </c>
      <c r="BD735" s="7"/>
      <c r="BE735" s="6" t="s">
        <v>2250</v>
      </c>
      <c r="BF735" s="4"/>
      <c r="BG735" s="6" t="s">
        <v>110</v>
      </c>
      <c r="BH735" s="6" t="s">
        <v>378</v>
      </c>
      <c r="BI735" s="6" t="s">
        <v>484</v>
      </c>
      <c r="BJ735" s="6" t="s">
        <v>2251</v>
      </c>
      <c r="BK735" s="5" t="s">
        <v>2</v>
      </c>
      <c r="BL735" s="7">
        <v>540408.57558772003</v>
      </c>
      <c r="BM735" s="5" t="s">
        <v>70</v>
      </c>
      <c r="BN735" s="7"/>
      <c r="BO735" s="10">
        <v>38407</v>
      </c>
      <c r="BP735" s="10">
        <v>47538</v>
      </c>
      <c r="BQ735" s="10" t="s">
        <v>1331</v>
      </c>
      <c r="BR735" s="10" t="s">
        <v>2661</v>
      </c>
      <c r="BS735" s="10">
        <v>38407</v>
      </c>
      <c r="BT735" s="10">
        <v>38407</v>
      </c>
      <c r="BU735" s="7">
        <v>22380.98</v>
      </c>
      <c r="BV735" s="7">
        <v>14.73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45352</v>
      </c>
      <c r="E736" s="13" t="s">
        <v>1625</v>
      </c>
      <c r="F736" s="23">
        <v>0</v>
      </c>
      <c r="G736" s="23">
        <v>0</v>
      </c>
      <c r="H736" s="15">
        <v>8309.4</v>
      </c>
      <c r="I736" s="15">
        <v>0</v>
      </c>
      <c r="J736" s="15">
        <v>0</v>
      </c>
      <c r="K736" s="15">
        <v>8309.4</v>
      </c>
      <c r="L736" s="15">
        <v>655.42</v>
      </c>
      <c r="M736" s="15">
        <v>0</v>
      </c>
      <c r="N736" s="15">
        <v>0</v>
      </c>
      <c r="O736" s="15">
        <v>655.42</v>
      </c>
      <c r="P736" s="15">
        <v>0</v>
      </c>
      <c r="Q736" s="15">
        <v>0</v>
      </c>
      <c r="R736" s="15">
        <v>7653.98</v>
      </c>
      <c r="S736" s="15">
        <v>0</v>
      </c>
      <c r="T736" s="15">
        <v>73.33</v>
      </c>
      <c r="U736" s="15">
        <v>0</v>
      </c>
      <c r="V736" s="15">
        <v>0</v>
      </c>
      <c r="W736" s="15">
        <v>73.33</v>
      </c>
      <c r="X736" s="15">
        <v>0</v>
      </c>
      <c r="Y736" s="15">
        <v>0</v>
      </c>
      <c r="Z736" s="15">
        <v>0</v>
      </c>
      <c r="AA736" s="15">
        <v>15.21</v>
      </c>
      <c r="AB736" s="15">
        <v>0</v>
      </c>
      <c r="AC736" s="15">
        <v>0</v>
      </c>
      <c r="AD736" s="15">
        <v>0</v>
      </c>
      <c r="AE736" s="15">
        <v>0</v>
      </c>
      <c r="AF736" s="15">
        <v>-30.56</v>
      </c>
      <c r="AG736" s="15">
        <v>32.340000000000003</v>
      </c>
      <c r="AH736" s="15">
        <v>89.54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0.02</v>
      </c>
      <c r="AQ736" s="15">
        <v>0</v>
      </c>
      <c r="AR736" s="15">
        <v>0.42</v>
      </c>
      <c r="AS736" s="15">
        <v>0</v>
      </c>
      <c r="AT736" s="8">
        <f t="shared" si="11"/>
        <v>834.87999999999988</v>
      </c>
      <c r="AU736" s="15">
        <v>0</v>
      </c>
      <c r="AV736" s="15">
        <v>0</v>
      </c>
      <c r="AW736" s="16">
        <v>11</v>
      </c>
      <c r="AX736" s="16">
        <v>240</v>
      </c>
      <c r="AY736" s="15">
        <v>284999.98</v>
      </c>
      <c r="AZ736" s="15">
        <v>72553.5</v>
      </c>
      <c r="BA736" s="14">
        <v>90</v>
      </c>
      <c r="BB736" s="14">
        <v>9.4944861378155405</v>
      </c>
      <c r="BC736" s="14">
        <v>10.59</v>
      </c>
      <c r="BD736" s="14"/>
      <c r="BE736" s="13" t="s">
        <v>2250</v>
      </c>
      <c r="BF736" s="11"/>
      <c r="BG736" s="13" t="s">
        <v>83</v>
      </c>
      <c r="BH736" s="13" t="s">
        <v>200</v>
      </c>
      <c r="BI736" s="13" t="s">
        <v>485</v>
      </c>
      <c r="BJ736" s="13" t="s">
        <v>0</v>
      </c>
      <c r="BK736" s="12" t="s">
        <v>2</v>
      </c>
      <c r="BL736" s="14">
        <v>62061.868207120002</v>
      </c>
      <c r="BM736" s="12" t="s">
        <v>70</v>
      </c>
      <c r="BN736" s="14"/>
      <c r="BO736" s="17">
        <v>38408</v>
      </c>
      <c r="BP736" s="17">
        <v>45713</v>
      </c>
      <c r="BQ736" s="10" t="s">
        <v>2641</v>
      </c>
      <c r="BR736" s="10" t="s">
        <v>2642</v>
      </c>
      <c r="BS736" s="10">
        <v>38408</v>
      </c>
      <c r="BT736" s="10">
        <v>38408</v>
      </c>
      <c r="BU736" s="14">
        <v>0</v>
      </c>
      <c r="BV736" s="14">
        <v>15.21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45352</v>
      </c>
      <c r="E737" s="6" t="s">
        <v>1065</v>
      </c>
      <c r="F737" s="22">
        <v>166</v>
      </c>
      <c r="G737" s="22">
        <v>165</v>
      </c>
      <c r="H737" s="8">
        <v>56785.3</v>
      </c>
      <c r="I737" s="8">
        <v>49251.519999999997</v>
      </c>
      <c r="J737" s="8">
        <v>0</v>
      </c>
      <c r="K737" s="8">
        <v>106036.82</v>
      </c>
      <c r="L737" s="8">
        <v>567.89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106036.82</v>
      </c>
      <c r="S737" s="8">
        <v>126946.86</v>
      </c>
      <c r="T737" s="8">
        <v>501.13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127447.99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49819.41</v>
      </c>
      <c r="AV737" s="8">
        <v>127447.99</v>
      </c>
      <c r="AW737" s="9">
        <v>71</v>
      </c>
      <c r="AX737" s="9">
        <v>300</v>
      </c>
      <c r="AY737" s="8">
        <v>441738.48</v>
      </c>
      <c r="AZ737" s="8">
        <v>112455</v>
      </c>
      <c r="BA737" s="7">
        <v>90</v>
      </c>
      <c r="BB737" s="7">
        <v>84.863401360544202</v>
      </c>
      <c r="BC737" s="7">
        <v>10.59</v>
      </c>
      <c r="BD737" s="7"/>
      <c r="BE737" s="6" t="s">
        <v>2250</v>
      </c>
      <c r="BF737" s="4"/>
      <c r="BG737" s="6" t="s">
        <v>86</v>
      </c>
      <c r="BH737" s="6" t="s">
        <v>176</v>
      </c>
      <c r="BI737" s="6" t="s">
        <v>483</v>
      </c>
      <c r="BJ737" s="6" t="s">
        <v>2251</v>
      </c>
      <c r="BK737" s="5" t="s">
        <v>2</v>
      </c>
      <c r="BL737" s="7">
        <v>859793.61690807994</v>
      </c>
      <c r="BM737" s="5" t="s">
        <v>70</v>
      </c>
      <c r="BN737" s="7"/>
      <c r="BO737" s="10">
        <v>38408</v>
      </c>
      <c r="BP737" s="10">
        <v>47539</v>
      </c>
      <c r="BQ737" s="10" t="s">
        <v>2339</v>
      </c>
      <c r="BR737" s="10" t="s">
        <v>2647</v>
      </c>
      <c r="BS737" s="10">
        <v>38408</v>
      </c>
      <c r="BT737" s="10">
        <v>38408</v>
      </c>
      <c r="BU737" s="7">
        <v>35777.83</v>
      </c>
      <c r="BV737" s="7">
        <v>23.4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45352</v>
      </c>
      <c r="E738" s="13" t="s">
        <v>1626</v>
      </c>
      <c r="F738" s="23">
        <v>0</v>
      </c>
      <c r="G738" s="23">
        <v>0</v>
      </c>
      <c r="H738" s="15">
        <v>24502.639999999999</v>
      </c>
      <c r="I738" s="15">
        <v>0</v>
      </c>
      <c r="J738" s="15">
        <v>0</v>
      </c>
      <c r="K738" s="15">
        <v>24502.639999999999</v>
      </c>
      <c r="L738" s="15">
        <v>1944.44</v>
      </c>
      <c r="M738" s="15">
        <v>0</v>
      </c>
      <c r="N738" s="15">
        <v>0</v>
      </c>
      <c r="O738" s="15">
        <v>1944.44</v>
      </c>
      <c r="P738" s="15">
        <v>0</v>
      </c>
      <c r="Q738" s="15">
        <v>0</v>
      </c>
      <c r="R738" s="15">
        <v>22558.2</v>
      </c>
      <c r="S738" s="15">
        <v>0</v>
      </c>
      <c r="T738" s="15">
        <v>216.24</v>
      </c>
      <c r="U738" s="15">
        <v>0</v>
      </c>
      <c r="V738" s="15">
        <v>0</v>
      </c>
      <c r="W738" s="15">
        <v>216.24</v>
      </c>
      <c r="X738" s="15">
        <v>0</v>
      </c>
      <c r="Y738" s="15">
        <v>0</v>
      </c>
      <c r="Z738" s="15">
        <v>0</v>
      </c>
      <c r="AA738" s="15">
        <v>45.1</v>
      </c>
      <c r="AB738" s="15">
        <v>0</v>
      </c>
      <c r="AC738" s="15">
        <v>0</v>
      </c>
      <c r="AD738" s="15">
        <v>0</v>
      </c>
      <c r="AE738" s="15">
        <v>0</v>
      </c>
      <c r="AF738" s="15">
        <v>-91.32</v>
      </c>
      <c r="AG738" s="15">
        <v>95.95</v>
      </c>
      <c r="AH738" s="15">
        <v>265.52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3.87</v>
      </c>
      <c r="AQ738" s="15">
        <v>0</v>
      </c>
      <c r="AR738" s="15">
        <v>0.9</v>
      </c>
      <c r="AS738" s="15">
        <v>0</v>
      </c>
      <c r="AT738" s="8">
        <f t="shared" si="11"/>
        <v>2478.9</v>
      </c>
      <c r="AU738" s="15">
        <v>0</v>
      </c>
      <c r="AV738" s="15">
        <v>0</v>
      </c>
      <c r="AW738" s="16">
        <v>11</v>
      </c>
      <c r="AX738" s="16">
        <v>240</v>
      </c>
      <c r="AY738" s="15">
        <v>845000.01</v>
      </c>
      <c r="AZ738" s="15">
        <v>215114.78</v>
      </c>
      <c r="BA738" s="14">
        <v>90.000000999999997</v>
      </c>
      <c r="BB738" s="14">
        <v>9.4379290096115191</v>
      </c>
      <c r="BC738" s="14">
        <v>10.59</v>
      </c>
      <c r="BD738" s="14"/>
      <c r="BE738" s="13" t="s">
        <v>2250</v>
      </c>
      <c r="BF738" s="11"/>
      <c r="BG738" s="13" t="s">
        <v>142</v>
      </c>
      <c r="BH738" s="13" t="s">
        <v>143</v>
      </c>
      <c r="BI738" s="13" t="s">
        <v>253</v>
      </c>
      <c r="BJ738" s="13" t="s">
        <v>0</v>
      </c>
      <c r="BK738" s="12" t="s">
        <v>2</v>
      </c>
      <c r="BL738" s="14">
        <v>182911.90144079999</v>
      </c>
      <c r="BM738" s="12" t="s">
        <v>70</v>
      </c>
      <c r="BN738" s="14"/>
      <c r="BO738" s="17">
        <v>38408</v>
      </c>
      <c r="BP738" s="17">
        <v>45713</v>
      </c>
      <c r="BQ738" s="10" t="s">
        <v>2641</v>
      </c>
      <c r="BR738" s="10" t="s">
        <v>2642</v>
      </c>
      <c r="BS738" s="10">
        <v>38408</v>
      </c>
      <c r="BT738" s="10">
        <v>38408</v>
      </c>
      <c r="BU738" s="14">
        <v>0</v>
      </c>
      <c r="BV738" s="14">
        <v>45.1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45352</v>
      </c>
      <c r="E739" s="6" t="s">
        <v>1066</v>
      </c>
      <c r="F739" s="22">
        <v>159</v>
      </c>
      <c r="G739" s="22">
        <v>158</v>
      </c>
      <c r="H739" s="8">
        <v>41230.639999999999</v>
      </c>
      <c r="I739" s="8">
        <v>36076.959999999999</v>
      </c>
      <c r="J739" s="8">
        <v>0</v>
      </c>
      <c r="K739" s="8">
        <v>77307.600000000006</v>
      </c>
      <c r="L739" s="8">
        <v>416.9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77307.600000000006</v>
      </c>
      <c r="S739" s="8">
        <v>85437.67</v>
      </c>
      <c r="T739" s="8">
        <v>352.18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85789.85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36493.86</v>
      </c>
      <c r="AV739" s="8">
        <v>85789.85</v>
      </c>
      <c r="AW739" s="9">
        <v>71</v>
      </c>
      <c r="AX739" s="9">
        <v>300</v>
      </c>
      <c r="AY739" s="8">
        <v>401362</v>
      </c>
      <c r="AZ739" s="8">
        <v>83019.320000000007</v>
      </c>
      <c r="BA739" s="7">
        <v>73.126013999999998</v>
      </c>
      <c r="BB739" s="7">
        <v>68.094952354541107</v>
      </c>
      <c r="BC739" s="7">
        <v>10.25</v>
      </c>
      <c r="BD739" s="7"/>
      <c r="BE739" s="6" t="s">
        <v>2250</v>
      </c>
      <c r="BF739" s="4"/>
      <c r="BG739" s="6" t="s">
        <v>88</v>
      </c>
      <c r="BH739" s="6" t="s">
        <v>454</v>
      </c>
      <c r="BI739" s="6" t="s">
        <v>479</v>
      </c>
      <c r="BJ739" s="6" t="s">
        <v>2251</v>
      </c>
      <c r="BK739" s="5" t="s">
        <v>2</v>
      </c>
      <c r="BL739" s="7">
        <v>626844.34537440003</v>
      </c>
      <c r="BM739" s="5" t="s">
        <v>70</v>
      </c>
      <c r="BN739" s="7"/>
      <c r="BO739" s="10">
        <v>38408</v>
      </c>
      <c r="BP739" s="10">
        <v>47539</v>
      </c>
      <c r="BQ739" s="10" t="s">
        <v>1326</v>
      </c>
      <c r="BR739" s="10" t="s">
        <v>2678</v>
      </c>
      <c r="BS739" s="10">
        <v>38408</v>
      </c>
      <c r="BT739" s="10">
        <v>38408</v>
      </c>
      <c r="BU739" s="7">
        <v>25850.44</v>
      </c>
      <c r="BV739" s="7">
        <v>17.63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45352</v>
      </c>
      <c r="E740" s="13" t="s">
        <v>1067</v>
      </c>
      <c r="F740" s="23">
        <v>162</v>
      </c>
      <c r="G740" s="23">
        <v>161</v>
      </c>
      <c r="H740" s="15">
        <v>40946.14</v>
      </c>
      <c r="I740" s="15">
        <v>36109.58</v>
      </c>
      <c r="J740" s="15">
        <v>0</v>
      </c>
      <c r="K740" s="15">
        <v>77055.72</v>
      </c>
      <c r="L740" s="15">
        <v>414.04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77055.72</v>
      </c>
      <c r="S740" s="15">
        <v>86163.66</v>
      </c>
      <c r="T740" s="15">
        <v>349.75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86513.41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36523.620000000003</v>
      </c>
      <c r="AV740" s="15">
        <v>86513.41</v>
      </c>
      <c r="AW740" s="16">
        <v>71</v>
      </c>
      <c r="AX740" s="16">
        <v>300</v>
      </c>
      <c r="AY740" s="15">
        <v>323910</v>
      </c>
      <c r="AZ740" s="15">
        <v>82448.149999999994</v>
      </c>
      <c r="BA740" s="14">
        <v>90.000005000000002</v>
      </c>
      <c r="BB740" s="14">
        <v>84.113654281855901</v>
      </c>
      <c r="BC740" s="14">
        <v>10.25</v>
      </c>
      <c r="BD740" s="14"/>
      <c r="BE740" s="13" t="s">
        <v>2250</v>
      </c>
      <c r="BF740" s="11"/>
      <c r="BG740" s="13" t="s">
        <v>166</v>
      </c>
      <c r="BH740" s="13" t="s">
        <v>167</v>
      </c>
      <c r="BI740" s="13" t="s">
        <v>213</v>
      </c>
      <c r="BJ740" s="13" t="s">
        <v>2251</v>
      </c>
      <c r="BK740" s="12" t="s">
        <v>2</v>
      </c>
      <c r="BL740" s="14">
        <v>624801.99049968005</v>
      </c>
      <c r="BM740" s="12" t="s">
        <v>70</v>
      </c>
      <c r="BN740" s="14"/>
      <c r="BO740" s="17">
        <v>38409</v>
      </c>
      <c r="BP740" s="17">
        <v>47540</v>
      </c>
      <c r="BQ740" s="10" t="s">
        <v>1344</v>
      </c>
      <c r="BR740" s="10" t="s">
        <v>2670</v>
      </c>
      <c r="BS740" s="10">
        <v>38409</v>
      </c>
      <c r="BT740" s="10">
        <v>38409</v>
      </c>
      <c r="BU740" s="14">
        <v>25494.86</v>
      </c>
      <c r="BV740" s="14">
        <v>17.52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45352</v>
      </c>
      <c r="E741" s="6" t="s">
        <v>1627</v>
      </c>
      <c r="F741" s="22">
        <v>0</v>
      </c>
      <c r="G741" s="22">
        <v>0</v>
      </c>
      <c r="H741" s="8">
        <v>35452.04</v>
      </c>
      <c r="I741" s="8">
        <v>0</v>
      </c>
      <c r="J741" s="8">
        <v>0</v>
      </c>
      <c r="K741" s="8">
        <v>35452.04</v>
      </c>
      <c r="L741" s="8">
        <v>354.47</v>
      </c>
      <c r="M741" s="8">
        <v>0</v>
      </c>
      <c r="N741" s="8">
        <v>0</v>
      </c>
      <c r="O741" s="8">
        <v>354.47</v>
      </c>
      <c r="P741" s="8">
        <v>0</v>
      </c>
      <c r="Q741" s="8">
        <v>0</v>
      </c>
      <c r="R741" s="8">
        <v>35097.57</v>
      </c>
      <c r="S741" s="8">
        <v>0</v>
      </c>
      <c r="T741" s="8">
        <v>312.86</v>
      </c>
      <c r="U741" s="8">
        <v>0</v>
      </c>
      <c r="V741" s="8">
        <v>0</v>
      </c>
      <c r="W741" s="8">
        <v>312.86</v>
      </c>
      <c r="X741" s="8">
        <v>0</v>
      </c>
      <c r="Y741" s="8">
        <v>0</v>
      </c>
      <c r="Z741" s="8">
        <v>0</v>
      </c>
      <c r="AA741" s="8">
        <v>14.61</v>
      </c>
      <c r="AB741" s="8">
        <v>0</v>
      </c>
      <c r="AC741" s="8">
        <v>0</v>
      </c>
      <c r="AD741" s="8">
        <v>0</v>
      </c>
      <c r="AE741" s="8">
        <v>0</v>
      </c>
      <c r="AF741" s="8">
        <v>-29.58</v>
      </c>
      <c r="AG741" s="8">
        <v>34.1</v>
      </c>
      <c r="AH741" s="8">
        <v>86.64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776.97</v>
      </c>
      <c r="AQ741" s="8">
        <v>0</v>
      </c>
      <c r="AR741" s="8">
        <v>773.1</v>
      </c>
      <c r="AS741" s="8">
        <v>0</v>
      </c>
      <c r="AT741" s="8">
        <f t="shared" si="11"/>
        <v>776.97</v>
      </c>
      <c r="AU741" s="8">
        <v>0</v>
      </c>
      <c r="AV741" s="8">
        <v>0</v>
      </c>
      <c r="AW741" s="9">
        <v>71</v>
      </c>
      <c r="AX741" s="9">
        <v>300</v>
      </c>
      <c r="AY741" s="8">
        <v>275863.61</v>
      </c>
      <c r="AZ741" s="8">
        <v>70200</v>
      </c>
      <c r="BA741" s="7">
        <v>90</v>
      </c>
      <c r="BB741" s="7">
        <v>44.996884615384602</v>
      </c>
      <c r="BC741" s="7">
        <v>10.59</v>
      </c>
      <c r="BD741" s="7"/>
      <c r="BE741" s="6" t="s">
        <v>2250</v>
      </c>
      <c r="BF741" s="4"/>
      <c r="BG741" s="6" t="s">
        <v>67</v>
      </c>
      <c r="BH741" s="6" t="s">
        <v>68</v>
      </c>
      <c r="BI741" s="6" t="s">
        <v>125</v>
      </c>
      <c r="BJ741" s="6" t="s">
        <v>0</v>
      </c>
      <c r="BK741" s="5" t="s">
        <v>2</v>
      </c>
      <c r="BL741" s="7">
        <v>284586.68088107998</v>
      </c>
      <c r="BM741" s="5" t="s">
        <v>70</v>
      </c>
      <c r="BN741" s="7"/>
      <c r="BO741" s="10">
        <v>38411</v>
      </c>
      <c r="BP741" s="10">
        <v>47542</v>
      </c>
      <c r="BQ741" s="10" t="s">
        <v>2641</v>
      </c>
      <c r="BR741" s="10" t="s">
        <v>2642</v>
      </c>
      <c r="BS741" s="10">
        <v>38411</v>
      </c>
      <c r="BT741" s="10">
        <v>38411</v>
      </c>
      <c r="BU741" s="7">
        <v>0</v>
      </c>
      <c r="BV741" s="7">
        <v>14.61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45352</v>
      </c>
      <c r="E742" s="13" t="s">
        <v>1068</v>
      </c>
      <c r="F742" s="23">
        <v>125</v>
      </c>
      <c r="G742" s="23">
        <v>124</v>
      </c>
      <c r="H742" s="15">
        <v>73956.86</v>
      </c>
      <c r="I742" s="15">
        <v>57048.18</v>
      </c>
      <c r="J742" s="15">
        <v>0</v>
      </c>
      <c r="K742" s="15">
        <v>131005.04</v>
      </c>
      <c r="L742" s="15">
        <v>747.73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131005.04</v>
      </c>
      <c r="S742" s="15">
        <v>114002.38</v>
      </c>
      <c r="T742" s="15">
        <v>631.71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114634.09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57795.91</v>
      </c>
      <c r="AV742" s="15">
        <v>114634.09</v>
      </c>
      <c r="AW742" s="16">
        <v>71</v>
      </c>
      <c r="AX742" s="16">
        <v>300</v>
      </c>
      <c r="AY742" s="15">
        <v>585153.37</v>
      </c>
      <c r="AZ742" s="15">
        <v>148906.07</v>
      </c>
      <c r="BA742" s="14">
        <v>89.999999000000003</v>
      </c>
      <c r="BB742" s="14">
        <v>79.1804757790932</v>
      </c>
      <c r="BC742" s="14">
        <v>10.25</v>
      </c>
      <c r="BD742" s="14"/>
      <c r="BE742" s="13" t="s">
        <v>2250</v>
      </c>
      <c r="BF742" s="11"/>
      <c r="BG742" s="13" t="s">
        <v>166</v>
      </c>
      <c r="BH742" s="13" t="s">
        <v>167</v>
      </c>
      <c r="BI742" s="13" t="s">
        <v>213</v>
      </c>
      <c r="BJ742" s="13" t="s">
        <v>2251</v>
      </c>
      <c r="BK742" s="12" t="s">
        <v>2</v>
      </c>
      <c r="BL742" s="14">
        <v>1062247.03055776</v>
      </c>
      <c r="BM742" s="12" t="s">
        <v>70</v>
      </c>
      <c r="BN742" s="14"/>
      <c r="BO742" s="17">
        <v>38411</v>
      </c>
      <c r="BP742" s="17">
        <v>47542</v>
      </c>
      <c r="BQ742" s="10" t="s">
        <v>1344</v>
      </c>
      <c r="BR742" s="10" t="s">
        <v>2670</v>
      </c>
      <c r="BS742" s="10">
        <v>38411</v>
      </c>
      <c r="BT742" s="10">
        <v>38411</v>
      </c>
      <c r="BU742" s="14">
        <v>35747.5</v>
      </c>
      <c r="BV742" s="14">
        <v>31.62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45352</v>
      </c>
      <c r="E743" s="6" t="s">
        <v>1069</v>
      </c>
      <c r="F743" s="22">
        <v>28</v>
      </c>
      <c r="G743" s="22">
        <v>28</v>
      </c>
      <c r="H743" s="8">
        <v>0</v>
      </c>
      <c r="I743" s="8">
        <v>25069.64</v>
      </c>
      <c r="J743" s="8">
        <v>0</v>
      </c>
      <c r="K743" s="8">
        <v>25069.64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25069.64</v>
      </c>
      <c r="S743" s="8">
        <v>3161.73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3161.73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25069.64</v>
      </c>
      <c r="AV743" s="8">
        <v>3161.73</v>
      </c>
      <c r="AW743" s="9">
        <v>186</v>
      </c>
      <c r="AX743" s="9">
        <v>300</v>
      </c>
      <c r="AY743" s="8">
        <v>420000.02</v>
      </c>
      <c r="AZ743" s="8">
        <v>106878.9</v>
      </c>
      <c r="BA743" s="7">
        <v>89.999994999999998</v>
      </c>
      <c r="BB743" s="7">
        <v>21.110504268399101</v>
      </c>
      <c r="BC743" s="7">
        <v>10.59</v>
      </c>
      <c r="BD743" s="7"/>
      <c r="BE743" s="6" t="s">
        <v>2250</v>
      </c>
      <c r="BF743" s="4"/>
      <c r="BG743" s="6" t="s">
        <v>183</v>
      </c>
      <c r="BH743" s="6" t="s">
        <v>184</v>
      </c>
      <c r="BI743" s="6" t="s">
        <v>305</v>
      </c>
      <c r="BJ743" s="6" t="s">
        <v>2251</v>
      </c>
      <c r="BK743" s="5" t="s">
        <v>2</v>
      </c>
      <c r="BL743" s="7">
        <v>203275.77204015999</v>
      </c>
      <c r="BM743" s="5" t="s">
        <v>70</v>
      </c>
      <c r="BN743" s="7"/>
      <c r="BO743" s="10">
        <v>38411</v>
      </c>
      <c r="BP743" s="10">
        <v>47542</v>
      </c>
      <c r="BQ743" s="10" t="s">
        <v>1333</v>
      </c>
      <c r="BR743" s="10" t="s">
        <v>2655</v>
      </c>
      <c r="BS743" s="10">
        <v>38411</v>
      </c>
      <c r="BT743" s="10">
        <v>38411</v>
      </c>
      <c r="BU743" s="7">
        <v>5771.38</v>
      </c>
      <c r="BV743" s="7">
        <v>0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45352</v>
      </c>
      <c r="E744" s="13" t="s">
        <v>1070</v>
      </c>
      <c r="F744" s="23">
        <v>191</v>
      </c>
      <c r="G744" s="23">
        <v>190</v>
      </c>
      <c r="H744" s="15">
        <v>32331.35</v>
      </c>
      <c r="I744" s="15">
        <v>29188.240000000002</v>
      </c>
      <c r="J744" s="15">
        <v>0</v>
      </c>
      <c r="K744" s="15">
        <v>61519.59</v>
      </c>
      <c r="L744" s="15">
        <v>317.37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61519.59</v>
      </c>
      <c r="S744" s="15">
        <v>85322.86</v>
      </c>
      <c r="T744" s="15">
        <v>285.32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85608.18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29505.61</v>
      </c>
      <c r="AV744" s="15">
        <v>85608.18</v>
      </c>
      <c r="AW744" s="16">
        <v>72</v>
      </c>
      <c r="AX744" s="16">
        <v>300</v>
      </c>
      <c r="AY744" s="15">
        <v>269295.64</v>
      </c>
      <c r="AZ744" s="15">
        <v>63399.6</v>
      </c>
      <c r="BA744" s="14">
        <v>83.307623000000007</v>
      </c>
      <c r="BB744" s="14">
        <v>80.8372735921768</v>
      </c>
      <c r="BC744" s="14">
        <v>10.59</v>
      </c>
      <c r="BD744" s="14"/>
      <c r="BE744" s="13" t="s">
        <v>2250</v>
      </c>
      <c r="BF744" s="11"/>
      <c r="BG744" s="13" t="s">
        <v>86</v>
      </c>
      <c r="BH744" s="13" t="s">
        <v>228</v>
      </c>
      <c r="BI744" s="13" t="s">
        <v>229</v>
      </c>
      <c r="BJ744" s="13" t="s">
        <v>2251</v>
      </c>
      <c r="BK744" s="12" t="s">
        <v>2</v>
      </c>
      <c r="BL744" s="14">
        <v>498828.15041796002</v>
      </c>
      <c r="BM744" s="12" t="s">
        <v>70</v>
      </c>
      <c r="BN744" s="14"/>
      <c r="BO744" s="17">
        <v>38415</v>
      </c>
      <c r="BP744" s="17">
        <v>47546</v>
      </c>
      <c r="BQ744" s="10" t="s">
        <v>1339</v>
      </c>
      <c r="BR744" s="10" t="s">
        <v>2652</v>
      </c>
      <c r="BS744" s="10">
        <v>38415</v>
      </c>
      <c r="BT744" s="10">
        <v>38415</v>
      </c>
      <c r="BU744" s="14">
        <v>23233.16</v>
      </c>
      <c r="BV744" s="14">
        <v>13.19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45352</v>
      </c>
      <c r="E745" s="6" t="s">
        <v>1628</v>
      </c>
      <c r="F745" s="22">
        <v>0</v>
      </c>
      <c r="G745" s="22">
        <v>0</v>
      </c>
      <c r="H745" s="8">
        <v>2058.81</v>
      </c>
      <c r="I745" s="8">
        <v>0</v>
      </c>
      <c r="J745" s="8">
        <v>0</v>
      </c>
      <c r="K745" s="8">
        <v>2058.81</v>
      </c>
      <c r="L745" s="8">
        <v>997.31</v>
      </c>
      <c r="M745" s="8">
        <v>0</v>
      </c>
      <c r="N745" s="8">
        <v>0</v>
      </c>
      <c r="O745" s="8">
        <v>997.31</v>
      </c>
      <c r="P745" s="8">
        <v>0</v>
      </c>
      <c r="Q745" s="8">
        <v>0</v>
      </c>
      <c r="R745" s="8">
        <v>1061.5</v>
      </c>
      <c r="S745" s="8">
        <v>0</v>
      </c>
      <c r="T745" s="8">
        <v>18.170000000000002</v>
      </c>
      <c r="U745" s="8">
        <v>0</v>
      </c>
      <c r="V745" s="8">
        <v>0</v>
      </c>
      <c r="W745" s="8">
        <v>18.170000000000002</v>
      </c>
      <c r="X745" s="8">
        <v>0</v>
      </c>
      <c r="Y745" s="8">
        <v>0</v>
      </c>
      <c r="Z745" s="8">
        <v>0</v>
      </c>
      <c r="AA745" s="8">
        <v>22.23</v>
      </c>
      <c r="AB745" s="8">
        <v>0</v>
      </c>
      <c r="AC745" s="8">
        <v>0</v>
      </c>
      <c r="AD745" s="8">
        <v>0</v>
      </c>
      <c r="AE745" s="8">
        <v>0</v>
      </c>
      <c r="AF745" s="8">
        <v>-44.6</v>
      </c>
      <c r="AG745" s="8">
        <v>51.89</v>
      </c>
      <c r="AH745" s="8">
        <v>131.85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34.89</v>
      </c>
      <c r="AQ745" s="8">
        <v>0</v>
      </c>
      <c r="AR745" s="8">
        <v>286.79000000000002</v>
      </c>
      <c r="AS745" s="8">
        <v>0</v>
      </c>
      <c r="AT745" s="8">
        <f t="shared" si="11"/>
        <v>924.94999999999993</v>
      </c>
      <c r="AU745" s="8">
        <v>0</v>
      </c>
      <c r="AV745" s="8">
        <v>0</v>
      </c>
      <c r="AW745" s="9">
        <v>72</v>
      </c>
      <c r="AX745" s="9">
        <v>300</v>
      </c>
      <c r="AY745" s="8">
        <v>420000</v>
      </c>
      <c r="AZ745" s="8">
        <v>106822.87</v>
      </c>
      <c r="BA745" s="7">
        <v>89.999998000000005</v>
      </c>
      <c r="BB745" s="7">
        <v>0.89433094127690105</v>
      </c>
      <c r="BC745" s="7">
        <v>10.59</v>
      </c>
      <c r="BD745" s="7"/>
      <c r="BE745" s="6" t="s">
        <v>2250</v>
      </c>
      <c r="BF745" s="4"/>
      <c r="BG745" s="6" t="s">
        <v>166</v>
      </c>
      <c r="BH745" s="6" t="s">
        <v>167</v>
      </c>
      <c r="BI745" s="6" t="s">
        <v>486</v>
      </c>
      <c r="BJ745" s="6" t="s">
        <v>0</v>
      </c>
      <c r="BK745" s="5" t="s">
        <v>2</v>
      </c>
      <c r="BL745" s="7">
        <v>8607.1133059999993</v>
      </c>
      <c r="BM745" s="5" t="s">
        <v>70</v>
      </c>
      <c r="BN745" s="7"/>
      <c r="BO745" s="10">
        <v>38415</v>
      </c>
      <c r="BP745" s="10">
        <v>47546</v>
      </c>
      <c r="BQ745" s="10" t="s">
        <v>2641</v>
      </c>
      <c r="BR745" s="10" t="s">
        <v>2642</v>
      </c>
      <c r="BS745" s="10">
        <v>38415</v>
      </c>
      <c r="BT745" s="10">
        <v>38415</v>
      </c>
      <c r="BU745" s="7">
        <v>0</v>
      </c>
      <c r="BV745" s="7">
        <v>22.23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45352</v>
      </c>
      <c r="E746" s="13" t="s">
        <v>1071</v>
      </c>
      <c r="F746" s="23">
        <v>99</v>
      </c>
      <c r="G746" s="23">
        <v>98</v>
      </c>
      <c r="H746" s="15">
        <v>26755.69</v>
      </c>
      <c r="I746" s="15">
        <v>28552</v>
      </c>
      <c r="J746" s="15">
        <v>0</v>
      </c>
      <c r="K746" s="15">
        <v>55307.69</v>
      </c>
      <c r="L746" s="15">
        <v>441.53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55307.69</v>
      </c>
      <c r="S746" s="15">
        <v>37604.49</v>
      </c>
      <c r="T746" s="15">
        <v>240.13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37844.620000000003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28993.53</v>
      </c>
      <c r="AV746" s="15">
        <v>37844.620000000003</v>
      </c>
      <c r="AW746" s="16">
        <v>72</v>
      </c>
      <c r="AX746" s="16">
        <v>300</v>
      </c>
      <c r="AY746" s="15">
        <v>300936.13</v>
      </c>
      <c r="AZ746" s="15">
        <v>70745.740000000005</v>
      </c>
      <c r="BA746" s="14">
        <v>83.230282000000003</v>
      </c>
      <c r="BB746" s="14">
        <v>65.067870312312493</v>
      </c>
      <c r="BC746" s="14">
        <v>10.77</v>
      </c>
      <c r="BD746" s="14"/>
      <c r="BE746" s="13" t="s">
        <v>2250</v>
      </c>
      <c r="BF746" s="11"/>
      <c r="BG746" s="13" t="s">
        <v>86</v>
      </c>
      <c r="BH746" s="13" t="s">
        <v>176</v>
      </c>
      <c r="BI746" s="13" t="s">
        <v>177</v>
      </c>
      <c r="BJ746" s="13" t="s">
        <v>2251</v>
      </c>
      <c r="BK746" s="12" t="s">
        <v>2</v>
      </c>
      <c r="BL746" s="14">
        <v>448459.30713436002</v>
      </c>
      <c r="BM746" s="12" t="s">
        <v>70</v>
      </c>
      <c r="BN746" s="14"/>
      <c r="BO746" s="17">
        <v>38419</v>
      </c>
      <c r="BP746" s="17">
        <v>47550</v>
      </c>
      <c r="BQ746" s="10" t="s">
        <v>1333</v>
      </c>
      <c r="BR746" s="10" t="s">
        <v>2655</v>
      </c>
      <c r="BS746" s="10">
        <v>38419</v>
      </c>
      <c r="BT746" s="10">
        <v>38419</v>
      </c>
      <c r="BU746" s="14">
        <v>13468.14</v>
      </c>
      <c r="BV746" s="14">
        <v>14.35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45352</v>
      </c>
      <c r="E747" s="6" t="s">
        <v>1629</v>
      </c>
      <c r="F747" s="22">
        <v>0</v>
      </c>
      <c r="G747" s="22">
        <v>0</v>
      </c>
      <c r="H747" s="8">
        <v>56534.94</v>
      </c>
      <c r="I747" s="8">
        <v>0</v>
      </c>
      <c r="J747" s="8">
        <v>0</v>
      </c>
      <c r="K747" s="8">
        <v>56534.94</v>
      </c>
      <c r="L747" s="8">
        <v>557.39</v>
      </c>
      <c r="M747" s="8">
        <v>0</v>
      </c>
      <c r="N747" s="8">
        <v>0</v>
      </c>
      <c r="O747" s="8">
        <v>557.39</v>
      </c>
      <c r="P747" s="8">
        <v>0</v>
      </c>
      <c r="Q747" s="8">
        <v>0</v>
      </c>
      <c r="R747" s="8">
        <v>55977.55</v>
      </c>
      <c r="S747" s="8">
        <v>0</v>
      </c>
      <c r="T747" s="8">
        <v>492.33</v>
      </c>
      <c r="U747" s="8">
        <v>0</v>
      </c>
      <c r="V747" s="8">
        <v>0</v>
      </c>
      <c r="W747" s="8">
        <v>492.33</v>
      </c>
      <c r="X747" s="8">
        <v>0</v>
      </c>
      <c r="Y747" s="8">
        <v>0</v>
      </c>
      <c r="Z747" s="8">
        <v>0</v>
      </c>
      <c r="AA747" s="8">
        <v>55.65</v>
      </c>
      <c r="AB747" s="8">
        <v>0</v>
      </c>
      <c r="AC747" s="8">
        <v>0</v>
      </c>
      <c r="AD747" s="8">
        <v>0</v>
      </c>
      <c r="AE747" s="8">
        <v>0</v>
      </c>
      <c r="AF747" s="8">
        <v>-46.43</v>
      </c>
      <c r="AG747" s="8">
        <v>55.27</v>
      </c>
      <c r="AH747" s="8">
        <v>137.75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2.467E-3</v>
      </c>
      <c r="AT747" s="8">
        <f t="shared" si="11"/>
        <v>1251.957533</v>
      </c>
      <c r="AU747" s="8">
        <v>0</v>
      </c>
      <c r="AV747" s="8">
        <v>0</v>
      </c>
      <c r="AW747" s="9">
        <v>72</v>
      </c>
      <c r="AX747" s="9">
        <v>300</v>
      </c>
      <c r="AY747" s="8">
        <v>438782.43</v>
      </c>
      <c r="AZ747" s="8">
        <v>111600</v>
      </c>
      <c r="BA747" s="7">
        <v>90</v>
      </c>
      <c r="BB747" s="7">
        <v>45.143185483871001</v>
      </c>
      <c r="BC747" s="7">
        <v>10.45</v>
      </c>
      <c r="BD747" s="7"/>
      <c r="BE747" s="6" t="s">
        <v>2250</v>
      </c>
      <c r="BF747" s="4"/>
      <c r="BG747" s="6" t="s">
        <v>67</v>
      </c>
      <c r="BH747" s="6" t="s">
        <v>73</v>
      </c>
      <c r="BI747" s="6" t="s">
        <v>447</v>
      </c>
      <c r="BJ747" s="6" t="s">
        <v>0</v>
      </c>
      <c r="BK747" s="5" t="s">
        <v>2</v>
      </c>
      <c r="BL747" s="7">
        <v>453890.8294322</v>
      </c>
      <c r="BM747" s="5" t="s">
        <v>70</v>
      </c>
      <c r="BN747" s="7"/>
      <c r="BO747" s="10">
        <v>38415</v>
      </c>
      <c r="BP747" s="10">
        <v>47546</v>
      </c>
      <c r="BQ747" s="10" t="s">
        <v>2641</v>
      </c>
      <c r="BR747" s="10" t="s">
        <v>2642</v>
      </c>
      <c r="BS747" s="10">
        <v>38415</v>
      </c>
      <c r="BT747" s="10">
        <v>38415</v>
      </c>
      <c r="BU747" s="7">
        <v>0</v>
      </c>
      <c r="BV747" s="7">
        <v>55.65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45352</v>
      </c>
      <c r="E748" s="13" t="s">
        <v>1072</v>
      </c>
      <c r="F748" s="23">
        <v>179</v>
      </c>
      <c r="G748" s="23">
        <v>178</v>
      </c>
      <c r="H748" s="15">
        <v>56534.94</v>
      </c>
      <c r="I748" s="15">
        <v>50331.360000000001</v>
      </c>
      <c r="J748" s="15">
        <v>0</v>
      </c>
      <c r="K748" s="15">
        <v>106866.3</v>
      </c>
      <c r="L748" s="15">
        <v>557.39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106866.3</v>
      </c>
      <c r="S748" s="15">
        <v>136518.79999999999</v>
      </c>
      <c r="T748" s="15">
        <v>492.33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137011.13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50888.75</v>
      </c>
      <c r="AV748" s="15">
        <v>137011.13</v>
      </c>
      <c r="AW748" s="16">
        <v>72</v>
      </c>
      <c r="AX748" s="16">
        <v>300</v>
      </c>
      <c r="AY748" s="15">
        <v>438782.43</v>
      </c>
      <c r="AZ748" s="15">
        <v>111600</v>
      </c>
      <c r="BA748" s="14">
        <v>90</v>
      </c>
      <c r="BB748" s="14">
        <v>86.182500000000005</v>
      </c>
      <c r="BC748" s="14">
        <v>10.45</v>
      </c>
      <c r="BD748" s="14"/>
      <c r="BE748" s="13" t="s">
        <v>2250</v>
      </c>
      <c r="BF748" s="11"/>
      <c r="BG748" s="13" t="s">
        <v>67</v>
      </c>
      <c r="BH748" s="13" t="s">
        <v>73</v>
      </c>
      <c r="BI748" s="13" t="s">
        <v>447</v>
      </c>
      <c r="BJ748" s="13" t="s">
        <v>2251</v>
      </c>
      <c r="BK748" s="12" t="s">
        <v>2</v>
      </c>
      <c r="BL748" s="14">
        <v>866519.40903720004</v>
      </c>
      <c r="BM748" s="12" t="s">
        <v>70</v>
      </c>
      <c r="BN748" s="14"/>
      <c r="BO748" s="17">
        <v>38415</v>
      </c>
      <c r="BP748" s="17">
        <v>47546</v>
      </c>
      <c r="BQ748" s="10" t="s">
        <v>1331</v>
      </c>
      <c r="BR748" s="10" t="s">
        <v>2661</v>
      </c>
      <c r="BS748" s="10">
        <v>38415</v>
      </c>
      <c r="BT748" s="10">
        <v>38415</v>
      </c>
      <c r="BU748" s="14">
        <v>44312.87</v>
      </c>
      <c r="BV748" s="14">
        <v>55.65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45352</v>
      </c>
      <c r="E749" s="6" t="s">
        <v>1073</v>
      </c>
      <c r="F749" s="22">
        <v>153</v>
      </c>
      <c r="G749" s="22">
        <v>152</v>
      </c>
      <c r="H749" s="8">
        <v>105718.46</v>
      </c>
      <c r="I749" s="8">
        <v>86656.44</v>
      </c>
      <c r="J749" s="8">
        <v>0</v>
      </c>
      <c r="K749" s="8">
        <v>192374.9</v>
      </c>
      <c r="L749" s="8">
        <v>1037.67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192374.9</v>
      </c>
      <c r="S749" s="8">
        <v>212216.57</v>
      </c>
      <c r="T749" s="8">
        <v>932.97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213149.54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87694.11</v>
      </c>
      <c r="AV749" s="8">
        <v>213149.54</v>
      </c>
      <c r="AW749" s="9">
        <v>72</v>
      </c>
      <c r="AX749" s="9">
        <v>300</v>
      </c>
      <c r="AY749" s="8">
        <v>815694.99</v>
      </c>
      <c r="AZ749" s="8">
        <v>207300.85</v>
      </c>
      <c r="BA749" s="7">
        <v>89.999999000000003</v>
      </c>
      <c r="BB749" s="7">
        <v>83.519873689013295</v>
      </c>
      <c r="BC749" s="7">
        <v>10.59</v>
      </c>
      <c r="BD749" s="7"/>
      <c r="BE749" s="6" t="s">
        <v>2250</v>
      </c>
      <c r="BF749" s="4"/>
      <c r="BG749" s="6" t="s">
        <v>67</v>
      </c>
      <c r="BH749" s="6" t="s">
        <v>73</v>
      </c>
      <c r="BI749" s="6" t="s">
        <v>416</v>
      </c>
      <c r="BJ749" s="6" t="s">
        <v>2251</v>
      </c>
      <c r="BK749" s="5" t="s">
        <v>2</v>
      </c>
      <c r="BL749" s="7">
        <v>1559861.1036556</v>
      </c>
      <c r="BM749" s="5" t="s">
        <v>70</v>
      </c>
      <c r="BN749" s="7"/>
      <c r="BO749" s="10">
        <v>38421</v>
      </c>
      <c r="BP749" s="10">
        <v>47552</v>
      </c>
      <c r="BQ749" s="10" t="s">
        <v>2339</v>
      </c>
      <c r="BR749" s="10" t="s">
        <v>2647</v>
      </c>
      <c r="BS749" s="10">
        <v>38421</v>
      </c>
      <c r="BT749" s="10">
        <v>38421</v>
      </c>
      <c r="BU749" s="7">
        <v>60756.97</v>
      </c>
      <c r="BV749" s="7">
        <v>43.14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45352</v>
      </c>
      <c r="E750" s="13" t="s">
        <v>1074</v>
      </c>
      <c r="F750" s="23">
        <v>175</v>
      </c>
      <c r="G750" s="23">
        <v>174</v>
      </c>
      <c r="H750" s="15">
        <v>40680.86</v>
      </c>
      <c r="I750" s="15">
        <v>34607.14</v>
      </c>
      <c r="J750" s="15">
        <v>0</v>
      </c>
      <c r="K750" s="15">
        <v>75288</v>
      </c>
      <c r="L750" s="15">
        <v>395.72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75288</v>
      </c>
      <c r="S750" s="15">
        <v>98307.98</v>
      </c>
      <c r="T750" s="15">
        <v>368.16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98676.14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35002.86</v>
      </c>
      <c r="AV750" s="15">
        <v>98676.14</v>
      </c>
      <c r="AW750" s="16">
        <v>72</v>
      </c>
      <c r="AX750" s="16">
        <v>300</v>
      </c>
      <c r="AY750" s="15">
        <v>309939</v>
      </c>
      <c r="AZ750" s="15">
        <v>78750</v>
      </c>
      <c r="BA750" s="14">
        <v>90</v>
      </c>
      <c r="BB750" s="14">
        <v>86.043428571428606</v>
      </c>
      <c r="BC750" s="14">
        <v>10.86</v>
      </c>
      <c r="BD750" s="14"/>
      <c r="BE750" s="13" t="s">
        <v>2250</v>
      </c>
      <c r="BF750" s="11"/>
      <c r="BG750" s="13" t="s">
        <v>195</v>
      </c>
      <c r="BH750" s="13" t="s">
        <v>196</v>
      </c>
      <c r="BI750" s="13" t="s">
        <v>197</v>
      </c>
      <c r="BJ750" s="13" t="s">
        <v>2251</v>
      </c>
      <c r="BK750" s="12" t="s">
        <v>2</v>
      </c>
      <c r="BL750" s="14">
        <v>610468.53187199996</v>
      </c>
      <c r="BM750" s="12" t="s">
        <v>70</v>
      </c>
      <c r="BN750" s="14"/>
      <c r="BO750" s="17">
        <v>38422</v>
      </c>
      <c r="BP750" s="17">
        <v>47553</v>
      </c>
      <c r="BQ750" s="10" t="s">
        <v>1324</v>
      </c>
      <c r="BR750" s="10" t="s">
        <v>2675</v>
      </c>
      <c r="BS750" s="10">
        <v>38422</v>
      </c>
      <c r="BT750" s="10">
        <v>38422</v>
      </c>
      <c r="BU750" s="14">
        <v>26625.53</v>
      </c>
      <c r="BV750" s="14">
        <v>16.12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45352</v>
      </c>
      <c r="E751" s="6" t="s">
        <v>1075</v>
      </c>
      <c r="F751" s="22">
        <v>146</v>
      </c>
      <c r="G751" s="22">
        <v>145</v>
      </c>
      <c r="H751" s="8">
        <v>96678.82</v>
      </c>
      <c r="I751" s="8">
        <v>77453.66</v>
      </c>
      <c r="J751" s="8">
        <v>0</v>
      </c>
      <c r="K751" s="8">
        <v>174132.48000000001</v>
      </c>
      <c r="L751" s="8">
        <v>948.96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174132.48000000001</v>
      </c>
      <c r="S751" s="8">
        <v>183073.57</v>
      </c>
      <c r="T751" s="8">
        <v>853.19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183926.76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78402.62</v>
      </c>
      <c r="AV751" s="8">
        <v>183926.76</v>
      </c>
      <c r="AW751" s="9">
        <v>72</v>
      </c>
      <c r="AX751" s="9">
        <v>300</v>
      </c>
      <c r="AY751" s="8">
        <v>746972.99</v>
      </c>
      <c r="AZ751" s="8">
        <v>189576.47</v>
      </c>
      <c r="BA751" s="7">
        <v>90.000000999999997</v>
      </c>
      <c r="BB751" s="7">
        <v>82.6680830913904</v>
      </c>
      <c r="BC751" s="7">
        <v>10.59</v>
      </c>
      <c r="BD751" s="7"/>
      <c r="BE751" s="6" t="s">
        <v>2250</v>
      </c>
      <c r="BF751" s="4"/>
      <c r="BG751" s="6" t="s">
        <v>67</v>
      </c>
      <c r="BH751" s="6" t="s">
        <v>73</v>
      </c>
      <c r="BI751" s="6" t="s">
        <v>416</v>
      </c>
      <c r="BJ751" s="6" t="s">
        <v>2251</v>
      </c>
      <c r="BK751" s="5" t="s">
        <v>2</v>
      </c>
      <c r="BL751" s="7">
        <v>1411943.4626611201</v>
      </c>
      <c r="BM751" s="5" t="s">
        <v>70</v>
      </c>
      <c r="BN751" s="7"/>
      <c r="BO751" s="10">
        <v>38427</v>
      </c>
      <c r="BP751" s="10">
        <v>47558</v>
      </c>
      <c r="BQ751" s="10" t="s">
        <v>1334</v>
      </c>
      <c r="BR751" s="10" t="s">
        <v>2672</v>
      </c>
      <c r="BS751" s="10">
        <v>38427</v>
      </c>
      <c r="BT751" s="10">
        <v>38427</v>
      </c>
      <c r="BU751" s="7">
        <v>53005.23</v>
      </c>
      <c r="BV751" s="7">
        <v>39.450000000000003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45352</v>
      </c>
      <c r="E752" s="13" t="s">
        <v>1630</v>
      </c>
      <c r="F752" s="23">
        <v>0</v>
      </c>
      <c r="G752" s="23">
        <v>0</v>
      </c>
      <c r="H752" s="15">
        <v>43608.47</v>
      </c>
      <c r="I752" s="15">
        <v>0</v>
      </c>
      <c r="J752" s="15">
        <v>0</v>
      </c>
      <c r="K752" s="15">
        <v>43608.47</v>
      </c>
      <c r="L752" s="15">
        <v>428.06</v>
      </c>
      <c r="M752" s="15">
        <v>0</v>
      </c>
      <c r="N752" s="15">
        <v>0</v>
      </c>
      <c r="O752" s="15">
        <v>428.06</v>
      </c>
      <c r="P752" s="15">
        <v>0</v>
      </c>
      <c r="Q752" s="15">
        <v>0</v>
      </c>
      <c r="R752" s="15">
        <v>43180.41</v>
      </c>
      <c r="S752" s="15">
        <v>0</v>
      </c>
      <c r="T752" s="15">
        <v>384.84</v>
      </c>
      <c r="U752" s="15">
        <v>0</v>
      </c>
      <c r="V752" s="15">
        <v>0</v>
      </c>
      <c r="W752" s="15">
        <v>384.84</v>
      </c>
      <c r="X752" s="15">
        <v>0</v>
      </c>
      <c r="Y752" s="15">
        <v>0</v>
      </c>
      <c r="Z752" s="15">
        <v>0</v>
      </c>
      <c r="AA752" s="15">
        <v>17.8</v>
      </c>
      <c r="AB752" s="15">
        <v>0</v>
      </c>
      <c r="AC752" s="15">
        <v>0</v>
      </c>
      <c r="AD752" s="15">
        <v>0</v>
      </c>
      <c r="AE752" s="15">
        <v>0</v>
      </c>
      <c r="AF752" s="15">
        <v>-33.47</v>
      </c>
      <c r="AG752" s="15">
        <v>41.54</v>
      </c>
      <c r="AH752" s="15">
        <v>105.55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0.05</v>
      </c>
      <c r="AQ752" s="15">
        <v>0</v>
      </c>
      <c r="AR752" s="15">
        <v>0.04</v>
      </c>
      <c r="AS752" s="15">
        <v>0</v>
      </c>
      <c r="AT752" s="8">
        <f t="shared" si="11"/>
        <v>944.32999999999993</v>
      </c>
      <c r="AU752" s="15">
        <v>0</v>
      </c>
      <c r="AV752" s="15">
        <v>0</v>
      </c>
      <c r="AW752" s="16">
        <v>72</v>
      </c>
      <c r="AX752" s="16">
        <v>300</v>
      </c>
      <c r="AY752" s="15">
        <v>337015.32</v>
      </c>
      <c r="AZ752" s="15">
        <v>85512.6</v>
      </c>
      <c r="BA752" s="14">
        <v>90</v>
      </c>
      <c r="BB752" s="14">
        <v>45.446365798724401</v>
      </c>
      <c r="BC752" s="14">
        <v>10.59</v>
      </c>
      <c r="BD752" s="14"/>
      <c r="BE752" s="13" t="s">
        <v>2250</v>
      </c>
      <c r="BF752" s="11"/>
      <c r="BG752" s="13" t="s">
        <v>67</v>
      </c>
      <c r="BH752" s="13" t="s">
        <v>73</v>
      </c>
      <c r="BI752" s="13" t="s">
        <v>261</v>
      </c>
      <c r="BJ752" s="13" t="s">
        <v>0</v>
      </c>
      <c r="BK752" s="12" t="s">
        <v>2</v>
      </c>
      <c r="BL752" s="14">
        <v>350125.93638203997</v>
      </c>
      <c r="BM752" s="12" t="s">
        <v>70</v>
      </c>
      <c r="BN752" s="14"/>
      <c r="BO752" s="17">
        <v>38428</v>
      </c>
      <c r="BP752" s="17">
        <v>47559</v>
      </c>
      <c r="BQ752" s="10" t="s">
        <v>2641</v>
      </c>
      <c r="BR752" s="10" t="s">
        <v>2642</v>
      </c>
      <c r="BS752" s="10">
        <v>38428</v>
      </c>
      <c r="BT752" s="10">
        <v>38428</v>
      </c>
      <c r="BU752" s="14">
        <v>0</v>
      </c>
      <c r="BV752" s="14">
        <v>17.8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45352</v>
      </c>
      <c r="E753" s="6" t="s">
        <v>1076</v>
      </c>
      <c r="F753" s="22">
        <v>106</v>
      </c>
      <c r="G753" s="22">
        <v>105</v>
      </c>
      <c r="H753" s="8">
        <v>45896.65</v>
      </c>
      <c r="I753" s="8">
        <v>30751.88</v>
      </c>
      <c r="J753" s="8">
        <v>0</v>
      </c>
      <c r="K753" s="8">
        <v>76648.53</v>
      </c>
      <c r="L753" s="8">
        <v>450.43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76648.53</v>
      </c>
      <c r="S753" s="8">
        <v>59072.47</v>
      </c>
      <c r="T753" s="8">
        <v>405.04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59477.51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31202.31</v>
      </c>
      <c r="AV753" s="8">
        <v>59477.51</v>
      </c>
      <c r="AW753" s="9">
        <v>72</v>
      </c>
      <c r="AX753" s="9">
        <v>300</v>
      </c>
      <c r="AY753" s="8">
        <v>380000.01</v>
      </c>
      <c r="AZ753" s="8">
        <v>89991.360000000001</v>
      </c>
      <c r="BA753" s="7">
        <v>83.999993000000003</v>
      </c>
      <c r="BB753" s="7">
        <v>71.545490405526607</v>
      </c>
      <c r="BC753" s="7">
        <v>10.59</v>
      </c>
      <c r="BD753" s="7"/>
      <c r="BE753" s="6" t="s">
        <v>2250</v>
      </c>
      <c r="BF753" s="4"/>
      <c r="BG753" s="6" t="s">
        <v>166</v>
      </c>
      <c r="BH753" s="6" t="s">
        <v>230</v>
      </c>
      <c r="BI753" s="6" t="s">
        <v>460</v>
      </c>
      <c r="BJ753" s="6" t="s">
        <v>2251</v>
      </c>
      <c r="BK753" s="5" t="s">
        <v>2</v>
      </c>
      <c r="BL753" s="7">
        <v>621500.31318732002</v>
      </c>
      <c r="BM753" s="5" t="s">
        <v>70</v>
      </c>
      <c r="BN753" s="7"/>
      <c r="BO753" s="10">
        <v>38428</v>
      </c>
      <c r="BP753" s="10">
        <v>47559</v>
      </c>
      <c r="BQ753" s="10" t="s">
        <v>1340</v>
      </c>
      <c r="BR753" s="10" t="s">
        <v>2674</v>
      </c>
      <c r="BS753" s="10">
        <v>38428</v>
      </c>
      <c r="BT753" s="10">
        <v>38428</v>
      </c>
      <c r="BU753" s="7">
        <v>18504.29</v>
      </c>
      <c r="BV753" s="7">
        <v>18.73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45352</v>
      </c>
      <c r="E754" s="13" t="s">
        <v>1631</v>
      </c>
      <c r="F754" s="23">
        <v>0</v>
      </c>
      <c r="G754" s="23">
        <v>0</v>
      </c>
      <c r="H754" s="15">
        <v>66489.710000000006</v>
      </c>
      <c r="I754" s="15">
        <v>0</v>
      </c>
      <c r="J754" s="15">
        <v>0</v>
      </c>
      <c r="K754" s="15">
        <v>66489.710000000006</v>
      </c>
      <c r="L754" s="15">
        <v>652.55999999999995</v>
      </c>
      <c r="M754" s="15">
        <v>0</v>
      </c>
      <c r="N754" s="15">
        <v>0</v>
      </c>
      <c r="O754" s="15">
        <v>652.55999999999995</v>
      </c>
      <c r="P754" s="15">
        <v>0</v>
      </c>
      <c r="Q754" s="15">
        <v>0</v>
      </c>
      <c r="R754" s="15">
        <v>65837.149999999994</v>
      </c>
      <c r="S754" s="15">
        <v>0</v>
      </c>
      <c r="T754" s="15">
        <v>586.77</v>
      </c>
      <c r="U754" s="15">
        <v>0</v>
      </c>
      <c r="V754" s="15">
        <v>0</v>
      </c>
      <c r="W754" s="15">
        <v>586.77</v>
      </c>
      <c r="X754" s="15">
        <v>0</v>
      </c>
      <c r="Y754" s="15">
        <v>0</v>
      </c>
      <c r="Z754" s="15">
        <v>0</v>
      </c>
      <c r="AA754" s="15">
        <v>27.13</v>
      </c>
      <c r="AB754" s="15">
        <v>0</v>
      </c>
      <c r="AC754" s="15">
        <v>0</v>
      </c>
      <c r="AD754" s="15">
        <v>0</v>
      </c>
      <c r="AE754" s="15">
        <v>0</v>
      </c>
      <c r="AF754" s="15">
        <v>-51.1</v>
      </c>
      <c r="AG754" s="15">
        <v>63.32</v>
      </c>
      <c r="AH754" s="15">
        <v>160.93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1439.61</v>
      </c>
      <c r="AU754" s="15">
        <v>0</v>
      </c>
      <c r="AV754" s="15">
        <v>0</v>
      </c>
      <c r="AW754" s="16">
        <v>72</v>
      </c>
      <c r="AX754" s="16">
        <v>300</v>
      </c>
      <c r="AY754" s="15">
        <v>513926.33</v>
      </c>
      <c r="AZ754" s="15">
        <v>130371.42</v>
      </c>
      <c r="BA754" s="14">
        <v>89.999995999999996</v>
      </c>
      <c r="BB754" s="14">
        <v>45.449710041137898</v>
      </c>
      <c r="BC754" s="14">
        <v>10.59</v>
      </c>
      <c r="BD754" s="14"/>
      <c r="BE754" s="13" t="s">
        <v>2250</v>
      </c>
      <c r="BF754" s="11"/>
      <c r="BG754" s="13" t="s">
        <v>67</v>
      </c>
      <c r="BH754" s="13" t="s">
        <v>73</v>
      </c>
      <c r="BI754" s="13" t="s">
        <v>152</v>
      </c>
      <c r="BJ754" s="13" t="s">
        <v>0</v>
      </c>
      <c r="BK754" s="12" t="s">
        <v>2</v>
      </c>
      <c r="BL754" s="14">
        <v>533836.84389460005</v>
      </c>
      <c r="BM754" s="12" t="s">
        <v>70</v>
      </c>
      <c r="BN754" s="14"/>
      <c r="BO754" s="17">
        <v>38429</v>
      </c>
      <c r="BP754" s="17">
        <v>47560</v>
      </c>
      <c r="BQ754" s="10" t="s">
        <v>2641</v>
      </c>
      <c r="BR754" s="10" t="s">
        <v>2642</v>
      </c>
      <c r="BS754" s="10">
        <v>38429</v>
      </c>
      <c r="BT754" s="10">
        <v>38429</v>
      </c>
      <c r="BU754" s="14">
        <v>0</v>
      </c>
      <c r="BV754" s="14">
        <v>27.13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45352</v>
      </c>
      <c r="E755" s="6" t="s">
        <v>1632</v>
      </c>
      <c r="F755" s="22">
        <v>11</v>
      </c>
      <c r="G755" s="22">
        <v>10</v>
      </c>
      <c r="H755" s="8">
        <v>9892.0300000000007</v>
      </c>
      <c r="I755" s="8">
        <v>6508.8</v>
      </c>
      <c r="J755" s="8">
        <v>0</v>
      </c>
      <c r="K755" s="8">
        <v>16400.830000000002</v>
      </c>
      <c r="L755" s="8">
        <v>720.44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16400.830000000002</v>
      </c>
      <c r="S755" s="8">
        <v>1089.6099999999999</v>
      </c>
      <c r="T755" s="8">
        <v>89.52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1179.1300000000001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7229.24</v>
      </c>
      <c r="AV755" s="8">
        <v>1179.1300000000001</v>
      </c>
      <c r="AW755" s="9">
        <v>12</v>
      </c>
      <c r="AX755" s="9">
        <v>240</v>
      </c>
      <c r="AY755" s="8">
        <v>319303.34999999998</v>
      </c>
      <c r="AZ755" s="8">
        <v>79200</v>
      </c>
      <c r="BA755" s="7">
        <v>88</v>
      </c>
      <c r="BB755" s="7">
        <v>18.223144444444401</v>
      </c>
      <c r="BC755" s="7">
        <v>10.86</v>
      </c>
      <c r="BD755" s="7"/>
      <c r="BE755" s="6" t="s">
        <v>2250</v>
      </c>
      <c r="BF755" s="4"/>
      <c r="BG755" s="6" t="s">
        <v>67</v>
      </c>
      <c r="BH755" s="6" t="s">
        <v>73</v>
      </c>
      <c r="BI755" s="6" t="s">
        <v>205</v>
      </c>
      <c r="BJ755" s="6" t="s">
        <v>2251</v>
      </c>
      <c r="BK755" s="5" t="s">
        <v>2</v>
      </c>
      <c r="BL755" s="7">
        <v>132985.21160852001</v>
      </c>
      <c r="BM755" s="5" t="s">
        <v>70</v>
      </c>
      <c r="BN755" s="7"/>
      <c r="BO755" s="10">
        <v>38429</v>
      </c>
      <c r="BP755" s="10">
        <v>45734</v>
      </c>
      <c r="BQ755" s="10" t="s">
        <v>1324</v>
      </c>
      <c r="BR755" s="10" t="s">
        <v>2675</v>
      </c>
      <c r="BS755" s="10">
        <v>38429</v>
      </c>
      <c r="BT755" s="10">
        <v>38429</v>
      </c>
      <c r="BU755" s="7">
        <v>1505.8</v>
      </c>
      <c r="BV755" s="7">
        <v>16.57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45352</v>
      </c>
      <c r="E756" s="13" t="s">
        <v>1633</v>
      </c>
      <c r="F756" s="23">
        <v>0</v>
      </c>
      <c r="G756" s="23">
        <v>0</v>
      </c>
      <c r="H756" s="15">
        <v>54046.8</v>
      </c>
      <c r="I756" s="15">
        <v>0</v>
      </c>
      <c r="J756" s="15">
        <v>0</v>
      </c>
      <c r="K756" s="15">
        <v>54046.8</v>
      </c>
      <c r="L756" s="15">
        <v>525.75</v>
      </c>
      <c r="M756" s="15">
        <v>0</v>
      </c>
      <c r="N756" s="15">
        <v>0</v>
      </c>
      <c r="O756" s="15">
        <v>525.75</v>
      </c>
      <c r="P756" s="15">
        <v>0</v>
      </c>
      <c r="Q756" s="15">
        <v>0</v>
      </c>
      <c r="R756" s="15">
        <v>53521.05</v>
      </c>
      <c r="S756" s="15">
        <v>0</v>
      </c>
      <c r="T756" s="15">
        <v>489.12</v>
      </c>
      <c r="U756" s="15">
        <v>0</v>
      </c>
      <c r="V756" s="15">
        <v>0</v>
      </c>
      <c r="W756" s="15">
        <v>489.12</v>
      </c>
      <c r="X756" s="15">
        <v>0</v>
      </c>
      <c r="Y756" s="15">
        <v>0</v>
      </c>
      <c r="Z756" s="15">
        <v>0</v>
      </c>
      <c r="AA756" s="15">
        <v>21.41</v>
      </c>
      <c r="AB756" s="15">
        <v>0</v>
      </c>
      <c r="AC756" s="15">
        <v>0</v>
      </c>
      <c r="AD756" s="15">
        <v>0</v>
      </c>
      <c r="AE756" s="15">
        <v>0</v>
      </c>
      <c r="AF756" s="15">
        <v>-40.39</v>
      </c>
      <c r="AG756" s="15">
        <v>51.81</v>
      </c>
      <c r="AH756" s="15">
        <v>129.13999999999999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6.15</v>
      </c>
      <c r="AQ756" s="15">
        <v>0</v>
      </c>
      <c r="AR756" s="15">
        <v>5.46</v>
      </c>
      <c r="AS756" s="15">
        <v>0</v>
      </c>
      <c r="AT756" s="8">
        <f t="shared" si="11"/>
        <v>1177.53</v>
      </c>
      <c r="AU756" s="15">
        <v>0</v>
      </c>
      <c r="AV756" s="15">
        <v>0</v>
      </c>
      <c r="AW756" s="16">
        <v>72</v>
      </c>
      <c r="AX756" s="16">
        <v>300</v>
      </c>
      <c r="AY756" s="15">
        <v>412437.04</v>
      </c>
      <c r="AZ756" s="15">
        <v>104625</v>
      </c>
      <c r="BA756" s="14">
        <v>89.999225999999993</v>
      </c>
      <c r="BB756" s="14">
        <v>46.039216962554796</v>
      </c>
      <c r="BC756" s="14">
        <v>10.86</v>
      </c>
      <c r="BD756" s="14"/>
      <c r="BE756" s="13" t="s">
        <v>2250</v>
      </c>
      <c r="BF756" s="11"/>
      <c r="BG756" s="13" t="s">
        <v>67</v>
      </c>
      <c r="BH756" s="13" t="s">
        <v>73</v>
      </c>
      <c r="BI756" s="13" t="s">
        <v>205</v>
      </c>
      <c r="BJ756" s="13" t="s">
        <v>0</v>
      </c>
      <c r="BK756" s="12" t="s">
        <v>2</v>
      </c>
      <c r="BL756" s="14">
        <v>433972.43674620002</v>
      </c>
      <c r="BM756" s="12" t="s">
        <v>70</v>
      </c>
      <c r="BN756" s="14"/>
      <c r="BO756" s="17">
        <v>38429</v>
      </c>
      <c r="BP756" s="17">
        <v>47560</v>
      </c>
      <c r="BQ756" s="10" t="s">
        <v>2641</v>
      </c>
      <c r="BR756" s="10" t="s">
        <v>2642</v>
      </c>
      <c r="BS756" s="10">
        <v>38429</v>
      </c>
      <c r="BT756" s="10">
        <v>38429</v>
      </c>
      <c r="BU756" s="14">
        <v>0</v>
      </c>
      <c r="BV756" s="14">
        <v>21.41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45352</v>
      </c>
      <c r="E757" s="6" t="s">
        <v>1634</v>
      </c>
      <c r="F757" s="22">
        <v>0</v>
      </c>
      <c r="G757" s="22">
        <v>0</v>
      </c>
      <c r="H757" s="8">
        <v>50707.43</v>
      </c>
      <c r="I757" s="8">
        <v>0</v>
      </c>
      <c r="J757" s="8">
        <v>0</v>
      </c>
      <c r="K757" s="8">
        <v>50707.43</v>
      </c>
      <c r="L757" s="8">
        <v>493.3</v>
      </c>
      <c r="M757" s="8">
        <v>0</v>
      </c>
      <c r="N757" s="8">
        <v>0</v>
      </c>
      <c r="O757" s="8">
        <v>493.3</v>
      </c>
      <c r="P757" s="8">
        <v>0</v>
      </c>
      <c r="Q757" s="8">
        <v>0</v>
      </c>
      <c r="R757" s="8">
        <v>50214.13</v>
      </c>
      <c r="S757" s="8">
        <v>0</v>
      </c>
      <c r="T757" s="8">
        <v>458.9</v>
      </c>
      <c r="U757" s="8">
        <v>0</v>
      </c>
      <c r="V757" s="8">
        <v>0</v>
      </c>
      <c r="W757" s="8">
        <v>458.9</v>
      </c>
      <c r="X757" s="8">
        <v>0</v>
      </c>
      <c r="Y757" s="8">
        <v>0</v>
      </c>
      <c r="Z757" s="8">
        <v>0</v>
      </c>
      <c r="AA757" s="8">
        <v>20.09</v>
      </c>
      <c r="AB757" s="8">
        <v>0</v>
      </c>
      <c r="AC757" s="8">
        <v>0</v>
      </c>
      <c r="AD757" s="8">
        <v>0</v>
      </c>
      <c r="AE757" s="8">
        <v>0</v>
      </c>
      <c r="AF757" s="8">
        <v>-38.17</v>
      </c>
      <c r="AG757" s="8">
        <v>48.61</v>
      </c>
      <c r="AH757" s="8">
        <v>121.6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5.7</v>
      </c>
      <c r="AQ757" s="8">
        <v>0</v>
      </c>
      <c r="AR757" s="8">
        <v>7.0000000000000007E-2</v>
      </c>
      <c r="AS757" s="8">
        <v>0</v>
      </c>
      <c r="AT757" s="8">
        <f t="shared" si="11"/>
        <v>1109.96</v>
      </c>
      <c r="AU757" s="8">
        <v>0</v>
      </c>
      <c r="AV757" s="8">
        <v>0</v>
      </c>
      <c r="AW757" s="9">
        <v>72</v>
      </c>
      <c r="AX757" s="9">
        <v>300</v>
      </c>
      <c r="AY757" s="8">
        <v>397355.28</v>
      </c>
      <c r="AZ757" s="8">
        <v>98164</v>
      </c>
      <c r="BA757" s="7">
        <v>87.646428999999998</v>
      </c>
      <c r="BB757" s="7">
        <v>44.834044862085598</v>
      </c>
      <c r="BC757" s="7">
        <v>10.86</v>
      </c>
      <c r="BD757" s="7"/>
      <c r="BE757" s="6" t="s">
        <v>2250</v>
      </c>
      <c r="BF757" s="4"/>
      <c r="BG757" s="6" t="s">
        <v>67</v>
      </c>
      <c r="BH757" s="6" t="s">
        <v>73</v>
      </c>
      <c r="BI757" s="6" t="s">
        <v>205</v>
      </c>
      <c r="BJ757" s="6" t="s">
        <v>0</v>
      </c>
      <c r="BK757" s="5" t="s">
        <v>2</v>
      </c>
      <c r="BL757" s="7">
        <v>407158.46111372003</v>
      </c>
      <c r="BM757" s="5" t="s">
        <v>70</v>
      </c>
      <c r="BN757" s="7"/>
      <c r="BO757" s="10">
        <v>38429</v>
      </c>
      <c r="BP757" s="10">
        <v>47560</v>
      </c>
      <c r="BQ757" s="10" t="s">
        <v>2641</v>
      </c>
      <c r="BR757" s="10" t="s">
        <v>2642</v>
      </c>
      <c r="BS757" s="10">
        <v>38429</v>
      </c>
      <c r="BT757" s="10">
        <v>38429</v>
      </c>
      <c r="BU757" s="7">
        <v>0</v>
      </c>
      <c r="BV757" s="7">
        <v>20.09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45352</v>
      </c>
      <c r="E758" s="13" t="s">
        <v>1635</v>
      </c>
      <c r="F758" s="23">
        <v>0</v>
      </c>
      <c r="G758" s="23">
        <v>0</v>
      </c>
      <c r="H758" s="15">
        <v>41398.78</v>
      </c>
      <c r="I758" s="15">
        <v>0</v>
      </c>
      <c r="J758" s="15">
        <v>0</v>
      </c>
      <c r="K758" s="15">
        <v>41398.78</v>
      </c>
      <c r="L758" s="15">
        <v>406.34</v>
      </c>
      <c r="M758" s="15">
        <v>0</v>
      </c>
      <c r="N758" s="15">
        <v>0</v>
      </c>
      <c r="O758" s="15">
        <v>406.34</v>
      </c>
      <c r="P758" s="15">
        <v>0</v>
      </c>
      <c r="Q758" s="15">
        <v>0</v>
      </c>
      <c r="R758" s="15">
        <v>40992.44</v>
      </c>
      <c r="S758" s="15">
        <v>0</v>
      </c>
      <c r="T758" s="15">
        <v>365.34</v>
      </c>
      <c r="U758" s="15">
        <v>0</v>
      </c>
      <c r="V758" s="15">
        <v>0</v>
      </c>
      <c r="W758" s="15">
        <v>365.34</v>
      </c>
      <c r="X758" s="15">
        <v>0</v>
      </c>
      <c r="Y758" s="15">
        <v>0</v>
      </c>
      <c r="Z758" s="15">
        <v>0</v>
      </c>
      <c r="AA758" s="15">
        <v>16.89</v>
      </c>
      <c r="AB758" s="15">
        <v>0</v>
      </c>
      <c r="AC758" s="15">
        <v>0</v>
      </c>
      <c r="AD758" s="15">
        <v>0</v>
      </c>
      <c r="AE758" s="15">
        <v>0</v>
      </c>
      <c r="AF758" s="15">
        <v>-31.42</v>
      </c>
      <c r="AG758" s="15">
        <v>39.43</v>
      </c>
      <c r="AH758" s="15">
        <v>100.19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2</v>
      </c>
      <c r="AQ758" s="15">
        <v>0</v>
      </c>
      <c r="AR758" s="15">
        <v>10.81</v>
      </c>
      <c r="AS758" s="15">
        <v>0</v>
      </c>
      <c r="AT758" s="8">
        <f t="shared" si="11"/>
        <v>887.96</v>
      </c>
      <c r="AU758" s="15">
        <v>0</v>
      </c>
      <c r="AV758" s="15">
        <v>0</v>
      </c>
      <c r="AW758" s="16">
        <v>72</v>
      </c>
      <c r="AX758" s="16">
        <v>300</v>
      </c>
      <c r="AY758" s="15">
        <v>320000.84999999998</v>
      </c>
      <c r="AZ758" s="15">
        <v>81176.72</v>
      </c>
      <c r="BA758" s="14">
        <v>89.999756000000005</v>
      </c>
      <c r="BB758" s="14">
        <v>45.447877148086803</v>
      </c>
      <c r="BC758" s="14">
        <v>10.59</v>
      </c>
      <c r="BD758" s="14"/>
      <c r="BE758" s="13" t="s">
        <v>2250</v>
      </c>
      <c r="BF758" s="11"/>
      <c r="BG758" s="13" t="s">
        <v>86</v>
      </c>
      <c r="BH758" s="13" t="s">
        <v>262</v>
      </c>
      <c r="BI758" s="13" t="s">
        <v>263</v>
      </c>
      <c r="BJ758" s="13" t="s">
        <v>0</v>
      </c>
      <c r="BK758" s="12" t="s">
        <v>2</v>
      </c>
      <c r="BL758" s="14">
        <v>332384.90416336001</v>
      </c>
      <c r="BM758" s="12" t="s">
        <v>70</v>
      </c>
      <c r="BN758" s="14"/>
      <c r="BO758" s="17">
        <v>38429</v>
      </c>
      <c r="BP758" s="17">
        <v>47560</v>
      </c>
      <c r="BQ758" s="10" t="s">
        <v>2641</v>
      </c>
      <c r="BR758" s="10" t="s">
        <v>2642</v>
      </c>
      <c r="BS758" s="10">
        <v>38429</v>
      </c>
      <c r="BT758" s="10">
        <v>38429</v>
      </c>
      <c r="BU758" s="14">
        <v>0</v>
      </c>
      <c r="BV758" s="14">
        <v>16.89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45352</v>
      </c>
      <c r="E759" s="6" t="s">
        <v>4</v>
      </c>
      <c r="F759" s="22">
        <v>171</v>
      </c>
      <c r="G759" s="22">
        <v>170</v>
      </c>
      <c r="H759" s="8">
        <v>99565.58</v>
      </c>
      <c r="I759" s="8">
        <v>85874.78</v>
      </c>
      <c r="J759" s="8">
        <v>0</v>
      </c>
      <c r="K759" s="8">
        <v>185440.36</v>
      </c>
      <c r="L759" s="8">
        <v>977.29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185440.36</v>
      </c>
      <c r="S759" s="8">
        <v>228262.66</v>
      </c>
      <c r="T759" s="8">
        <v>878.67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229141.33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86852.07</v>
      </c>
      <c r="AV759" s="8">
        <v>229141.33</v>
      </c>
      <c r="AW759" s="9">
        <v>72</v>
      </c>
      <c r="AX759" s="9">
        <v>300</v>
      </c>
      <c r="AY759" s="8">
        <v>769629.96</v>
      </c>
      <c r="AZ759" s="8">
        <v>195237</v>
      </c>
      <c r="BA759" s="7">
        <v>89.999713999999997</v>
      </c>
      <c r="BB759" s="7">
        <v>85.483690919533899</v>
      </c>
      <c r="BC759" s="7">
        <v>10.59</v>
      </c>
      <c r="BD759" s="7"/>
      <c r="BE759" s="6" t="s">
        <v>2250</v>
      </c>
      <c r="BF759" s="4"/>
      <c r="BG759" s="6" t="s">
        <v>88</v>
      </c>
      <c r="BH759" s="6" t="s">
        <v>379</v>
      </c>
      <c r="BI759" s="6" t="s">
        <v>467</v>
      </c>
      <c r="BJ759" s="6" t="s">
        <v>2251</v>
      </c>
      <c r="BK759" s="5" t="s">
        <v>2</v>
      </c>
      <c r="BL759" s="7">
        <v>1503632.77439984</v>
      </c>
      <c r="BM759" s="5" t="s">
        <v>70</v>
      </c>
      <c r="BN759" s="7"/>
      <c r="BO759" s="10">
        <v>38429</v>
      </c>
      <c r="BP759" s="10">
        <v>47560</v>
      </c>
      <c r="BQ759" s="10" t="s">
        <v>1331</v>
      </c>
      <c r="BR759" s="10" t="s">
        <v>2661</v>
      </c>
      <c r="BS759" s="10">
        <v>38429</v>
      </c>
      <c r="BT759" s="10">
        <v>38429</v>
      </c>
      <c r="BU759" s="7">
        <v>64001.19</v>
      </c>
      <c r="BV759" s="7">
        <v>40.630000000000003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45352</v>
      </c>
      <c r="E760" s="13" t="s">
        <v>1077</v>
      </c>
      <c r="F760" s="23">
        <v>138</v>
      </c>
      <c r="G760" s="23">
        <v>137</v>
      </c>
      <c r="H760" s="15">
        <v>25199.89</v>
      </c>
      <c r="I760" s="15">
        <v>20145.18</v>
      </c>
      <c r="J760" s="15">
        <v>0</v>
      </c>
      <c r="K760" s="15">
        <v>45345.07</v>
      </c>
      <c r="L760" s="15">
        <v>250.05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45345.07</v>
      </c>
      <c r="S760" s="15">
        <v>43600.92</v>
      </c>
      <c r="T760" s="15">
        <v>215.25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43816.17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20395.23</v>
      </c>
      <c r="AV760" s="15">
        <v>43816.17</v>
      </c>
      <c r="AW760" s="16">
        <v>72</v>
      </c>
      <c r="AX760" s="16">
        <v>300</v>
      </c>
      <c r="AY760" s="15">
        <v>198000.01</v>
      </c>
      <c r="AZ760" s="15">
        <v>50228.1</v>
      </c>
      <c r="BA760" s="14">
        <v>90</v>
      </c>
      <c r="BB760" s="14">
        <v>81.250461395115494</v>
      </c>
      <c r="BC760" s="14">
        <v>10.25</v>
      </c>
      <c r="BD760" s="14"/>
      <c r="BE760" s="13" t="s">
        <v>2250</v>
      </c>
      <c r="BF760" s="11"/>
      <c r="BG760" s="13" t="s">
        <v>166</v>
      </c>
      <c r="BH760" s="13" t="s">
        <v>167</v>
      </c>
      <c r="BI760" s="13" t="s">
        <v>468</v>
      </c>
      <c r="BJ760" s="13" t="s">
        <v>2251</v>
      </c>
      <c r="BK760" s="12" t="s">
        <v>2</v>
      </c>
      <c r="BL760" s="14">
        <v>367677.96077107999</v>
      </c>
      <c r="BM760" s="12" t="s">
        <v>70</v>
      </c>
      <c r="BN760" s="14"/>
      <c r="BO760" s="17">
        <v>38429</v>
      </c>
      <c r="BP760" s="17">
        <v>47560</v>
      </c>
      <c r="BQ760" s="10" t="s">
        <v>1345</v>
      </c>
      <c r="BR760" s="10" t="s">
        <v>2651</v>
      </c>
      <c r="BS760" s="10">
        <v>38429</v>
      </c>
      <c r="BT760" s="10">
        <v>38429</v>
      </c>
      <c r="BU760" s="14">
        <v>13308.23</v>
      </c>
      <c r="BV760" s="14">
        <v>10.67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45352</v>
      </c>
      <c r="E761" s="6" t="s">
        <v>1636</v>
      </c>
      <c r="F761" s="22">
        <v>4</v>
      </c>
      <c r="G761" s="22">
        <v>3</v>
      </c>
      <c r="H761" s="8">
        <v>48463.92</v>
      </c>
      <c r="I761" s="8">
        <v>1463.01</v>
      </c>
      <c r="J761" s="8">
        <v>0</v>
      </c>
      <c r="K761" s="8">
        <v>49926.93</v>
      </c>
      <c r="L761" s="8">
        <v>496.31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49926.93</v>
      </c>
      <c r="S761" s="8">
        <v>1308.99</v>
      </c>
      <c r="T761" s="8">
        <v>427.69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1736.68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1959.32</v>
      </c>
      <c r="AV761" s="8">
        <v>1736.68</v>
      </c>
      <c r="AW761" s="9">
        <v>72</v>
      </c>
      <c r="AX761" s="9">
        <v>300</v>
      </c>
      <c r="AY761" s="8">
        <v>638606.69999999995</v>
      </c>
      <c r="AZ761" s="8">
        <v>97200</v>
      </c>
      <c r="BA761" s="7">
        <v>54</v>
      </c>
      <c r="BB761" s="7">
        <v>27.737183333333299</v>
      </c>
      <c r="BC761" s="7">
        <v>10.59</v>
      </c>
      <c r="BD761" s="7"/>
      <c r="BE761" s="6" t="s">
        <v>2250</v>
      </c>
      <c r="BF761" s="4"/>
      <c r="BG761" s="6" t="s">
        <v>195</v>
      </c>
      <c r="BH761" s="6" t="s">
        <v>170</v>
      </c>
      <c r="BI761" s="6" t="s">
        <v>408</v>
      </c>
      <c r="BJ761" s="6" t="s">
        <v>5</v>
      </c>
      <c r="BK761" s="5" t="s">
        <v>2</v>
      </c>
      <c r="BL761" s="7">
        <v>404829.71599692001</v>
      </c>
      <c r="BM761" s="5" t="s">
        <v>70</v>
      </c>
      <c r="BN761" s="7"/>
      <c r="BO761" s="10">
        <v>38429</v>
      </c>
      <c r="BP761" s="10">
        <v>47560</v>
      </c>
      <c r="BQ761" s="10" t="s">
        <v>2171</v>
      </c>
      <c r="BR761" s="10" t="s">
        <v>2643</v>
      </c>
      <c r="BS761" s="10">
        <v>38429</v>
      </c>
      <c r="BT761" s="10">
        <v>38429</v>
      </c>
      <c r="BU761" s="7">
        <v>792.2</v>
      </c>
      <c r="BV761" s="7">
        <v>20.23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45352</v>
      </c>
      <c r="E762" s="13" t="s">
        <v>1078</v>
      </c>
      <c r="F762" s="23">
        <v>137</v>
      </c>
      <c r="G762" s="23">
        <v>136</v>
      </c>
      <c r="H762" s="15">
        <v>115257.04</v>
      </c>
      <c r="I762" s="15">
        <v>98019.82</v>
      </c>
      <c r="J762" s="15">
        <v>0</v>
      </c>
      <c r="K762" s="15">
        <v>213276.86</v>
      </c>
      <c r="L762" s="15">
        <v>1240.58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213276.86</v>
      </c>
      <c r="S762" s="15">
        <v>208652.54</v>
      </c>
      <c r="T762" s="15">
        <v>1017.14</v>
      </c>
      <c r="U762" s="15">
        <v>0</v>
      </c>
      <c r="V762" s="15">
        <v>0</v>
      </c>
      <c r="W762" s="15">
        <v>0</v>
      </c>
      <c r="X762" s="15">
        <v>0</v>
      </c>
      <c r="Y762" s="15">
        <v>0</v>
      </c>
      <c r="Z762" s="15">
        <v>209669.68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8">
        <f t="shared" si="11"/>
        <v>0</v>
      </c>
      <c r="AU762" s="15">
        <v>99260.4</v>
      </c>
      <c r="AV762" s="15">
        <v>209669.68</v>
      </c>
      <c r="AW762" s="16">
        <v>72</v>
      </c>
      <c r="AX762" s="16">
        <v>300</v>
      </c>
      <c r="AY762" s="15">
        <v>886953.75</v>
      </c>
      <c r="AZ762" s="15">
        <v>237500</v>
      </c>
      <c r="BA762" s="14">
        <v>95</v>
      </c>
      <c r="BB762" s="14">
        <v>85.310744</v>
      </c>
      <c r="BC762" s="14">
        <v>10.59</v>
      </c>
      <c r="BD762" s="14"/>
      <c r="BE762" s="13" t="s">
        <v>2250</v>
      </c>
      <c r="BF762" s="11"/>
      <c r="BG762" s="13" t="s">
        <v>142</v>
      </c>
      <c r="BH762" s="13" t="s">
        <v>143</v>
      </c>
      <c r="BI762" s="13" t="s">
        <v>487</v>
      </c>
      <c r="BJ762" s="13" t="s">
        <v>2251</v>
      </c>
      <c r="BK762" s="12" t="s">
        <v>2</v>
      </c>
      <c r="BL762" s="14">
        <v>1729343.47580584</v>
      </c>
      <c r="BM762" s="12" t="s">
        <v>70</v>
      </c>
      <c r="BN762" s="14"/>
      <c r="BO762" s="17">
        <v>38429</v>
      </c>
      <c r="BP762" s="17">
        <v>47560</v>
      </c>
      <c r="BQ762" s="10" t="s">
        <v>1335</v>
      </c>
      <c r="BR762" s="10" t="s">
        <v>2654</v>
      </c>
      <c r="BS762" s="10">
        <v>38429</v>
      </c>
      <c r="BT762" s="10">
        <v>38429</v>
      </c>
      <c r="BU762" s="14">
        <v>62001.04</v>
      </c>
      <c r="BV762" s="14">
        <v>49.42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45352</v>
      </c>
      <c r="E763" s="6" t="s">
        <v>1637</v>
      </c>
      <c r="F763" s="22">
        <v>17</v>
      </c>
      <c r="G763" s="22">
        <v>16</v>
      </c>
      <c r="H763" s="8">
        <v>31522.43</v>
      </c>
      <c r="I763" s="8">
        <v>4659.8500000000004</v>
      </c>
      <c r="J763" s="8">
        <v>0</v>
      </c>
      <c r="K763" s="8">
        <v>36182.28</v>
      </c>
      <c r="L763" s="8">
        <v>312.83999999999997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36182.28</v>
      </c>
      <c r="S763" s="8">
        <v>4653.59</v>
      </c>
      <c r="T763" s="8">
        <v>269.25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4922.84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4972.6899999999996</v>
      </c>
      <c r="AV763" s="8">
        <v>4922.84</v>
      </c>
      <c r="AW763" s="9">
        <v>72</v>
      </c>
      <c r="AX763" s="9">
        <v>300</v>
      </c>
      <c r="AY763" s="8">
        <v>248216.72</v>
      </c>
      <c r="AZ763" s="8">
        <v>62834.94</v>
      </c>
      <c r="BA763" s="7">
        <v>90</v>
      </c>
      <c r="BB763" s="7">
        <v>51.824752279543802</v>
      </c>
      <c r="BC763" s="7">
        <v>10.25</v>
      </c>
      <c r="BD763" s="7"/>
      <c r="BE763" s="6" t="s">
        <v>2250</v>
      </c>
      <c r="BF763" s="4"/>
      <c r="BG763" s="6" t="s">
        <v>67</v>
      </c>
      <c r="BH763" s="6" t="s">
        <v>73</v>
      </c>
      <c r="BI763" s="6" t="s">
        <v>126</v>
      </c>
      <c r="BJ763" s="6" t="s">
        <v>2251</v>
      </c>
      <c r="BK763" s="5" t="s">
        <v>2</v>
      </c>
      <c r="BL763" s="7">
        <v>293381.99117231998</v>
      </c>
      <c r="BM763" s="5" t="s">
        <v>70</v>
      </c>
      <c r="BN763" s="7"/>
      <c r="BO763" s="10">
        <v>38440</v>
      </c>
      <c r="BP763" s="10">
        <v>47571</v>
      </c>
      <c r="BQ763" s="10" t="s">
        <v>1325</v>
      </c>
      <c r="BR763" s="10" t="s">
        <v>2664</v>
      </c>
      <c r="BS763" s="10">
        <v>38440</v>
      </c>
      <c r="BT763" s="10">
        <v>38440</v>
      </c>
      <c r="BU763" s="7">
        <v>2051.2199999999998</v>
      </c>
      <c r="BV763" s="7">
        <v>13.35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45352</v>
      </c>
      <c r="E764" s="13" t="s">
        <v>1079</v>
      </c>
      <c r="F764" s="23">
        <v>159</v>
      </c>
      <c r="G764" s="23">
        <v>158</v>
      </c>
      <c r="H764" s="15">
        <v>33729.01</v>
      </c>
      <c r="I764" s="15">
        <v>28973.77</v>
      </c>
      <c r="J764" s="15">
        <v>0</v>
      </c>
      <c r="K764" s="15">
        <v>62702.78</v>
      </c>
      <c r="L764" s="15">
        <v>334.82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62702.78</v>
      </c>
      <c r="S764" s="15">
        <v>69447.59</v>
      </c>
      <c r="T764" s="15">
        <v>288.10000000000002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69735.69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29308.59</v>
      </c>
      <c r="AV764" s="15">
        <v>69735.69</v>
      </c>
      <c r="AW764" s="16">
        <v>72</v>
      </c>
      <c r="AX764" s="16">
        <v>300</v>
      </c>
      <c r="AY764" s="15">
        <v>265625.02</v>
      </c>
      <c r="AZ764" s="15">
        <v>67241.77</v>
      </c>
      <c r="BA764" s="14">
        <v>89.999996999999993</v>
      </c>
      <c r="BB764" s="14">
        <v>83.924768962679906</v>
      </c>
      <c r="BC764" s="14">
        <v>10.25</v>
      </c>
      <c r="BD764" s="14"/>
      <c r="BE764" s="13" t="s">
        <v>2250</v>
      </c>
      <c r="BF764" s="11"/>
      <c r="BG764" s="13" t="s">
        <v>67</v>
      </c>
      <c r="BH764" s="13" t="s">
        <v>73</v>
      </c>
      <c r="BI764" s="13" t="s">
        <v>126</v>
      </c>
      <c r="BJ764" s="13" t="s">
        <v>2251</v>
      </c>
      <c r="BK764" s="12" t="s">
        <v>2</v>
      </c>
      <c r="BL764" s="14">
        <v>508421.98027432</v>
      </c>
      <c r="BM764" s="12" t="s">
        <v>70</v>
      </c>
      <c r="BN764" s="14"/>
      <c r="BO764" s="17">
        <v>38440</v>
      </c>
      <c r="BP764" s="17">
        <v>47571</v>
      </c>
      <c r="BQ764" s="10" t="s">
        <v>2292</v>
      </c>
      <c r="BR764" s="10" t="s">
        <v>2673</v>
      </c>
      <c r="BS764" s="10">
        <v>38440</v>
      </c>
      <c r="BT764" s="10">
        <v>38440</v>
      </c>
      <c r="BU764" s="14">
        <v>20534.189999999999</v>
      </c>
      <c r="BV764" s="14">
        <v>14.29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45352</v>
      </c>
      <c r="E765" s="6" t="s">
        <v>1080</v>
      </c>
      <c r="F765" s="22">
        <v>169</v>
      </c>
      <c r="G765" s="22">
        <v>168</v>
      </c>
      <c r="H765" s="8">
        <v>12784.79</v>
      </c>
      <c r="I765" s="8">
        <v>81506.23</v>
      </c>
      <c r="J765" s="8">
        <v>0</v>
      </c>
      <c r="K765" s="8">
        <v>94291.02</v>
      </c>
      <c r="L765" s="8">
        <v>932.36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94291.02</v>
      </c>
      <c r="S765" s="8">
        <v>94085.69</v>
      </c>
      <c r="T765" s="8">
        <v>112.83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94198.52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82438.59</v>
      </c>
      <c r="AV765" s="8">
        <v>94198.52</v>
      </c>
      <c r="AW765" s="9">
        <v>12</v>
      </c>
      <c r="AX765" s="9">
        <v>240</v>
      </c>
      <c r="AY765" s="8">
        <v>418893.98</v>
      </c>
      <c r="AZ765" s="8">
        <v>104057.83</v>
      </c>
      <c r="BA765" s="7">
        <v>88.327834999999993</v>
      </c>
      <c r="BB765" s="7">
        <v>80.037433574596903</v>
      </c>
      <c r="BC765" s="7">
        <v>10.59</v>
      </c>
      <c r="BD765" s="7"/>
      <c r="BE765" s="6" t="s">
        <v>2250</v>
      </c>
      <c r="BF765" s="4"/>
      <c r="BG765" s="6" t="s">
        <v>88</v>
      </c>
      <c r="BH765" s="6" t="s">
        <v>136</v>
      </c>
      <c r="BI765" s="6" t="s">
        <v>137</v>
      </c>
      <c r="BJ765" s="6" t="s">
        <v>2251</v>
      </c>
      <c r="BK765" s="5" t="s">
        <v>2</v>
      </c>
      <c r="BL765" s="7">
        <v>764553.45537287998</v>
      </c>
      <c r="BM765" s="5" t="s">
        <v>70</v>
      </c>
      <c r="BN765" s="7"/>
      <c r="BO765" s="10">
        <v>38441</v>
      </c>
      <c r="BP765" s="10">
        <v>45746</v>
      </c>
      <c r="BQ765" s="10" t="s">
        <v>1329</v>
      </c>
      <c r="BR765" s="10" t="s">
        <v>2671</v>
      </c>
      <c r="BS765" s="10">
        <v>38441</v>
      </c>
      <c r="BT765" s="10">
        <v>38441</v>
      </c>
      <c r="BU765" s="7">
        <v>33288.879999999997</v>
      </c>
      <c r="BV765" s="7">
        <v>21.82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45352</v>
      </c>
      <c r="E766" s="13" t="s">
        <v>1638</v>
      </c>
      <c r="F766" s="23">
        <v>7</v>
      </c>
      <c r="G766" s="23">
        <v>6</v>
      </c>
      <c r="H766" s="15">
        <v>6591.77</v>
      </c>
      <c r="I766" s="15">
        <v>2657.83</v>
      </c>
      <c r="J766" s="15">
        <v>0</v>
      </c>
      <c r="K766" s="15">
        <v>9249.6</v>
      </c>
      <c r="L766" s="15">
        <v>480.81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9249.6</v>
      </c>
      <c r="S766" s="15">
        <v>353.23</v>
      </c>
      <c r="T766" s="15">
        <v>58.17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411.4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3138.64</v>
      </c>
      <c r="AV766" s="15">
        <v>411.4</v>
      </c>
      <c r="AW766" s="16">
        <v>12</v>
      </c>
      <c r="AX766" s="16">
        <v>240</v>
      </c>
      <c r="AY766" s="15">
        <v>212000.01</v>
      </c>
      <c r="AZ766" s="15">
        <v>53660.09</v>
      </c>
      <c r="BA766" s="14">
        <v>89.999988000000002</v>
      </c>
      <c r="BB766" s="14">
        <v>15.5136506294492</v>
      </c>
      <c r="BC766" s="14">
        <v>10.59</v>
      </c>
      <c r="BD766" s="14"/>
      <c r="BE766" s="13" t="s">
        <v>2250</v>
      </c>
      <c r="BF766" s="11"/>
      <c r="BG766" s="13" t="s">
        <v>183</v>
      </c>
      <c r="BH766" s="13" t="s">
        <v>184</v>
      </c>
      <c r="BI766" s="13" t="s">
        <v>457</v>
      </c>
      <c r="BJ766" s="13" t="s">
        <v>2251</v>
      </c>
      <c r="BK766" s="12" t="s">
        <v>2</v>
      </c>
      <c r="BL766" s="14">
        <v>74999.863622399993</v>
      </c>
      <c r="BM766" s="12" t="s">
        <v>70</v>
      </c>
      <c r="BN766" s="14"/>
      <c r="BO766" s="17">
        <v>38441</v>
      </c>
      <c r="BP766" s="17">
        <v>45746</v>
      </c>
      <c r="BQ766" s="10" t="s">
        <v>1324</v>
      </c>
      <c r="BR766" s="10" t="s">
        <v>2675</v>
      </c>
      <c r="BS766" s="10">
        <v>38441</v>
      </c>
      <c r="BT766" s="10">
        <v>38441</v>
      </c>
      <c r="BU766" s="14">
        <v>608.46</v>
      </c>
      <c r="BV766" s="14">
        <v>11.25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45352</v>
      </c>
      <c r="E767" s="6" t="s">
        <v>1639</v>
      </c>
      <c r="F767" s="22">
        <v>1</v>
      </c>
      <c r="G767" s="22">
        <v>0</v>
      </c>
      <c r="H767" s="8">
        <v>78587.429999999993</v>
      </c>
      <c r="I767" s="8">
        <v>0</v>
      </c>
      <c r="J767" s="8">
        <v>0</v>
      </c>
      <c r="K767" s="8">
        <v>78587.429999999993</v>
      </c>
      <c r="L767" s="8">
        <v>771.36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78587.429999999993</v>
      </c>
      <c r="S767" s="8">
        <v>0</v>
      </c>
      <c r="T767" s="8">
        <v>693.53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693.53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-0.18</v>
      </c>
      <c r="AG767" s="8">
        <v>0</v>
      </c>
      <c r="AH767" s="8">
        <v>0.32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0.14000000000000001</v>
      </c>
      <c r="AS767" s="8">
        <v>0</v>
      </c>
      <c r="AT767" s="8">
        <f t="shared" si="11"/>
        <v>0</v>
      </c>
      <c r="AU767" s="8">
        <v>771.36</v>
      </c>
      <c r="AV767" s="8">
        <v>693.53</v>
      </c>
      <c r="AW767" s="9">
        <v>72</v>
      </c>
      <c r="AX767" s="9">
        <v>300</v>
      </c>
      <c r="AY767" s="8">
        <v>684999.99</v>
      </c>
      <c r="AZ767" s="8">
        <v>154098.67000000001</v>
      </c>
      <c r="BA767" s="7">
        <v>79.999999000000003</v>
      </c>
      <c r="BB767" s="7">
        <v>40.798498270053699</v>
      </c>
      <c r="BC767" s="7">
        <v>10.59</v>
      </c>
      <c r="BD767" s="7"/>
      <c r="BE767" s="6" t="s">
        <v>2250</v>
      </c>
      <c r="BF767" s="4"/>
      <c r="BG767" s="6" t="s">
        <v>142</v>
      </c>
      <c r="BH767" s="6" t="s">
        <v>238</v>
      </c>
      <c r="BI767" s="6" t="s">
        <v>239</v>
      </c>
      <c r="BJ767" s="6" t="s">
        <v>5</v>
      </c>
      <c r="BK767" s="5" t="s">
        <v>2</v>
      </c>
      <c r="BL767" s="7">
        <v>637221.77525892004</v>
      </c>
      <c r="BM767" s="5" t="s">
        <v>70</v>
      </c>
      <c r="BN767" s="7"/>
      <c r="BO767" s="10">
        <v>38442</v>
      </c>
      <c r="BP767" s="10">
        <v>47573</v>
      </c>
      <c r="BQ767" s="10" t="s">
        <v>2641</v>
      </c>
      <c r="BR767" s="10" t="s">
        <v>2642</v>
      </c>
      <c r="BS767" s="10">
        <v>38442</v>
      </c>
      <c r="BT767" s="10">
        <v>38442</v>
      </c>
      <c r="BU767" s="7">
        <v>299.98</v>
      </c>
      <c r="BV767" s="7">
        <v>32.07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45352</v>
      </c>
      <c r="E768" s="13" t="s">
        <v>1081</v>
      </c>
      <c r="F768" s="23">
        <v>160</v>
      </c>
      <c r="G768" s="23">
        <v>159</v>
      </c>
      <c r="H768" s="15">
        <v>40390.25</v>
      </c>
      <c r="I768" s="15">
        <v>33812.080000000002</v>
      </c>
      <c r="J768" s="15">
        <v>0</v>
      </c>
      <c r="K768" s="15">
        <v>74202.33</v>
      </c>
      <c r="L768" s="15">
        <v>396.45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74202.33</v>
      </c>
      <c r="S768" s="15">
        <v>85825.74</v>
      </c>
      <c r="T768" s="15">
        <v>356.44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86182.18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34208.53</v>
      </c>
      <c r="AV768" s="15">
        <v>86182.18</v>
      </c>
      <c r="AW768" s="16">
        <v>72</v>
      </c>
      <c r="AX768" s="16">
        <v>300</v>
      </c>
      <c r="AY768" s="15">
        <v>312942.34000000003</v>
      </c>
      <c r="AZ768" s="15">
        <v>79200</v>
      </c>
      <c r="BA768" s="14">
        <v>90</v>
      </c>
      <c r="BB768" s="14">
        <v>84.320829545454501</v>
      </c>
      <c r="BC768" s="14">
        <v>10.59</v>
      </c>
      <c r="BD768" s="14"/>
      <c r="BE768" s="13" t="s">
        <v>2250</v>
      </c>
      <c r="BF768" s="11"/>
      <c r="BG768" s="13" t="s">
        <v>67</v>
      </c>
      <c r="BH768" s="13" t="s">
        <v>68</v>
      </c>
      <c r="BI768" s="13" t="s">
        <v>215</v>
      </c>
      <c r="BJ768" s="13" t="s">
        <v>2251</v>
      </c>
      <c r="BK768" s="12" t="s">
        <v>2</v>
      </c>
      <c r="BL768" s="14">
        <v>601665.43747451995</v>
      </c>
      <c r="BM768" s="12" t="s">
        <v>70</v>
      </c>
      <c r="BN768" s="14"/>
      <c r="BO768" s="17">
        <v>38442</v>
      </c>
      <c r="BP768" s="17">
        <v>47573</v>
      </c>
      <c r="BQ768" s="10" t="s">
        <v>1324</v>
      </c>
      <c r="BR768" s="10" t="s">
        <v>2675</v>
      </c>
      <c r="BS768" s="10">
        <v>38442</v>
      </c>
      <c r="BT768" s="10">
        <v>38442</v>
      </c>
      <c r="BU768" s="14">
        <v>24279.96</v>
      </c>
      <c r="BV768" s="14">
        <v>16.48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45352</v>
      </c>
      <c r="E769" s="6" t="s">
        <v>1082</v>
      </c>
      <c r="F769" s="22">
        <v>156</v>
      </c>
      <c r="G769" s="22">
        <v>155</v>
      </c>
      <c r="H769" s="8">
        <v>69824.38</v>
      </c>
      <c r="I769" s="8">
        <v>59420.2</v>
      </c>
      <c r="J769" s="8">
        <v>0</v>
      </c>
      <c r="K769" s="8">
        <v>129244.58</v>
      </c>
      <c r="L769" s="8">
        <v>692.97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129244.58</v>
      </c>
      <c r="S769" s="8">
        <v>140435.24</v>
      </c>
      <c r="T769" s="8">
        <v>596.41999999999996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141031.66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60113.17</v>
      </c>
      <c r="AV769" s="8">
        <v>141031.66</v>
      </c>
      <c r="AW769" s="9">
        <v>72</v>
      </c>
      <c r="AX769" s="9">
        <v>300</v>
      </c>
      <c r="AY769" s="8">
        <v>549963.99</v>
      </c>
      <c r="AZ769" s="8">
        <v>139185.85999999999</v>
      </c>
      <c r="BA769" s="7">
        <v>90.000003000000007</v>
      </c>
      <c r="BB769" s="7">
        <v>83.571798081599297</v>
      </c>
      <c r="BC769" s="7">
        <v>10.25</v>
      </c>
      <c r="BD769" s="7"/>
      <c r="BE769" s="6" t="s">
        <v>2250</v>
      </c>
      <c r="BF769" s="4"/>
      <c r="BG769" s="6" t="s">
        <v>166</v>
      </c>
      <c r="BH769" s="6" t="s">
        <v>230</v>
      </c>
      <c r="BI769" s="6" t="s">
        <v>241</v>
      </c>
      <c r="BJ769" s="6" t="s">
        <v>2251</v>
      </c>
      <c r="BK769" s="5" t="s">
        <v>2</v>
      </c>
      <c r="BL769" s="7">
        <v>1047972.43923352</v>
      </c>
      <c r="BM769" s="5" t="s">
        <v>70</v>
      </c>
      <c r="BN769" s="7"/>
      <c r="BO769" s="10">
        <v>38442</v>
      </c>
      <c r="BP769" s="10">
        <v>47573</v>
      </c>
      <c r="BQ769" s="10" t="s">
        <v>2445</v>
      </c>
      <c r="BR769" s="10" t="s">
        <v>2677</v>
      </c>
      <c r="BS769" s="10">
        <v>38442</v>
      </c>
      <c r="BT769" s="10">
        <v>38442</v>
      </c>
      <c r="BU769" s="7">
        <v>41617.9</v>
      </c>
      <c r="BV769" s="7">
        <v>29.56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45352</v>
      </c>
      <c r="E770" s="13" t="s">
        <v>1083</v>
      </c>
      <c r="F770" s="23">
        <v>169</v>
      </c>
      <c r="G770" s="23">
        <v>168</v>
      </c>
      <c r="H770" s="15">
        <v>26707.27</v>
      </c>
      <c r="I770" s="15">
        <v>170284.93</v>
      </c>
      <c r="J770" s="15">
        <v>0</v>
      </c>
      <c r="K770" s="15">
        <v>196992.2</v>
      </c>
      <c r="L770" s="15">
        <v>1947.92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196992.2</v>
      </c>
      <c r="S770" s="15">
        <v>196561.57</v>
      </c>
      <c r="T770" s="15">
        <v>235.69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196797.26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172232.85</v>
      </c>
      <c r="AV770" s="15">
        <v>196797.26</v>
      </c>
      <c r="AW770" s="16">
        <v>12</v>
      </c>
      <c r="AX770" s="16">
        <v>240</v>
      </c>
      <c r="AY770" s="15">
        <v>858999.99</v>
      </c>
      <c r="AZ770" s="15">
        <v>217397.23</v>
      </c>
      <c r="BA770" s="14">
        <v>89.999999000000003</v>
      </c>
      <c r="BB770" s="14">
        <v>81.552546934511497</v>
      </c>
      <c r="BC770" s="14">
        <v>10.59</v>
      </c>
      <c r="BD770" s="14"/>
      <c r="BE770" s="13" t="s">
        <v>2250</v>
      </c>
      <c r="BF770" s="11"/>
      <c r="BG770" s="13" t="s">
        <v>88</v>
      </c>
      <c r="BH770" s="13" t="s">
        <v>136</v>
      </c>
      <c r="BI770" s="13" t="s">
        <v>182</v>
      </c>
      <c r="BJ770" s="13" t="s">
        <v>2251</v>
      </c>
      <c r="BK770" s="12" t="s">
        <v>2</v>
      </c>
      <c r="BL770" s="14">
        <v>1597300.2221367999</v>
      </c>
      <c r="BM770" s="12" t="s">
        <v>70</v>
      </c>
      <c r="BN770" s="14"/>
      <c r="BO770" s="17">
        <v>38442</v>
      </c>
      <c r="BP770" s="17">
        <v>45747</v>
      </c>
      <c r="BQ770" s="10" t="s">
        <v>2339</v>
      </c>
      <c r="BR770" s="10" t="s">
        <v>2647</v>
      </c>
      <c r="BS770" s="10">
        <v>38442</v>
      </c>
      <c r="BT770" s="10">
        <v>38442</v>
      </c>
      <c r="BU770" s="14">
        <v>69432.95</v>
      </c>
      <c r="BV770" s="14">
        <v>45.58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45352</v>
      </c>
      <c r="E771" s="6" t="s">
        <v>1640</v>
      </c>
      <c r="F771" s="22">
        <v>9</v>
      </c>
      <c r="G771" s="22">
        <v>9</v>
      </c>
      <c r="H771" s="8">
        <v>0</v>
      </c>
      <c r="I771" s="8">
        <v>9991.98</v>
      </c>
      <c r="J771" s="8">
        <v>0</v>
      </c>
      <c r="K771" s="8">
        <v>9991.98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9991.98</v>
      </c>
      <c r="S771" s="8">
        <v>385.32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385.32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9991.98</v>
      </c>
      <c r="AV771" s="8">
        <v>385.32</v>
      </c>
      <c r="AW771" s="9">
        <v>0</v>
      </c>
      <c r="AX771" s="9">
        <v>180</v>
      </c>
      <c r="AY771" s="8">
        <v>594252.97</v>
      </c>
      <c r="AZ771" s="8">
        <v>112410.04</v>
      </c>
      <c r="BA771" s="7">
        <v>67.311401000000004</v>
      </c>
      <c r="BB771" s="7">
        <v>5.9832215393214003</v>
      </c>
      <c r="BC771" s="7">
        <v>10.59</v>
      </c>
      <c r="BD771" s="7"/>
      <c r="BE771" s="6" t="s">
        <v>2250</v>
      </c>
      <c r="BF771" s="4"/>
      <c r="BG771" s="6" t="s">
        <v>86</v>
      </c>
      <c r="BH771" s="6" t="s">
        <v>158</v>
      </c>
      <c r="BI771" s="6" t="s">
        <v>488</v>
      </c>
      <c r="BJ771" s="6" t="s">
        <v>2251</v>
      </c>
      <c r="BK771" s="5" t="s">
        <v>2</v>
      </c>
      <c r="BL771" s="7">
        <v>81019.410279119998</v>
      </c>
      <c r="BM771" s="5" t="s">
        <v>70</v>
      </c>
      <c r="BN771" s="7"/>
      <c r="BO771" s="10">
        <v>38447</v>
      </c>
      <c r="BP771" s="10">
        <v>43926</v>
      </c>
      <c r="BQ771" s="10" t="s">
        <v>1334</v>
      </c>
      <c r="BR771" s="10" t="s">
        <v>2672</v>
      </c>
      <c r="BS771" s="10">
        <v>38447</v>
      </c>
      <c r="BT771" s="10">
        <v>38447</v>
      </c>
      <c r="BU771" s="7">
        <v>1699.52</v>
      </c>
      <c r="BV771" s="7">
        <v>0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45352</v>
      </c>
      <c r="E772" s="13" t="s">
        <v>1641</v>
      </c>
      <c r="F772" s="23">
        <v>0</v>
      </c>
      <c r="G772" s="23">
        <v>0</v>
      </c>
      <c r="H772" s="15">
        <v>36550.21</v>
      </c>
      <c r="I772" s="15">
        <v>0</v>
      </c>
      <c r="J772" s="15">
        <v>0</v>
      </c>
      <c r="K772" s="15">
        <v>36550.21</v>
      </c>
      <c r="L772" s="15">
        <v>350.09</v>
      </c>
      <c r="M772" s="15">
        <v>0</v>
      </c>
      <c r="N772" s="15">
        <v>0</v>
      </c>
      <c r="O772" s="15">
        <v>350.09</v>
      </c>
      <c r="P772" s="15">
        <v>0</v>
      </c>
      <c r="Q772" s="15">
        <v>0</v>
      </c>
      <c r="R772" s="15">
        <v>36200.120000000003</v>
      </c>
      <c r="S772" s="15">
        <v>0</v>
      </c>
      <c r="T772" s="15">
        <v>328.04</v>
      </c>
      <c r="U772" s="15">
        <v>0</v>
      </c>
      <c r="V772" s="15">
        <v>0</v>
      </c>
      <c r="W772" s="15">
        <v>328.04</v>
      </c>
      <c r="X772" s="15">
        <v>0</v>
      </c>
      <c r="Y772" s="15">
        <v>0</v>
      </c>
      <c r="Z772" s="15">
        <v>0</v>
      </c>
      <c r="AA772" s="15">
        <v>14.27</v>
      </c>
      <c r="AB772" s="15">
        <v>0</v>
      </c>
      <c r="AC772" s="15">
        <v>0</v>
      </c>
      <c r="AD772" s="15">
        <v>0</v>
      </c>
      <c r="AE772" s="15">
        <v>0</v>
      </c>
      <c r="AF772" s="15">
        <v>-25.31</v>
      </c>
      <c r="AG772" s="15">
        <v>34.619999999999997</v>
      </c>
      <c r="AH772" s="15">
        <v>87.88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2.48</v>
      </c>
      <c r="AQ772" s="15">
        <v>0</v>
      </c>
      <c r="AR772" s="15">
        <v>2.77</v>
      </c>
      <c r="AS772" s="15">
        <v>0</v>
      </c>
      <c r="AT772" s="8">
        <f t="shared" si="12"/>
        <v>789.3</v>
      </c>
      <c r="AU772" s="15">
        <v>0</v>
      </c>
      <c r="AV772" s="15">
        <v>0</v>
      </c>
      <c r="AW772" s="16">
        <v>73</v>
      </c>
      <c r="AX772" s="16">
        <v>300</v>
      </c>
      <c r="AY772" s="15">
        <v>302502.17</v>
      </c>
      <c r="AZ772" s="15">
        <v>70379.5</v>
      </c>
      <c r="BA772" s="14">
        <v>82.799412000000004</v>
      </c>
      <c r="BB772" s="14">
        <v>42.588376591613198</v>
      </c>
      <c r="BC772" s="14">
        <v>10.77</v>
      </c>
      <c r="BD772" s="14"/>
      <c r="BE772" s="13" t="s">
        <v>2250</v>
      </c>
      <c r="BF772" s="11"/>
      <c r="BG772" s="13" t="s">
        <v>86</v>
      </c>
      <c r="BH772" s="13" t="s">
        <v>176</v>
      </c>
      <c r="BI772" s="13" t="s">
        <v>177</v>
      </c>
      <c r="BJ772" s="13" t="s">
        <v>0</v>
      </c>
      <c r="BK772" s="12" t="s">
        <v>2</v>
      </c>
      <c r="BL772" s="14">
        <v>293526.64581328002</v>
      </c>
      <c r="BM772" s="12" t="s">
        <v>70</v>
      </c>
      <c r="BN772" s="14"/>
      <c r="BO772" s="17">
        <v>38448</v>
      </c>
      <c r="BP772" s="17">
        <v>47579</v>
      </c>
      <c r="BQ772" s="10" t="s">
        <v>2641</v>
      </c>
      <c r="BR772" s="10" t="s">
        <v>2642</v>
      </c>
      <c r="BS772" s="10">
        <v>38448</v>
      </c>
      <c r="BT772" s="10">
        <v>38448</v>
      </c>
      <c r="BU772" s="14">
        <v>0</v>
      </c>
      <c r="BV772" s="14">
        <v>14.27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45352</v>
      </c>
      <c r="E773" s="6" t="s">
        <v>1642</v>
      </c>
      <c r="F773" s="22">
        <v>0</v>
      </c>
      <c r="G773" s="22">
        <v>0</v>
      </c>
      <c r="H773" s="8">
        <v>36550.160000000003</v>
      </c>
      <c r="I773" s="8">
        <v>0</v>
      </c>
      <c r="J773" s="8">
        <v>0</v>
      </c>
      <c r="K773" s="8">
        <v>36550.160000000003</v>
      </c>
      <c r="L773" s="8">
        <v>350.09</v>
      </c>
      <c r="M773" s="8">
        <v>0</v>
      </c>
      <c r="N773" s="8">
        <v>0</v>
      </c>
      <c r="O773" s="8">
        <v>350.09</v>
      </c>
      <c r="P773" s="8">
        <v>0</v>
      </c>
      <c r="Q773" s="8">
        <v>0</v>
      </c>
      <c r="R773" s="8">
        <v>36200.07</v>
      </c>
      <c r="S773" s="8">
        <v>0</v>
      </c>
      <c r="T773" s="8">
        <v>328.04</v>
      </c>
      <c r="U773" s="8">
        <v>0</v>
      </c>
      <c r="V773" s="8">
        <v>0</v>
      </c>
      <c r="W773" s="8">
        <v>328.04</v>
      </c>
      <c r="X773" s="8">
        <v>0</v>
      </c>
      <c r="Y773" s="8">
        <v>0</v>
      </c>
      <c r="Z773" s="8">
        <v>0</v>
      </c>
      <c r="AA773" s="8">
        <v>14.27</v>
      </c>
      <c r="AB773" s="8">
        <v>0</v>
      </c>
      <c r="AC773" s="8">
        <v>0</v>
      </c>
      <c r="AD773" s="8">
        <v>0</v>
      </c>
      <c r="AE773" s="8">
        <v>0</v>
      </c>
      <c r="AF773" s="8">
        <v>-25.31</v>
      </c>
      <c r="AG773" s="8">
        <v>34.619999999999997</v>
      </c>
      <c r="AH773" s="8">
        <v>87.88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2.8365000000000001E-2</v>
      </c>
      <c r="AT773" s="8">
        <f t="shared" si="12"/>
        <v>789.56163499999991</v>
      </c>
      <c r="AU773" s="8">
        <v>0</v>
      </c>
      <c r="AV773" s="8">
        <v>0</v>
      </c>
      <c r="AW773" s="9">
        <v>73</v>
      </c>
      <c r="AX773" s="9">
        <v>300</v>
      </c>
      <c r="AY773" s="8">
        <v>302502.17</v>
      </c>
      <c r="AZ773" s="8">
        <v>70379.5</v>
      </c>
      <c r="BA773" s="7">
        <v>82.799412000000004</v>
      </c>
      <c r="BB773" s="7">
        <v>42.588317768083598</v>
      </c>
      <c r="BC773" s="7">
        <v>10.77</v>
      </c>
      <c r="BD773" s="7"/>
      <c r="BE773" s="6" t="s">
        <v>2250</v>
      </c>
      <c r="BF773" s="4"/>
      <c r="BG773" s="6" t="s">
        <v>86</v>
      </c>
      <c r="BH773" s="6" t="s">
        <v>176</v>
      </c>
      <c r="BI773" s="6" t="s">
        <v>177</v>
      </c>
      <c r="BJ773" s="6" t="s">
        <v>0</v>
      </c>
      <c r="BK773" s="5" t="s">
        <v>2</v>
      </c>
      <c r="BL773" s="7">
        <v>293526.24039107998</v>
      </c>
      <c r="BM773" s="5" t="s">
        <v>70</v>
      </c>
      <c r="BN773" s="7"/>
      <c r="BO773" s="10">
        <v>38448</v>
      </c>
      <c r="BP773" s="10">
        <v>47579</v>
      </c>
      <c r="BQ773" s="10" t="s">
        <v>2641</v>
      </c>
      <c r="BR773" s="10" t="s">
        <v>2642</v>
      </c>
      <c r="BS773" s="10">
        <v>38448</v>
      </c>
      <c r="BT773" s="10">
        <v>38448</v>
      </c>
      <c r="BU773" s="7">
        <v>0</v>
      </c>
      <c r="BV773" s="7">
        <v>14.27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45352</v>
      </c>
      <c r="E774" s="13" t="s">
        <v>1357</v>
      </c>
      <c r="F774" s="23">
        <v>0</v>
      </c>
      <c r="G774" s="23">
        <v>0</v>
      </c>
      <c r="H774" s="15">
        <v>8280.65</v>
      </c>
      <c r="I774" s="15">
        <v>0</v>
      </c>
      <c r="J774" s="15">
        <v>0</v>
      </c>
      <c r="K774" s="15">
        <v>8280.65</v>
      </c>
      <c r="L774" s="15">
        <v>784.98</v>
      </c>
      <c r="M774" s="15">
        <v>0</v>
      </c>
      <c r="N774" s="15">
        <v>0</v>
      </c>
      <c r="O774" s="15">
        <v>784.98</v>
      </c>
      <c r="P774" s="15">
        <v>419.64</v>
      </c>
      <c r="Q774" s="15">
        <v>0</v>
      </c>
      <c r="R774" s="15">
        <v>7076.03</v>
      </c>
      <c r="S774" s="15">
        <v>0</v>
      </c>
      <c r="T774" s="15">
        <v>73.08</v>
      </c>
      <c r="U774" s="15">
        <v>0</v>
      </c>
      <c r="V774" s="15">
        <v>0</v>
      </c>
      <c r="W774" s="15">
        <v>73.08</v>
      </c>
      <c r="X774" s="15">
        <v>0</v>
      </c>
      <c r="Y774" s="15">
        <v>0</v>
      </c>
      <c r="Z774" s="15">
        <v>0</v>
      </c>
      <c r="AA774" s="15">
        <v>18.78</v>
      </c>
      <c r="AB774" s="15">
        <v>0</v>
      </c>
      <c r="AC774" s="15">
        <v>0</v>
      </c>
      <c r="AD774" s="15">
        <v>0</v>
      </c>
      <c r="AE774" s="15">
        <v>0</v>
      </c>
      <c r="AF774" s="15">
        <v>-31.31</v>
      </c>
      <c r="AG774" s="15">
        <v>43.84</v>
      </c>
      <c r="AH774" s="15">
        <v>110.62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440.25</v>
      </c>
      <c r="AS774" s="15">
        <v>0</v>
      </c>
      <c r="AT774" s="8">
        <f t="shared" si="12"/>
        <v>979.38000000000011</v>
      </c>
      <c r="AU774" s="15">
        <v>0</v>
      </c>
      <c r="AV774" s="15">
        <v>0</v>
      </c>
      <c r="AW774" s="16">
        <v>73</v>
      </c>
      <c r="AX774" s="16">
        <v>300</v>
      </c>
      <c r="AY774" s="15">
        <v>338225.61</v>
      </c>
      <c r="AZ774" s="15">
        <v>90263.3</v>
      </c>
      <c r="BA774" s="14">
        <v>95</v>
      </c>
      <c r="BB774" s="14">
        <v>7.4473551266129201</v>
      </c>
      <c r="BC774" s="14">
        <v>10.59</v>
      </c>
      <c r="BD774" s="14"/>
      <c r="BE774" s="13" t="s">
        <v>2250</v>
      </c>
      <c r="BF774" s="11"/>
      <c r="BG774" s="13" t="s">
        <v>67</v>
      </c>
      <c r="BH774" s="13" t="s">
        <v>73</v>
      </c>
      <c r="BI774" s="13" t="s">
        <v>261</v>
      </c>
      <c r="BJ774" s="13" t="s">
        <v>0</v>
      </c>
      <c r="BK774" s="12" t="s">
        <v>2</v>
      </c>
      <c r="BL774" s="14">
        <v>57375.592997320004</v>
      </c>
      <c r="BM774" s="12" t="s">
        <v>70</v>
      </c>
      <c r="BN774" s="14"/>
      <c r="BO774" s="17">
        <v>38450</v>
      </c>
      <c r="BP774" s="17">
        <v>47581</v>
      </c>
      <c r="BQ774" s="10" t="s">
        <v>1322</v>
      </c>
      <c r="BR774" s="10" t="s">
        <v>2653</v>
      </c>
      <c r="BS774" s="10">
        <v>38450</v>
      </c>
      <c r="BT774" s="10">
        <v>38450</v>
      </c>
      <c r="BU774" s="14">
        <v>0</v>
      </c>
      <c r="BV774" s="14">
        <v>18.78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45352</v>
      </c>
      <c r="E775" s="6" t="s">
        <v>1643</v>
      </c>
      <c r="F775" s="22">
        <v>0</v>
      </c>
      <c r="G775" s="22">
        <v>0</v>
      </c>
      <c r="H775" s="8">
        <v>10659.94</v>
      </c>
      <c r="I775" s="8">
        <v>0</v>
      </c>
      <c r="J775" s="8">
        <v>0</v>
      </c>
      <c r="K775" s="8">
        <v>10659.94</v>
      </c>
      <c r="L775" s="8">
        <v>718.56</v>
      </c>
      <c r="M775" s="8">
        <v>0</v>
      </c>
      <c r="N775" s="8">
        <v>0</v>
      </c>
      <c r="O775" s="8">
        <v>718.56</v>
      </c>
      <c r="P775" s="8">
        <v>0</v>
      </c>
      <c r="Q775" s="8">
        <v>0</v>
      </c>
      <c r="R775" s="8">
        <v>9941.3799999999992</v>
      </c>
      <c r="S775" s="8">
        <v>0</v>
      </c>
      <c r="T775" s="8">
        <v>94.07</v>
      </c>
      <c r="U775" s="8">
        <v>0</v>
      </c>
      <c r="V775" s="8">
        <v>0</v>
      </c>
      <c r="W775" s="8">
        <v>94.07</v>
      </c>
      <c r="X775" s="8">
        <v>0</v>
      </c>
      <c r="Y775" s="8">
        <v>0</v>
      </c>
      <c r="Z775" s="8">
        <v>0</v>
      </c>
      <c r="AA775" s="8">
        <v>16.96</v>
      </c>
      <c r="AB775" s="8">
        <v>0</v>
      </c>
      <c r="AC775" s="8">
        <v>0</v>
      </c>
      <c r="AD775" s="8">
        <v>0</v>
      </c>
      <c r="AE775" s="8">
        <v>0</v>
      </c>
      <c r="AF775" s="8">
        <v>-27.74</v>
      </c>
      <c r="AG775" s="8">
        <v>36.090000000000003</v>
      </c>
      <c r="AH775" s="8">
        <v>99.86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0.8</v>
      </c>
      <c r="AQ775" s="8">
        <v>0</v>
      </c>
      <c r="AR775" s="8">
        <v>13.64</v>
      </c>
      <c r="AS775" s="8">
        <v>0</v>
      </c>
      <c r="AT775" s="8">
        <f t="shared" si="12"/>
        <v>924.95999999999992</v>
      </c>
      <c r="AU775" s="8">
        <v>0</v>
      </c>
      <c r="AV775" s="8">
        <v>0</v>
      </c>
      <c r="AW775" s="9">
        <v>13</v>
      </c>
      <c r="AX775" s="9">
        <v>240</v>
      </c>
      <c r="AY775" s="8">
        <v>320000.86</v>
      </c>
      <c r="AZ775" s="8">
        <v>80904.649999999994</v>
      </c>
      <c r="BA775" s="7">
        <v>89.999735000000001</v>
      </c>
      <c r="BB775" s="7">
        <v>11.0589634283604</v>
      </c>
      <c r="BC775" s="7">
        <v>10.59</v>
      </c>
      <c r="BD775" s="7"/>
      <c r="BE775" s="6" t="s">
        <v>2250</v>
      </c>
      <c r="BF775" s="4"/>
      <c r="BG775" s="6" t="s">
        <v>86</v>
      </c>
      <c r="BH775" s="6" t="s">
        <v>262</v>
      </c>
      <c r="BI775" s="6" t="s">
        <v>263</v>
      </c>
      <c r="BJ775" s="6" t="s">
        <v>0</v>
      </c>
      <c r="BK775" s="5" t="s">
        <v>2</v>
      </c>
      <c r="BL775" s="7">
        <v>80609.123012719996</v>
      </c>
      <c r="BM775" s="5" t="s">
        <v>70</v>
      </c>
      <c r="BN775" s="7"/>
      <c r="BO775" s="10">
        <v>38450</v>
      </c>
      <c r="BP775" s="10">
        <v>45755</v>
      </c>
      <c r="BQ775" s="10" t="s">
        <v>2641</v>
      </c>
      <c r="BR775" s="10" t="s">
        <v>2642</v>
      </c>
      <c r="BS775" s="10">
        <v>38450</v>
      </c>
      <c r="BT775" s="10">
        <v>38450</v>
      </c>
      <c r="BU775" s="7">
        <v>0</v>
      </c>
      <c r="BV775" s="7">
        <v>16.96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45352</v>
      </c>
      <c r="E776" s="13" t="s">
        <v>1084</v>
      </c>
      <c r="F776" s="23">
        <v>165</v>
      </c>
      <c r="G776" s="23">
        <v>164</v>
      </c>
      <c r="H776" s="15">
        <v>26635.599999999999</v>
      </c>
      <c r="I776" s="15">
        <v>22196.65</v>
      </c>
      <c r="J776" s="15">
        <v>0</v>
      </c>
      <c r="K776" s="15">
        <v>48832.25</v>
      </c>
      <c r="L776" s="15">
        <v>256.63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48832.25</v>
      </c>
      <c r="S776" s="15">
        <v>58440.51</v>
      </c>
      <c r="T776" s="15">
        <v>235.06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58675.57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22453.279999999999</v>
      </c>
      <c r="AV776" s="15">
        <v>58675.57</v>
      </c>
      <c r="AW776" s="16">
        <v>73</v>
      </c>
      <c r="AX776" s="16">
        <v>300</v>
      </c>
      <c r="AY776" s="15">
        <v>204579.97</v>
      </c>
      <c r="AZ776" s="15">
        <v>51723.360000000001</v>
      </c>
      <c r="BA776" s="14">
        <v>90</v>
      </c>
      <c r="BB776" s="14">
        <v>84.969392939669802</v>
      </c>
      <c r="BC776" s="14">
        <v>10.59</v>
      </c>
      <c r="BD776" s="14"/>
      <c r="BE776" s="13" t="s">
        <v>2250</v>
      </c>
      <c r="BF776" s="11"/>
      <c r="BG776" s="13" t="s">
        <v>67</v>
      </c>
      <c r="BH776" s="13" t="s">
        <v>68</v>
      </c>
      <c r="BI776" s="13" t="s">
        <v>215</v>
      </c>
      <c r="BJ776" s="13" t="s">
        <v>2251</v>
      </c>
      <c r="BK776" s="12" t="s">
        <v>2</v>
      </c>
      <c r="BL776" s="14">
        <v>395953.56451900001</v>
      </c>
      <c r="BM776" s="12" t="s">
        <v>70</v>
      </c>
      <c r="BN776" s="14"/>
      <c r="BO776" s="17">
        <v>38450</v>
      </c>
      <c r="BP776" s="17">
        <v>47581</v>
      </c>
      <c r="BQ776" s="10" t="s">
        <v>1341</v>
      </c>
      <c r="BR776" s="10" t="s">
        <v>2648</v>
      </c>
      <c r="BS776" s="10">
        <v>38450</v>
      </c>
      <c r="BT776" s="10">
        <v>38450</v>
      </c>
      <c r="BU776" s="14">
        <v>16452.650000000001</v>
      </c>
      <c r="BV776" s="14">
        <v>10.76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45352</v>
      </c>
      <c r="E777" s="6" t="s">
        <v>1085</v>
      </c>
      <c r="F777" s="22">
        <v>143</v>
      </c>
      <c r="G777" s="22">
        <v>142</v>
      </c>
      <c r="H777" s="8">
        <v>104316.64</v>
      </c>
      <c r="I777" s="8">
        <v>81187.850000000006</v>
      </c>
      <c r="J777" s="8">
        <v>0</v>
      </c>
      <c r="K777" s="8">
        <v>185504.49</v>
      </c>
      <c r="L777" s="8">
        <v>1005.14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185504.49</v>
      </c>
      <c r="S777" s="8">
        <v>192193.94</v>
      </c>
      <c r="T777" s="8">
        <v>920.59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193114.53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82192.990000000005</v>
      </c>
      <c r="AV777" s="8">
        <v>193114.53</v>
      </c>
      <c r="AW777" s="9">
        <v>73</v>
      </c>
      <c r="AX777" s="9">
        <v>300</v>
      </c>
      <c r="AY777" s="8">
        <v>883638</v>
      </c>
      <c r="AZ777" s="8">
        <v>202576.85</v>
      </c>
      <c r="BA777" s="7">
        <v>81.637276</v>
      </c>
      <c r="BB777" s="7">
        <v>74.757215591856806</v>
      </c>
      <c r="BC777" s="7">
        <v>10.59</v>
      </c>
      <c r="BD777" s="7"/>
      <c r="BE777" s="6" t="s">
        <v>2250</v>
      </c>
      <c r="BF777" s="4"/>
      <c r="BG777" s="6" t="s">
        <v>166</v>
      </c>
      <c r="BH777" s="6" t="s">
        <v>230</v>
      </c>
      <c r="BI777" s="6" t="s">
        <v>366</v>
      </c>
      <c r="BJ777" s="6" t="s">
        <v>2251</v>
      </c>
      <c r="BK777" s="5" t="s">
        <v>2</v>
      </c>
      <c r="BL777" s="7">
        <v>1504152.7689135601</v>
      </c>
      <c r="BM777" s="5" t="s">
        <v>70</v>
      </c>
      <c r="BN777" s="7"/>
      <c r="BO777" s="10">
        <v>38453</v>
      </c>
      <c r="BP777" s="10">
        <v>47584</v>
      </c>
      <c r="BQ777" s="10" t="s">
        <v>1341</v>
      </c>
      <c r="BR777" s="10" t="s">
        <v>2648</v>
      </c>
      <c r="BS777" s="10">
        <v>38453</v>
      </c>
      <c r="BT777" s="10">
        <v>38453</v>
      </c>
      <c r="BU777" s="7">
        <v>55948.05</v>
      </c>
      <c r="BV777" s="7">
        <v>42.15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45352</v>
      </c>
      <c r="E778" s="13" t="s">
        <v>1644</v>
      </c>
      <c r="F778" s="23">
        <v>0</v>
      </c>
      <c r="G778" s="23">
        <v>0</v>
      </c>
      <c r="H778" s="15">
        <v>41633.26</v>
      </c>
      <c r="I778" s="15">
        <v>0</v>
      </c>
      <c r="J778" s="15">
        <v>0</v>
      </c>
      <c r="K778" s="15">
        <v>41633.26</v>
      </c>
      <c r="L778" s="15">
        <v>401.09</v>
      </c>
      <c r="M778" s="15">
        <v>0</v>
      </c>
      <c r="N778" s="15">
        <v>0</v>
      </c>
      <c r="O778" s="15">
        <v>401.09</v>
      </c>
      <c r="P778" s="15">
        <v>0</v>
      </c>
      <c r="Q778" s="15">
        <v>0</v>
      </c>
      <c r="R778" s="15">
        <v>41232.17</v>
      </c>
      <c r="S778" s="15">
        <v>0</v>
      </c>
      <c r="T778" s="15">
        <v>367.41</v>
      </c>
      <c r="U778" s="15">
        <v>0</v>
      </c>
      <c r="V778" s="15">
        <v>0</v>
      </c>
      <c r="W778" s="15">
        <v>367.41</v>
      </c>
      <c r="X778" s="15">
        <v>0</v>
      </c>
      <c r="Y778" s="15">
        <v>0</v>
      </c>
      <c r="Z778" s="15">
        <v>0</v>
      </c>
      <c r="AA778" s="15">
        <v>16.82</v>
      </c>
      <c r="AB778" s="15">
        <v>0</v>
      </c>
      <c r="AC778" s="15">
        <v>0</v>
      </c>
      <c r="AD778" s="15">
        <v>0</v>
      </c>
      <c r="AE778" s="15">
        <v>0</v>
      </c>
      <c r="AF778" s="15">
        <v>-28.06</v>
      </c>
      <c r="AG778" s="15">
        <v>39.299999999999997</v>
      </c>
      <c r="AH778" s="15">
        <v>99.78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498.07</v>
      </c>
      <c r="AS778" s="15">
        <v>0.41808299999999998</v>
      </c>
      <c r="AT778" s="8">
        <f t="shared" si="12"/>
        <v>397.85191700000001</v>
      </c>
      <c r="AU778" s="15">
        <v>0</v>
      </c>
      <c r="AV778" s="15">
        <v>0</v>
      </c>
      <c r="AW778" s="16">
        <v>73</v>
      </c>
      <c r="AX778" s="16">
        <v>300</v>
      </c>
      <c r="AY778" s="15">
        <v>320000.84999999998</v>
      </c>
      <c r="AZ778" s="15">
        <v>80842.710000000006</v>
      </c>
      <c r="BA778" s="14">
        <v>90.000003000000007</v>
      </c>
      <c r="BB778" s="14">
        <v>45.902659914499502</v>
      </c>
      <c r="BC778" s="14">
        <v>10.59</v>
      </c>
      <c r="BD778" s="14"/>
      <c r="BE778" s="13" t="s">
        <v>2250</v>
      </c>
      <c r="BF778" s="11"/>
      <c r="BG778" s="13" t="s">
        <v>86</v>
      </c>
      <c r="BH778" s="13" t="s">
        <v>262</v>
      </c>
      <c r="BI778" s="13" t="s">
        <v>263</v>
      </c>
      <c r="BJ778" s="13" t="s">
        <v>0</v>
      </c>
      <c r="BK778" s="12" t="s">
        <v>2</v>
      </c>
      <c r="BL778" s="14">
        <v>334328.74144348002</v>
      </c>
      <c r="BM778" s="12" t="s">
        <v>70</v>
      </c>
      <c r="BN778" s="14"/>
      <c r="BO778" s="17">
        <v>38457</v>
      </c>
      <c r="BP778" s="17">
        <v>47588</v>
      </c>
      <c r="BQ778" s="10" t="s">
        <v>2641</v>
      </c>
      <c r="BR778" s="10" t="s">
        <v>2642</v>
      </c>
      <c r="BS778" s="10">
        <v>38457</v>
      </c>
      <c r="BT778" s="10">
        <v>38457</v>
      </c>
      <c r="BU778" s="14">
        <v>0</v>
      </c>
      <c r="BV778" s="14">
        <v>16.82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45352</v>
      </c>
      <c r="E779" s="6" t="s">
        <v>1086</v>
      </c>
      <c r="F779" s="22">
        <v>142</v>
      </c>
      <c r="G779" s="22">
        <v>141</v>
      </c>
      <c r="H779" s="8">
        <v>106340.47</v>
      </c>
      <c r="I779" s="8">
        <v>82463.78</v>
      </c>
      <c r="J779" s="8">
        <v>0</v>
      </c>
      <c r="K779" s="8">
        <v>188804.25</v>
      </c>
      <c r="L779" s="8">
        <v>1024.58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188804.25</v>
      </c>
      <c r="S779" s="8">
        <v>194161.05</v>
      </c>
      <c r="T779" s="8">
        <v>938.45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195099.5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83488.36</v>
      </c>
      <c r="AV779" s="8">
        <v>195099.5</v>
      </c>
      <c r="AW779" s="9">
        <v>73</v>
      </c>
      <c r="AX779" s="9">
        <v>300</v>
      </c>
      <c r="AY779" s="8">
        <v>890885.9</v>
      </c>
      <c r="AZ779" s="8">
        <v>206501.04</v>
      </c>
      <c r="BA779" s="7">
        <v>82.609999000000002</v>
      </c>
      <c r="BB779" s="7">
        <v>75.530461753101804</v>
      </c>
      <c r="BC779" s="7">
        <v>10.59</v>
      </c>
      <c r="BD779" s="7"/>
      <c r="BE779" s="6" t="s">
        <v>2250</v>
      </c>
      <c r="BF779" s="4"/>
      <c r="BG779" s="6" t="s">
        <v>81</v>
      </c>
      <c r="BH779" s="6" t="s">
        <v>100</v>
      </c>
      <c r="BI779" s="6" t="s">
        <v>101</v>
      </c>
      <c r="BJ779" s="6" t="s">
        <v>2251</v>
      </c>
      <c r="BK779" s="5" t="s">
        <v>2</v>
      </c>
      <c r="BL779" s="7">
        <v>1530908.688087</v>
      </c>
      <c r="BM779" s="5" t="s">
        <v>70</v>
      </c>
      <c r="BN779" s="7"/>
      <c r="BO779" s="10">
        <v>38461</v>
      </c>
      <c r="BP779" s="10">
        <v>47592</v>
      </c>
      <c r="BQ779" s="10" t="s">
        <v>1341</v>
      </c>
      <c r="BR779" s="10" t="s">
        <v>2648</v>
      </c>
      <c r="BS779" s="10">
        <v>38461</v>
      </c>
      <c r="BT779" s="10">
        <v>38461</v>
      </c>
      <c r="BU779" s="7">
        <v>56569.120000000003</v>
      </c>
      <c r="BV779" s="7">
        <v>42.97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45352</v>
      </c>
      <c r="E780" s="13" t="s">
        <v>1087</v>
      </c>
      <c r="F780" s="23">
        <v>167</v>
      </c>
      <c r="G780" s="23">
        <v>166</v>
      </c>
      <c r="H780" s="15">
        <v>88273.39</v>
      </c>
      <c r="I780" s="15">
        <v>73958.23</v>
      </c>
      <c r="J780" s="15">
        <v>0</v>
      </c>
      <c r="K780" s="15">
        <v>162231.62</v>
      </c>
      <c r="L780" s="15">
        <v>850.49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162231.62</v>
      </c>
      <c r="S780" s="15">
        <v>196538.76</v>
      </c>
      <c r="T780" s="15">
        <v>779.01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197317.77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74808.72</v>
      </c>
      <c r="AV780" s="15">
        <v>197317.77</v>
      </c>
      <c r="AW780" s="16">
        <v>73</v>
      </c>
      <c r="AX780" s="16">
        <v>300</v>
      </c>
      <c r="AY780" s="15">
        <v>678446</v>
      </c>
      <c r="AZ780" s="15">
        <v>171415.46</v>
      </c>
      <c r="BA780" s="14">
        <v>90.000000999999997</v>
      </c>
      <c r="BB780" s="14">
        <v>85.178116152601504</v>
      </c>
      <c r="BC780" s="14">
        <v>10.59</v>
      </c>
      <c r="BD780" s="14"/>
      <c r="BE780" s="13" t="s">
        <v>2250</v>
      </c>
      <c r="BF780" s="11"/>
      <c r="BG780" s="13" t="s">
        <v>67</v>
      </c>
      <c r="BH780" s="13" t="s">
        <v>73</v>
      </c>
      <c r="BI780" s="13" t="s">
        <v>416</v>
      </c>
      <c r="BJ780" s="13" t="s">
        <v>2251</v>
      </c>
      <c r="BK780" s="12" t="s">
        <v>2</v>
      </c>
      <c r="BL780" s="14">
        <v>1315446.00579928</v>
      </c>
      <c r="BM780" s="12" t="s">
        <v>70</v>
      </c>
      <c r="BN780" s="14"/>
      <c r="BO780" s="17">
        <v>38456</v>
      </c>
      <c r="BP780" s="17">
        <v>47587</v>
      </c>
      <c r="BQ780" s="10" t="s">
        <v>1337</v>
      </c>
      <c r="BR780" s="10" t="s">
        <v>2658</v>
      </c>
      <c r="BS780" s="10">
        <v>38456</v>
      </c>
      <c r="BT780" s="10">
        <v>38456</v>
      </c>
      <c r="BU780" s="14">
        <v>55194.82</v>
      </c>
      <c r="BV780" s="14">
        <v>35.67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45352</v>
      </c>
      <c r="E781" s="6" t="s">
        <v>1088</v>
      </c>
      <c r="F781" s="22">
        <v>167</v>
      </c>
      <c r="G781" s="22">
        <v>166</v>
      </c>
      <c r="H781" s="8">
        <v>23326.84</v>
      </c>
      <c r="I781" s="8">
        <v>136731.49</v>
      </c>
      <c r="J781" s="8">
        <v>0</v>
      </c>
      <c r="K781" s="8">
        <v>160058.32999999999</v>
      </c>
      <c r="L781" s="8">
        <v>1572.93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160058.32999999999</v>
      </c>
      <c r="S781" s="8">
        <v>157084.35999999999</v>
      </c>
      <c r="T781" s="8">
        <v>205.86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157290.22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138304.42000000001</v>
      </c>
      <c r="AV781" s="8">
        <v>157290.22</v>
      </c>
      <c r="AW781" s="9">
        <v>13</v>
      </c>
      <c r="AX781" s="9">
        <v>240</v>
      </c>
      <c r="AY781" s="8">
        <v>701499.98</v>
      </c>
      <c r="AZ781" s="8">
        <v>177093.63</v>
      </c>
      <c r="BA781" s="7">
        <v>89.999994999999998</v>
      </c>
      <c r="BB781" s="7">
        <v>81.342558169417799</v>
      </c>
      <c r="BC781" s="7">
        <v>10.59</v>
      </c>
      <c r="BD781" s="7"/>
      <c r="BE781" s="6" t="s">
        <v>2250</v>
      </c>
      <c r="BF781" s="4"/>
      <c r="BG781" s="6" t="s">
        <v>88</v>
      </c>
      <c r="BH781" s="6" t="s">
        <v>89</v>
      </c>
      <c r="BI781" s="6" t="s">
        <v>313</v>
      </c>
      <c r="BJ781" s="6" t="s">
        <v>2251</v>
      </c>
      <c r="BK781" s="5" t="s">
        <v>2</v>
      </c>
      <c r="BL781" s="7">
        <v>1297824.0055385199</v>
      </c>
      <c r="BM781" s="5" t="s">
        <v>70</v>
      </c>
      <c r="BN781" s="7"/>
      <c r="BO781" s="10">
        <v>38464</v>
      </c>
      <c r="BP781" s="10">
        <v>45769</v>
      </c>
      <c r="BQ781" s="10" t="s">
        <v>1334</v>
      </c>
      <c r="BR781" s="10" t="s">
        <v>2672</v>
      </c>
      <c r="BS781" s="10">
        <v>38464</v>
      </c>
      <c r="BT781" s="10">
        <v>38464</v>
      </c>
      <c r="BU781" s="7">
        <v>55553.69</v>
      </c>
      <c r="BV781" s="7">
        <v>37.130000000000003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45352</v>
      </c>
      <c r="E782" s="13" t="s">
        <v>1089</v>
      </c>
      <c r="F782" s="23">
        <v>118</v>
      </c>
      <c r="G782" s="23">
        <v>118</v>
      </c>
      <c r="H782" s="15">
        <v>0</v>
      </c>
      <c r="I782" s="15">
        <v>61237.07</v>
      </c>
      <c r="J782" s="15">
        <v>0</v>
      </c>
      <c r="K782" s="15">
        <v>61237.07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61237.07</v>
      </c>
      <c r="S782" s="15">
        <v>37208.480000000003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37208.480000000003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61237.07</v>
      </c>
      <c r="AV782" s="15">
        <v>37208.480000000003</v>
      </c>
      <c r="AW782" s="16">
        <v>0</v>
      </c>
      <c r="AX782" s="16">
        <v>180</v>
      </c>
      <c r="AY782" s="15">
        <v>300000.02</v>
      </c>
      <c r="AZ782" s="15">
        <v>75734.990000000005</v>
      </c>
      <c r="BA782" s="14">
        <v>89.999999000000003</v>
      </c>
      <c r="BB782" s="14">
        <v>72.771333814963597</v>
      </c>
      <c r="BC782" s="14">
        <v>10.59</v>
      </c>
      <c r="BD782" s="14"/>
      <c r="BE782" s="13" t="s">
        <v>2250</v>
      </c>
      <c r="BF782" s="11"/>
      <c r="BG782" s="13" t="s">
        <v>122</v>
      </c>
      <c r="BH782" s="13" t="s">
        <v>123</v>
      </c>
      <c r="BI782" s="13" t="s">
        <v>489</v>
      </c>
      <c r="BJ782" s="13" t="s">
        <v>2251</v>
      </c>
      <c r="BK782" s="12" t="s">
        <v>2</v>
      </c>
      <c r="BL782" s="14">
        <v>496537.35281908</v>
      </c>
      <c r="BM782" s="12" t="s">
        <v>70</v>
      </c>
      <c r="BN782" s="14"/>
      <c r="BO782" s="17">
        <v>38464</v>
      </c>
      <c r="BP782" s="17">
        <v>43943</v>
      </c>
      <c r="BQ782" s="10" t="s">
        <v>2320</v>
      </c>
      <c r="BR782" s="10" t="s">
        <v>2646</v>
      </c>
      <c r="BS782" s="10">
        <v>38464</v>
      </c>
      <c r="BT782" s="10">
        <v>38464</v>
      </c>
      <c r="BU782" s="14">
        <v>16211.04</v>
      </c>
      <c r="BV782" s="14">
        <v>0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45352</v>
      </c>
      <c r="E783" s="6" t="s">
        <v>1090</v>
      </c>
      <c r="F783" s="22">
        <v>170</v>
      </c>
      <c r="G783" s="22">
        <v>169</v>
      </c>
      <c r="H783" s="8">
        <v>97477.34</v>
      </c>
      <c r="I783" s="8">
        <v>82321.19</v>
      </c>
      <c r="J783" s="8">
        <v>0</v>
      </c>
      <c r="K783" s="8">
        <v>179798.53</v>
      </c>
      <c r="L783" s="8">
        <v>939.25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179798.53</v>
      </c>
      <c r="S783" s="8">
        <v>221792.63</v>
      </c>
      <c r="T783" s="8">
        <v>860.24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222652.87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83260.44</v>
      </c>
      <c r="AV783" s="8">
        <v>222652.87</v>
      </c>
      <c r="AW783" s="9">
        <v>73</v>
      </c>
      <c r="AX783" s="9">
        <v>300</v>
      </c>
      <c r="AY783" s="8">
        <v>750111.76</v>
      </c>
      <c r="AZ783" s="8">
        <v>189296.92</v>
      </c>
      <c r="BA783" s="7">
        <v>90</v>
      </c>
      <c r="BB783" s="7">
        <v>85.484051721496598</v>
      </c>
      <c r="BC783" s="7">
        <v>10.59</v>
      </c>
      <c r="BD783" s="7"/>
      <c r="BE783" s="6" t="s">
        <v>2250</v>
      </c>
      <c r="BF783" s="4"/>
      <c r="BG783" s="6" t="s">
        <v>67</v>
      </c>
      <c r="BH783" s="6" t="s">
        <v>73</v>
      </c>
      <c r="BI783" s="6" t="s">
        <v>416</v>
      </c>
      <c r="BJ783" s="6" t="s">
        <v>2251</v>
      </c>
      <c r="BK783" s="5" t="s">
        <v>2</v>
      </c>
      <c r="BL783" s="7">
        <v>1457886.3117873201</v>
      </c>
      <c r="BM783" s="5" t="s">
        <v>70</v>
      </c>
      <c r="BN783" s="7"/>
      <c r="BO783" s="10">
        <v>38468</v>
      </c>
      <c r="BP783" s="10">
        <v>47599</v>
      </c>
      <c r="BQ783" s="10" t="s">
        <v>2143</v>
      </c>
      <c r="BR783" s="10" t="s">
        <v>2669</v>
      </c>
      <c r="BS783" s="10">
        <v>38468</v>
      </c>
      <c r="BT783" s="10">
        <v>38468</v>
      </c>
      <c r="BU783" s="7">
        <v>61962.8</v>
      </c>
      <c r="BV783" s="7">
        <v>39.39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45352</v>
      </c>
      <c r="E784" s="13" t="s">
        <v>1645</v>
      </c>
      <c r="F784" s="23">
        <v>0</v>
      </c>
      <c r="G784" s="23">
        <v>0</v>
      </c>
      <c r="H784" s="15">
        <v>9293.81</v>
      </c>
      <c r="I784" s="15">
        <v>0</v>
      </c>
      <c r="J784" s="15">
        <v>0</v>
      </c>
      <c r="K784" s="15">
        <v>9293.81</v>
      </c>
      <c r="L784" s="15">
        <v>626.36</v>
      </c>
      <c r="M784" s="15">
        <v>0</v>
      </c>
      <c r="N784" s="15">
        <v>0</v>
      </c>
      <c r="O784" s="15">
        <v>626.36</v>
      </c>
      <c r="P784" s="15">
        <v>0</v>
      </c>
      <c r="Q784" s="15">
        <v>0</v>
      </c>
      <c r="R784" s="15">
        <v>8667.4500000000007</v>
      </c>
      <c r="S784" s="15">
        <v>0</v>
      </c>
      <c r="T784" s="15">
        <v>82.02</v>
      </c>
      <c r="U784" s="15">
        <v>0</v>
      </c>
      <c r="V784" s="15">
        <v>0</v>
      </c>
      <c r="W784" s="15">
        <v>82.02</v>
      </c>
      <c r="X784" s="15">
        <v>0</v>
      </c>
      <c r="Y784" s="15">
        <v>0</v>
      </c>
      <c r="Z784" s="15">
        <v>0</v>
      </c>
      <c r="AA784" s="15">
        <v>14.79</v>
      </c>
      <c r="AB784" s="15">
        <v>0</v>
      </c>
      <c r="AC784" s="15">
        <v>0</v>
      </c>
      <c r="AD784" s="15">
        <v>0</v>
      </c>
      <c r="AE784" s="15">
        <v>0</v>
      </c>
      <c r="AF784" s="15">
        <v>-22.7</v>
      </c>
      <c r="AG784" s="15">
        <v>31.46</v>
      </c>
      <c r="AH784" s="15">
        <v>87.05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0.35</v>
      </c>
      <c r="AQ784" s="15">
        <v>0</v>
      </c>
      <c r="AR784" s="15">
        <v>0.43</v>
      </c>
      <c r="AS784" s="15">
        <v>0</v>
      </c>
      <c r="AT784" s="8">
        <f t="shared" si="12"/>
        <v>818.90000000000009</v>
      </c>
      <c r="AU784" s="15">
        <v>0</v>
      </c>
      <c r="AV784" s="15">
        <v>0</v>
      </c>
      <c r="AW784" s="16">
        <v>13</v>
      </c>
      <c r="AX784" s="16">
        <v>240</v>
      </c>
      <c r="AY784" s="15">
        <v>279496.49</v>
      </c>
      <c r="AZ784" s="15">
        <v>70525.8</v>
      </c>
      <c r="BA784" s="14">
        <v>90</v>
      </c>
      <c r="BB784" s="14">
        <v>11.0607820116893</v>
      </c>
      <c r="BC784" s="14">
        <v>10.59</v>
      </c>
      <c r="BD784" s="14"/>
      <c r="BE784" s="13" t="s">
        <v>2250</v>
      </c>
      <c r="BF784" s="11"/>
      <c r="BG784" s="13" t="s">
        <v>67</v>
      </c>
      <c r="BH784" s="13" t="s">
        <v>73</v>
      </c>
      <c r="BI784" s="13" t="s">
        <v>261</v>
      </c>
      <c r="BJ784" s="13" t="s">
        <v>0</v>
      </c>
      <c r="BK784" s="12" t="s">
        <v>2</v>
      </c>
      <c r="BL784" s="14">
        <v>70279.532947800006</v>
      </c>
      <c r="BM784" s="12" t="s">
        <v>70</v>
      </c>
      <c r="BN784" s="14"/>
      <c r="BO784" s="17">
        <v>38470</v>
      </c>
      <c r="BP784" s="17">
        <v>45775</v>
      </c>
      <c r="BQ784" s="10" t="s">
        <v>2641</v>
      </c>
      <c r="BR784" s="10" t="s">
        <v>2642</v>
      </c>
      <c r="BS784" s="10">
        <v>38470</v>
      </c>
      <c r="BT784" s="10">
        <v>38470</v>
      </c>
      <c r="BU784" s="14">
        <v>0</v>
      </c>
      <c r="BV784" s="14">
        <v>14.79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45352</v>
      </c>
      <c r="E785" s="6" t="s">
        <v>1091</v>
      </c>
      <c r="F785" s="22">
        <v>89</v>
      </c>
      <c r="G785" s="22">
        <v>89</v>
      </c>
      <c r="H785" s="8">
        <v>0</v>
      </c>
      <c r="I785" s="8">
        <v>38923.58</v>
      </c>
      <c r="J785" s="8">
        <v>0</v>
      </c>
      <c r="K785" s="8">
        <v>38923.58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38923.58</v>
      </c>
      <c r="S785" s="8">
        <v>17429.439999999999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17429.439999999999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38923.58</v>
      </c>
      <c r="AV785" s="8">
        <v>17429.439999999999</v>
      </c>
      <c r="AW785" s="9">
        <v>120</v>
      </c>
      <c r="AX785" s="9">
        <v>300</v>
      </c>
      <c r="AY785" s="8">
        <v>279496.49</v>
      </c>
      <c r="AZ785" s="8">
        <v>66607.7</v>
      </c>
      <c r="BA785" s="7">
        <v>85</v>
      </c>
      <c r="BB785" s="7">
        <v>49.671498940813201</v>
      </c>
      <c r="BC785" s="7">
        <v>10.59</v>
      </c>
      <c r="BD785" s="7"/>
      <c r="BE785" s="6" t="s">
        <v>2250</v>
      </c>
      <c r="BF785" s="4"/>
      <c r="BG785" s="6" t="s">
        <v>67</v>
      </c>
      <c r="BH785" s="6" t="s">
        <v>73</v>
      </c>
      <c r="BI785" s="6" t="s">
        <v>261</v>
      </c>
      <c r="BJ785" s="6" t="s">
        <v>2251</v>
      </c>
      <c r="BK785" s="5" t="s">
        <v>2</v>
      </c>
      <c r="BL785" s="7">
        <v>315609.66870952002</v>
      </c>
      <c r="BM785" s="5" t="s">
        <v>70</v>
      </c>
      <c r="BN785" s="7"/>
      <c r="BO785" s="10">
        <v>38470</v>
      </c>
      <c r="BP785" s="10">
        <v>47601</v>
      </c>
      <c r="BQ785" s="10" t="s">
        <v>1340</v>
      </c>
      <c r="BR785" s="10" t="s">
        <v>2674</v>
      </c>
      <c r="BS785" s="10">
        <v>38470</v>
      </c>
      <c r="BT785" s="10">
        <v>38470</v>
      </c>
      <c r="BU785" s="7">
        <v>11482.77</v>
      </c>
      <c r="BV785" s="7">
        <v>0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45352</v>
      </c>
      <c r="E786" s="13" t="s">
        <v>1646</v>
      </c>
      <c r="F786" s="23">
        <v>0</v>
      </c>
      <c r="G786" s="23">
        <v>0</v>
      </c>
      <c r="H786" s="15">
        <v>25280.18</v>
      </c>
      <c r="I786" s="15">
        <v>0</v>
      </c>
      <c r="J786" s="15">
        <v>0</v>
      </c>
      <c r="K786" s="15">
        <v>25280.18</v>
      </c>
      <c r="L786" s="15">
        <v>447.33</v>
      </c>
      <c r="M786" s="15">
        <v>0</v>
      </c>
      <c r="N786" s="15">
        <v>0</v>
      </c>
      <c r="O786" s="15">
        <v>447.33</v>
      </c>
      <c r="P786" s="15">
        <v>0</v>
      </c>
      <c r="Q786" s="15">
        <v>0</v>
      </c>
      <c r="R786" s="15">
        <v>24832.85</v>
      </c>
      <c r="S786" s="15">
        <v>0</v>
      </c>
      <c r="T786" s="15">
        <v>223.1</v>
      </c>
      <c r="U786" s="15">
        <v>0</v>
      </c>
      <c r="V786" s="15">
        <v>0</v>
      </c>
      <c r="W786" s="15">
        <v>223.1</v>
      </c>
      <c r="X786" s="15">
        <v>0</v>
      </c>
      <c r="Y786" s="15">
        <v>0</v>
      </c>
      <c r="Z786" s="15">
        <v>0</v>
      </c>
      <c r="AA786" s="15">
        <v>14.68</v>
      </c>
      <c r="AB786" s="15">
        <v>0</v>
      </c>
      <c r="AC786" s="15">
        <v>0</v>
      </c>
      <c r="AD786" s="15">
        <v>0</v>
      </c>
      <c r="AE786" s="15">
        <v>0</v>
      </c>
      <c r="AF786" s="15">
        <v>-23.31</v>
      </c>
      <c r="AG786" s="15">
        <v>34.26</v>
      </c>
      <c r="AH786" s="15">
        <v>87.04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801.63</v>
      </c>
      <c r="AQ786" s="15">
        <v>0</v>
      </c>
      <c r="AR786" s="15">
        <v>783.1</v>
      </c>
      <c r="AS786" s="15">
        <v>0</v>
      </c>
      <c r="AT786" s="8">
        <f t="shared" si="12"/>
        <v>801.62999999999988</v>
      </c>
      <c r="AU786" s="15">
        <v>0</v>
      </c>
      <c r="AV786" s="15">
        <v>0</v>
      </c>
      <c r="AW786" s="16">
        <v>73</v>
      </c>
      <c r="AX786" s="16">
        <v>300</v>
      </c>
      <c r="AY786" s="15">
        <v>279496.49</v>
      </c>
      <c r="AZ786" s="15">
        <v>70525.8</v>
      </c>
      <c r="BA786" s="14">
        <v>90</v>
      </c>
      <c r="BB786" s="14">
        <v>31.689913478471698</v>
      </c>
      <c r="BC786" s="14">
        <v>10.59</v>
      </c>
      <c r="BD786" s="14"/>
      <c r="BE786" s="13" t="s">
        <v>2250</v>
      </c>
      <c r="BF786" s="11"/>
      <c r="BG786" s="13" t="s">
        <v>67</v>
      </c>
      <c r="BH786" s="13" t="s">
        <v>73</v>
      </c>
      <c r="BI786" s="13" t="s">
        <v>261</v>
      </c>
      <c r="BJ786" s="13" t="s">
        <v>0</v>
      </c>
      <c r="BK786" s="12" t="s">
        <v>2</v>
      </c>
      <c r="BL786" s="14">
        <v>201355.77358539999</v>
      </c>
      <c r="BM786" s="12" t="s">
        <v>70</v>
      </c>
      <c r="BN786" s="14"/>
      <c r="BO786" s="17">
        <v>38470</v>
      </c>
      <c r="BP786" s="17">
        <v>47601</v>
      </c>
      <c r="BQ786" s="10" t="s">
        <v>1324</v>
      </c>
      <c r="BR786" s="10" t="s">
        <v>2675</v>
      </c>
      <c r="BS786" s="10">
        <v>38470</v>
      </c>
      <c r="BT786" s="10">
        <v>38470</v>
      </c>
      <c r="BU786" s="14">
        <v>0</v>
      </c>
      <c r="BV786" s="14">
        <v>14.68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45352</v>
      </c>
      <c r="E787" s="6" t="s">
        <v>1092</v>
      </c>
      <c r="F787" s="22">
        <v>161</v>
      </c>
      <c r="G787" s="22">
        <v>160</v>
      </c>
      <c r="H787" s="8">
        <v>36317.53</v>
      </c>
      <c r="I787" s="8">
        <v>29930.43</v>
      </c>
      <c r="J787" s="8">
        <v>0</v>
      </c>
      <c r="K787" s="8">
        <v>66247.960000000006</v>
      </c>
      <c r="L787" s="8">
        <v>349.93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66247.960000000006</v>
      </c>
      <c r="S787" s="8">
        <v>77335.600000000006</v>
      </c>
      <c r="T787" s="8">
        <v>320.5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77656.100000000006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30280.36</v>
      </c>
      <c r="AV787" s="8">
        <v>77656.100000000006</v>
      </c>
      <c r="AW787" s="9">
        <v>73</v>
      </c>
      <c r="AX787" s="9">
        <v>300</v>
      </c>
      <c r="AY787" s="8">
        <v>279496.49</v>
      </c>
      <c r="AZ787" s="8">
        <v>70525.8</v>
      </c>
      <c r="BA787" s="7">
        <v>90</v>
      </c>
      <c r="BB787" s="7">
        <v>84.540925448559307</v>
      </c>
      <c r="BC787" s="7">
        <v>10.59</v>
      </c>
      <c r="BD787" s="7"/>
      <c r="BE787" s="6" t="s">
        <v>2250</v>
      </c>
      <c r="BF787" s="4"/>
      <c r="BG787" s="6" t="s">
        <v>67</v>
      </c>
      <c r="BH787" s="6" t="s">
        <v>73</v>
      </c>
      <c r="BI787" s="6" t="s">
        <v>261</v>
      </c>
      <c r="BJ787" s="6" t="s">
        <v>2251</v>
      </c>
      <c r="BK787" s="5" t="s">
        <v>2</v>
      </c>
      <c r="BL787" s="7">
        <v>537167.87377424003</v>
      </c>
      <c r="BM787" s="5" t="s">
        <v>70</v>
      </c>
      <c r="BN787" s="7"/>
      <c r="BO787" s="10">
        <v>38470</v>
      </c>
      <c r="BP787" s="10">
        <v>47601</v>
      </c>
      <c r="BQ787" s="10" t="s">
        <v>1327</v>
      </c>
      <c r="BR787" s="10" t="s">
        <v>2657</v>
      </c>
      <c r="BS787" s="10">
        <v>38470</v>
      </c>
      <c r="BT787" s="10">
        <v>38470</v>
      </c>
      <c r="BU787" s="7">
        <v>21758.62</v>
      </c>
      <c r="BV787" s="7">
        <v>14.68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45352</v>
      </c>
      <c r="E788" s="13" t="s">
        <v>1093</v>
      </c>
      <c r="F788" s="23">
        <v>135</v>
      </c>
      <c r="G788" s="23">
        <v>134</v>
      </c>
      <c r="H788" s="15">
        <v>37791.660000000003</v>
      </c>
      <c r="I788" s="15">
        <v>29326.34</v>
      </c>
      <c r="J788" s="15">
        <v>0</v>
      </c>
      <c r="K788" s="15">
        <v>67118</v>
      </c>
      <c r="L788" s="15">
        <v>368.33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67118</v>
      </c>
      <c r="S788" s="15">
        <v>63285.08</v>
      </c>
      <c r="T788" s="15">
        <v>322.8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63607.88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29694.67</v>
      </c>
      <c r="AV788" s="15">
        <v>63607.88</v>
      </c>
      <c r="AW788" s="16">
        <v>73</v>
      </c>
      <c r="AX788" s="16">
        <v>300</v>
      </c>
      <c r="AY788" s="15">
        <v>295662.07</v>
      </c>
      <c r="AZ788" s="15">
        <v>74604.89</v>
      </c>
      <c r="BA788" s="14">
        <v>90.000001999999995</v>
      </c>
      <c r="BB788" s="14">
        <v>80.968152814594305</v>
      </c>
      <c r="BC788" s="14">
        <v>10.25</v>
      </c>
      <c r="BD788" s="14"/>
      <c r="BE788" s="13" t="s">
        <v>2250</v>
      </c>
      <c r="BF788" s="11"/>
      <c r="BG788" s="13" t="s">
        <v>67</v>
      </c>
      <c r="BH788" s="13" t="s">
        <v>73</v>
      </c>
      <c r="BI788" s="13" t="s">
        <v>102</v>
      </c>
      <c r="BJ788" s="13" t="s">
        <v>2251</v>
      </c>
      <c r="BK788" s="12" t="s">
        <v>2</v>
      </c>
      <c r="BL788" s="14">
        <v>544222.54439199995</v>
      </c>
      <c r="BM788" s="12" t="s">
        <v>70</v>
      </c>
      <c r="BN788" s="14"/>
      <c r="BO788" s="17">
        <v>38470</v>
      </c>
      <c r="BP788" s="17">
        <v>47601</v>
      </c>
      <c r="BQ788" s="10" t="s">
        <v>1333</v>
      </c>
      <c r="BR788" s="10" t="s">
        <v>2655</v>
      </c>
      <c r="BS788" s="10">
        <v>38470</v>
      </c>
      <c r="BT788" s="10">
        <v>38470</v>
      </c>
      <c r="BU788" s="14">
        <v>19333.32</v>
      </c>
      <c r="BV788" s="14">
        <v>15.85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45352</v>
      </c>
      <c r="E789" s="6" t="s">
        <v>1647</v>
      </c>
      <c r="F789" s="22">
        <v>0</v>
      </c>
      <c r="G789" s="22">
        <v>0</v>
      </c>
      <c r="H789" s="8">
        <v>31573.39</v>
      </c>
      <c r="I789" s="8">
        <v>0</v>
      </c>
      <c r="J789" s="8">
        <v>0</v>
      </c>
      <c r="K789" s="8">
        <v>31573.39</v>
      </c>
      <c r="L789" s="8">
        <v>391.79</v>
      </c>
      <c r="M789" s="8">
        <v>0</v>
      </c>
      <c r="N789" s="8">
        <v>0</v>
      </c>
      <c r="O789" s="8">
        <v>391.79</v>
      </c>
      <c r="P789" s="8">
        <v>0</v>
      </c>
      <c r="Q789" s="8">
        <v>0</v>
      </c>
      <c r="R789" s="8">
        <v>31181.599999999999</v>
      </c>
      <c r="S789" s="8">
        <v>0</v>
      </c>
      <c r="T789" s="8">
        <v>278.64</v>
      </c>
      <c r="U789" s="8">
        <v>0</v>
      </c>
      <c r="V789" s="8">
        <v>0</v>
      </c>
      <c r="W789" s="8">
        <v>278.64</v>
      </c>
      <c r="X789" s="8">
        <v>0</v>
      </c>
      <c r="Y789" s="8">
        <v>0</v>
      </c>
      <c r="Z789" s="8">
        <v>0</v>
      </c>
      <c r="AA789" s="8">
        <v>14.68</v>
      </c>
      <c r="AB789" s="8">
        <v>0</v>
      </c>
      <c r="AC789" s="8">
        <v>0</v>
      </c>
      <c r="AD789" s="8">
        <v>0</v>
      </c>
      <c r="AE789" s="8">
        <v>0</v>
      </c>
      <c r="AF789" s="8">
        <v>-23.32</v>
      </c>
      <c r="AG789" s="8">
        <v>34.26</v>
      </c>
      <c r="AH789" s="8">
        <v>87.05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14.58</v>
      </c>
      <c r="AS789" s="8">
        <v>7.1529999999999996E-2</v>
      </c>
      <c r="AT789" s="8">
        <f t="shared" si="12"/>
        <v>768.44846999999993</v>
      </c>
      <c r="AU789" s="8">
        <v>0</v>
      </c>
      <c r="AV789" s="8">
        <v>0</v>
      </c>
      <c r="AW789" s="9">
        <v>73</v>
      </c>
      <c r="AX789" s="9">
        <v>300</v>
      </c>
      <c r="AY789" s="8">
        <v>279496.49</v>
      </c>
      <c r="AZ789" s="8">
        <v>70525.8</v>
      </c>
      <c r="BA789" s="7">
        <v>90</v>
      </c>
      <c r="BB789" s="7">
        <v>39.791735790306497</v>
      </c>
      <c r="BC789" s="7">
        <v>10.59</v>
      </c>
      <c r="BD789" s="7"/>
      <c r="BE789" s="6" t="s">
        <v>2250</v>
      </c>
      <c r="BF789" s="4"/>
      <c r="BG789" s="6" t="s">
        <v>67</v>
      </c>
      <c r="BH789" s="6" t="s">
        <v>73</v>
      </c>
      <c r="BI789" s="6" t="s">
        <v>261</v>
      </c>
      <c r="BJ789" s="6" t="s">
        <v>0</v>
      </c>
      <c r="BK789" s="5" t="s">
        <v>2</v>
      </c>
      <c r="BL789" s="7">
        <v>252834.2574304</v>
      </c>
      <c r="BM789" s="5" t="s">
        <v>70</v>
      </c>
      <c r="BN789" s="7"/>
      <c r="BO789" s="10">
        <v>38470</v>
      </c>
      <c r="BP789" s="10">
        <v>47601</v>
      </c>
      <c r="BQ789" s="10" t="s">
        <v>2641</v>
      </c>
      <c r="BR789" s="10" t="s">
        <v>2642</v>
      </c>
      <c r="BS789" s="10">
        <v>38470</v>
      </c>
      <c r="BT789" s="10">
        <v>38470</v>
      </c>
      <c r="BU789" s="7">
        <v>0</v>
      </c>
      <c r="BV789" s="7">
        <v>14.68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45352</v>
      </c>
      <c r="E790" s="13" t="s">
        <v>1648</v>
      </c>
      <c r="F790" s="23">
        <v>0</v>
      </c>
      <c r="G790" s="23">
        <v>0</v>
      </c>
      <c r="H790" s="15">
        <v>36471.269999999997</v>
      </c>
      <c r="I790" s="15">
        <v>0</v>
      </c>
      <c r="J790" s="15">
        <v>0</v>
      </c>
      <c r="K790" s="15">
        <v>36471.269999999997</v>
      </c>
      <c r="L790" s="15">
        <v>349.26</v>
      </c>
      <c r="M790" s="15">
        <v>0</v>
      </c>
      <c r="N790" s="15">
        <v>0</v>
      </c>
      <c r="O790" s="15">
        <v>349.26</v>
      </c>
      <c r="P790" s="15">
        <v>0</v>
      </c>
      <c r="Q790" s="15">
        <v>0</v>
      </c>
      <c r="R790" s="15">
        <v>36122.01</v>
      </c>
      <c r="S790" s="15">
        <v>0</v>
      </c>
      <c r="T790" s="15">
        <v>327.33</v>
      </c>
      <c r="U790" s="15">
        <v>0</v>
      </c>
      <c r="V790" s="15">
        <v>0</v>
      </c>
      <c r="W790" s="15">
        <v>327.33</v>
      </c>
      <c r="X790" s="15">
        <v>0</v>
      </c>
      <c r="Y790" s="15">
        <v>0</v>
      </c>
      <c r="Z790" s="15">
        <v>0</v>
      </c>
      <c r="AA790" s="15">
        <v>14.24</v>
      </c>
      <c r="AB790" s="15">
        <v>0</v>
      </c>
      <c r="AC790" s="15">
        <v>0</v>
      </c>
      <c r="AD790" s="15">
        <v>0</v>
      </c>
      <c r="AE790" s="15">
        <v>0</v>
      </c>
      <c r="AF790" s="15">
        <v>-23.5</v>
      </c>
      <c r="AG790" s="15">
        <v>34.54</v>
      </c>
      <c r="AH790" s="15">
        <v>87.71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20</v>
      </c>
      <c r="AQ790" s="15">
        <v>0</v>
      </c>
      <c r="AR790" s="15">
        <v>17.809999999999999</v>
      </c>
      <c r="AS790" s="15">
        <v>0</v>
      </c>
      <c r="AT790" s="8">
        <f t="shared" si="12"/>
        <v>791.77</v>
      </c>
      <c r="AU790" s="15">
        <v>0</v>
      </c>
      <c r="AV790" s="15">
        <v>0</v>
      </c>
      <c r="AW790" s="16">
        <v>73</v>
      </c>
      <c r="AX790" s="16">
        <v>300</v>
      </c>
      <c r="AY790" s="15">
        <v>303188.46000000002</v>
      </c>
      <c r="AZ790" s="15">
        <v>70220.19</v>
      </c>
      <c r="BA790" s="14">
        <v>82.611987999999997</v>
      </c>
      <c r="BB790" s="14">
        <v>42.4964822319034</v>
      </c>
      <c r="BC790" s="14">
        <v>10.77</v>
      </c>
      <c r="BD790" s="14"/>
      <c r="BE790" s="13" t="s">
        <v>2250</v>
      </c>
      <c r="BF790" s="11"/>
      <c r="BG790" s="13" t="s">
        <v>86</v>
      </c>
      <c r="BH790" s="13" t="s">
        <v>176</v>
      </c>
      <c r="BI790" s="13" t="s">
        <v>177</v>
      </c>
      <c r="BJ790" s="13" t="s">
        <v>0</v>
      </c>
      <c r="BK790" s="12" t="s">
        <v>2</v>
      </c>
      <c r="BL790" s="14">
        <v>292893.29525243997</v>
      </c>
      <c r="BM790" s="12" t="s">
        <v>70</v>
      </c>
      <c r="BN790" s="14"/>
      <c r="BO790" s="17">
        <v>38471</v>
      </c>
      <c r="BP790" s="17">
        <v>47602</v>
      </c>
      <c r="BQ790" s="10" t="s">
        <v>2641</v>
      </c>
      <c r="BR790" s="10" t="s">
        <v>2642</v>
      </c>
      <c r="BS790" s="10">
        <v>38471</v>
      </c>
      <c r="BT790" s="10">
        <v>38471</v>
      </c>
      <c r="BU790" s="14">
        <v>0</v>
      </c>
      <c r="BV790" s="14">
        <v>14.24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45352</v>
      </c>
      <c r="E791" s="6" t="s">
        <v>1649</v>
      </c>
      <c r="F791" s="22">
        <v>0</v>
      </c>
      <c r="G791" s="22">
        <v>1</v>
      </c>
      <c r="H791" s="8">
        <v>46922.400000000001</v>
      </c>
      <c r="I791" s="8">
        <v>448.11</v>
      </c>
      <c r="J791" s="8">
        <v>0</v>
      </c>
      <c r="K791" s="8">
        <v>47370.51</v>
      </c>
      <c r="L791" s="8">
        <v>452.06</v>
      </c>
      <c r="M791" s="8">
        <v>0</v>
      </c>
      <c r="N791" s="8">
        <v>448.11</v>
      </c>
      <c r="O791" s="8">
        <v>452.06</v>
      </c>
      <c r="P791" s="8">
        <v>0</v>
      </c>
      <c r="Q791" s="8">
        <v>0</v>
      </c>
      <c r="R791" s="8">
        <v>46470.34</v>
      </c>
      <c r="S791" s="8">
        <v>418.04</v>
      </c>
      <c r="T791" s="8">
        <v>414.09</v>
      </c>
      <c r="U791" s="8">
        <v>0</v>
      </c>
      <c r="V791" s="8">
        <v>418.04</v>
      </c>
      <c r="W791" s="8">
        <v>414.09</v>
      </c>
      <c r="X791" s="8">
        <v>0</v>
      </c>
      <c r="Y791" s="8">
        <v>0</v>
      </c>
      <c r="Z791" s="8">
        <v>0</v>
      </c>
      <c r="AA791" s="8">
        <v>18.96</v>
      </c>
      <c r="AB791" s="8">
        <v>0</v>
      </c>
      <c r="AC791" s="8">
        <v>0</v>
      </c>
      <c r="AD791" s="8">
        <v>0</v>
      </c>
      <c r="AE791" s="8">
        <v>0</v>
      </c>
      <c r="AF791" s="8">
        <v>-40.43</v>
      </c>
      <c r="AG791" s="8">
        <v>44.26</v>
      </c>
      <c r="AH791" s="8">
        <v>112.83</v>
      </c>
      <c r="AI791" s="8">
        <v>18.96</v>
      </c>
      <c r="AJ791" s="8">
        <v>0</v>
      </c>
      <c r="AK791" s="8">
        <v>0</v>
      </c>
      <c r="AL791" s="8">
        <v>43.63</v>
      </c>
      <c r="AM791" s="8">
        <v>0</v>
      </c>
      <c r="AN791" s="8">
        <v>40.54</v>
      </c>
      <c r="AO791" s="8">
        <v>0</v>
      </c>
      <c r="AP791" s="8">
        <v>495.51</v>
      </c>
      <c r="AQ791" s="8">
        <v>0</v>
      </c>
      <c r="AR791" s="8">
        <v>0</v>
      </c>
      <c r="AS791" s="8">
        <v>0</v>
      </c>
      <c r="AT791" s="8">
        <f t="shared" si="12"/>
        <v>2466.56</v>
      </c>
      <c r="AU791" s="8">
        <v>0</v>
      </c>
      <c r="AV791" s="8">
        <v>0</v>
      </c>
      <c r="AW791" s="9">
        <v>73</v>
      </c>
      <c r="AX791" s="9">
        <v>300</v>
      </c>
      <c r="AY791" s="8">
        <v>369999.99</v>
      </c>
      <c r="AZ791" s="8">
        <v>91114.95</v>
      </c>
      <c r="BA791" s="7">
        <v>87.837843000000007</v>
      </c>
      <c r="BB791" s="7">
        <v>44.798953729071002</v>
      </c>
      <c r="BC791" s="7">
        <v>10.59</v>
      </c>
      <c r="BD791" s="7"/>
      <c r="BE791" s="6" t="s">
        <v>2250</v>
      </c>
      <c r="BF791" s="4"/>
      <c r="BG791" s="6" t="s">
        <v>142</v>
      </c>
      <c r="BH791" s="6" t="s">
        <v>273</v>
      </c>
      <c r="BI791" s="6" t="s">
        <v>274</v>
      </c>
      <c r="BJ791" s="6" t="s">
        <v>0</v>
      </c>
      <c r="BK791" s="5" t="s">
        <v>2</v>
      </c>
      <c r="BL791" s="7">
        <v>376802.14955095999</v>
      </c>
      <c r="BM791" s="5" t="s">
        <v>70</v>
      </c>
      <c r="BN791" s="7"/>
      <c r="BO791" s="10">
        <v>38471</v>
      </c>
      <c r="BP791" s="10">
        <v>47602</v>
      </c>
      <c r="BQ791" s="10" t="s">
        <v>2171</v>
      </c>
      <c r="BR791" s="10" t="s">
        <v>2643</v>
      </c>
      <c r="BS791" s="10">
        <v>38471</v>
      </c>
      <c r="BT791" s="10">
        <v>38471</v>
      </c>
      <c r="BU791" s="7">
        <v>0</v>
      </c>
      <c r="BV791" s="7">
        <v>18.96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45352</v>
      </c>
      <c r="E792" s="13" t="s">
        <v>1650</v>
      </c>
      <c r="F792" s="23">
        <v>70</v>
      </c>
      <c r="G792" s="23">
        <v>69</v>
      </c>
      <c r="H792" s="15">
        <v>111611.39</v>
      </c>
      <c r="I792" s="15">
        <v>55398.5</v>
      </c>
      <c r="J792" s="15">
        <v>0</v>
      </c>
      <c r="K792" s="15">
        <v>167009.89000000001</v>
      </c>
      <c r="L792" s="15">
        <v>1075.4100000000001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167009.89000000001</v>
      </c>
      <c r="S792" s="15">
        <v>86767.72</v>
      </c>
      <c r="T792" s="15">
        <v>984.97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87752.69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56473.91</v>
      </c>
      <c r="AV792" s="15">
        <v>87752.69</v>
      </c>
      <c r="AW792" s="16">
        <v>73</v>
      </c>
      <c r="AX792" s="16">
        <v>300</v>
      </c>
      <c r="AY792" s="15">
        <v>858999.99</v>
      </c>
      <c r="AZ792" s="15">
        <v>216741.42</v>
      </c>
      <c r="BA792" s="14">
        <v>89.999995999999996</v>
      </c>
      <c r="BB792" s="14">
        <v>69.349409226720198</v>
      </c>
      <c r="BC792" s="14">
        <v>10.59</v>
      </c>
      <c r="BD792" s="14"/>
      <c r="BE792" s="13" t="s">
        <v>2250</v>
      </c>
      <c r="BF792" s="11"/>
      <c r="BG792" s="13" t="s">
        <v>88</v>
      </c>
      <c r="BH792" s="13" t="s">
        <v>136</v>
      </c>
      <c r="BI792" s="13" t="s">
        <v>182</v>
      </c>
      <c r="BJ792" s="13" t="s">
        <v>2251</v>
      </c>
      <c r="BK792" s="12" t="s">
        <v>2</v>
      </c>
      <c r="BL792" s="14">
        <v>1354190.34051116</v>
      </c>
      <c r="BM792" s="12" t="s">
        <v>70</v>
      </c>
      <c r="BN792" s="14"/>
      <c r="BO792" s="17">
        <v>38471</v>
      </c>
      <c r="BP792" s="17">
        <v>47602</v>
      </c>
      <c r="BQ792" s="10" t="s">
        <v>2339</v>
      </c>
      <c r="BR792" s="10" t="s">
        <v>2647</v>
      </c>
      <c r="BS792" s="10">
        <v>38471</v>
      </c>
      <c r="BT792" s="10">
        <v>38471</v>
      </c>
      <c r="BU792" s="14">
        <v>29259.3</v>
      </c>
      <c r="BV792" s="14">
        <v>45.1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45352</v>
      </c>
      <c r="E793" s="6" t="s">
        <v>1094</v>
      </c>
      <c r="F793" s="22">
        <v>154</v>
      </c>
      <c r="G793" s="22">
        <v>153</v>
      </c>
      <c r="H793" s="8">
        <v>89719.34</v>
      </c>
      <c r="I793" s="8">
        <v>71099.45</v>
      </c>
      <c r="J793" s="8">
        <v>0</v>
      </c>
      <c r="K793" s="8">
        <v>160818.79</v>
      </c>
      <c r="L793" s="8">
        <v>848.74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160818.79</v>
      </c>
      <c r="S793" s="8">
        <v>179332.71</v>
      </c>
      <c r="T793" s="8">
        <v>791.77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180124.48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71948.19</v>
      </c>
      <c r="AV793" s="8">
        <v>180124.48</v>
      </c>
      <c r="AW793" s="9">
        <v>74</v>
      </c>
      <c r="AX793" s="9">
        <v>300</v>
      </c>
      <c r="AY793" s="8">
        <v>684097</v>
      </c>
      <c r="AZ793" s="8">
        <v>172573.72</v>
      </c>
      <c r="BA793" s="7">
        <v>89.999999000000003</v>
      </c>
      <c r="BB793" s="7">
        <v>83.869612008023097</v>
      </c>
      <c r="BC793" s="7">
        <v>10.59</v>
      </c>
      <c r="BD793" s="7"/>
      <c r="BE793" s="6" t="s">
        <v>2250</v>
      </c>
      <c r="BF793" s="4"/>
      <c r="BG793" s="6" t="s">
        <v>67</v>
      </c>
      <c r="BH793" s="6" t="s">
        <v>73</v>
      </c>
      <c r="BI793" s="6" t="s">
        <v>416</v>
      </c>
      <c r="BJ793" s="6" t="s">
        <v>2251</v>
      </c>
      <c r="BK793" s="5" t="s">
        <v>2</v>
      </c>
      <c r="BL793" s="7">
        <v>1303990.15286276</v>
      </c>
      <c r="BM793" s="5" t="s">
        <v>70</v>
      </c>
      <c r="BN793" s="7"/>
      <c r="BO793" s="10">
        <v>38475</v>
      </c>
      <c r="BP793" s="10">
        <v>47606</v>
      </c>
      <c r="BQ793" s="10" t="s">
        <v>1347</v>
      </c>
      <c r="BR793" s="10" t="s">
        <v>2650</v>
      </c>
      <c r="BS793" s="10">
        <v>38475</v>
      </c>
      <c r="BT793" s="10">
        <v>38475</v>
      </c>
      <c r="BU793" s="7">
        <v>50908.79</v>
      </c>
      <c r="BV793" s="7">
        <v>35.9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45352</v>
      </c>
      <c r="E794" s="13" t="s">
        <v>1095</v>
      </c>
      <c r="F794" s="23">
        <v>92</v>
      </c>
      <c r="G794" s="23">
        <v>92</v>
      </c>
      <c r="H794" s="15">
        <v>0</v>
      </c>
      <c r="I794" s="15">
        <v>50605.83</v>
      </c>
      <c r="J794" s="15">
        <v>0</v>
      </c>
      <c r="K794" s="15">
        <v>50605.83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50605.83</v>
      </c>
      <c r="S794" s="15">
        <v>23256.99</v>
      </c>
      <c r="T794" s="15">
        <v>0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23256.99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50605.83</v>
      </c>
      <c r="AV794" s="15">
        <v>23256.99</v>
      </c>
      <c r="AW794" s="16">
        <v>4</v>
      </c>
      <c r="AX794" s="16">
        <v>180</v>
      </c>
      <c r="AY794" s="15">
        <v>377646.88</v>
      </c>
      <c r="AZ794" s="15">
        <v>72872.710000000006</v>
      </c>
      <c r="BA794" s="14">
        <v>68.847382999999994</v>
      </c>
      <c r="BB794" s="14">
        <v>47.810476103371101</v>
      </c>
      <c r="BC794" s="14">
        <v>10.59</v>
      </c>
      <c r="BD794" s="14"/>
      <c r="BE794" s="13" t="s">
        <v>2250</v>
      </c>
      <c r="BF794" s="11"/>
      <c r="BG794" s="13" t="s">
        <v>67</v>
      </c>
      <c r="BH794" s="13" t="s">
        <v>73</v>
      </c>
      <c r="BI794" s="13" t="s">
        <v>261</v>
      </c>
      <c r="BJ794" s="13" t="s">
        <v>2251</v>
      </c>
      <c r="BK794" s="12" t="s">
        <v>2</v>
      </c>
      <c r="BL794" s="14">
        <v>410334.53862851998</v>
      </c>
      <c r="BM794" s="12" t="s">
        <v>70</v>
      </c>
      <c r="BN794" s="14"/>
      <c r="BO794" s="17">
        <v>38476</v>
      </c>
      <c r="BP794" s="17">
        <v>43955</v>
      </c>
      <c r="BQ794" s="10" t="s">
        <v>2320</v>
      </c>
      <c r="BR794" s="10" t="s">
        <v>2646</v>
      </c>
      <c r="BS794" s="10">
        <v>38476</v>
      </c>
      <c r="BT794" s="10">
        <v>38476</v>
      </c>
      <c r="BU794" s="14">
        <v>12499.88</v>
      </c>
      <c r="BV794" s="14">
        <v>0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45352</v>
      </c>
      <c r="E795" s="6" t="s">
        <v>1096</v>
      </c>
      <c r="F795" s="22">
        <v>78</v>
      </c>
      <c r="G795" s="22">
        <v>78</v>
      </c>
      <c r="H795" s="8">
        <v>0</v>
      </c>
      <c r="I795" s="8">
        <v>51928.23</v>
      </c>
      <c r="J795" s="8">
        <v>0</v>
      </c>
      <c r="K795" s="8">
        <v>51928.23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51928.23</v>
      </c>
      <c r="S795" s="8">
        <v>19809.580000000002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19809.580000000002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51928.23</v>
      </c>
      <c r="AV795" s="8">
        <v>19809.580000000002</v>
      </c>
      <c r="AW795" s="9">
        <v>0</v>
      </c>
      <c r="AX795" s="9">
        <v>180</v>
      </c>
      <c r="AY795" s="8">
        <v>332000</v>
      </c>
      <c r="AZ795" s="8">
        <v>83743.13</v>
      </c>
      <c r="BA795" s="7">
        <v>90.000001999999995</v>
      </c>
      <c r="BB795" s="7">
        <v>55.808050210882499</v>
      </c>
      <c r="BC795" s="7">
        <v>10.59</v>
      </c>
      <c r="BD795" s="7"/>
      <c r="BE795" s="6" t="s">
        <v>2250</v>
      </c>
      <c r="BF795" s="4"/>
      <c r="BG795" s="6" t="s">
        <v>78</v>
      </c>
      <c r="BH795" s="6" t="s">
        <v>162</v>
      </c>
      <c r="BI795" s="6" t="s">
        <v>212</v>
      </c>
      <c r="BJ795" s="6" t="s">
        <v>2251</v>
      </c>
      <c r="BK795" s="5" t="s">
        <v>2</v>
      </c>
      <c r="BL795" s="7">
        <v>421057.14497412002</v>
      </c>
      <c r="BM795" s="5" t="s">
        <v>70</v>
      </c>
      <c r="BN795" s="7"/>
      <c r="BO795" s="10">
        <v>38477</v>
      </c>
      <c r="BP795" s="10">
        <v>43956</v>
      </c>
      <c r="BQ795" s="10" t="s">
        <v>2623</v>
      </c>
      <c r="BR795" s="10" t="s">
        <v>2689</v>
      </c>
      <c r="BS795" s="10">
        <v>38477</v>
      </c>
      <c r="BT795" s="10">
        <v>38477</v>
      </c>
      <c r="BU795" s="7">
        <v>11830.28</v>
      </c>
      <c r="BV795" s="7">
        <v>0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45352</v>
      </c>
      <c r="E796" s="13" t="s">
        <v>1358</v>
      </c>
      <c r="F796" s="23">
        <v>0</v>
      </c>
      <c r="G796" s="23">
        <v>0</v>
      </c>
      <c r="H796" s="15">
        <v>54418.31</v>
      </c>
      <c r="I796" s="15">
        <v>0</v>
      </c>
      <c r="J796" s="15">
        <v>0</v>
      </c>
      <c r="K796" s="15">
        <v>54418.31</v>
      </c>
      <c r="L796" s="15">
        <v>514.79999999999995</v>
      </c>
      <c r="M796" s="15">
        <v>0</v>
      </c>
      <c r="N796" s="15">
        <v>0</v>
      </c>
      <c r="O796" s="15">
        <v>514.79999999999995</v>
      </c>
      <c r="P796" s="15">
        <v>0</v>
      </c>
      <c r="Q796" s="15">
        <v>0</v>
      </c>
      <c r="R796" s="15">
        <v>53903.51</v>
      </c>
      <c r="S796" s="15">
        <v>0</v>
      </c>
      <c r="T796" s="15">
        <v>480.24</v>
      </c>
      <c r="U796" s="15">
        <v>0</v>
      </c>
      <c r="V796" s="15">
        <v>0</v>
      </c>
      <c r="W796" s="15">
        <v>480.24</v>
      </c>
      <c r="X796" s="15">
        <v>0</v>
      </c>
      <c r="Y796" s="15">
        <v>0</v>
      </c>
      <c r="Z796" s="15">
        <v>0</v>
      </c>
      <c r="AA796" s="15">
        <v>21.78</v>
      </c>
      <c r="AB796" s="15">
        <v>0</v>
      </c>
      <c r="AC796" s="15">
        <v>0</v>
      </c>
      <c r="AD796" s="15">
        <v>0</v>
      </c>
      <c r="AE796" s="15">
        <v>0</v>
      </c>
      <c r="AF796" s="15">
        <v>-34.18</v>
      </c>
      <c r="AG796" s="15">
        <v>50.84</v>
      </c>
      <c r="AH796" s="15">
        <v>129.19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34.49</v>
      </c>
      <c r="AQ796" s="15">
        <v>0</v>
      </c>
      <c r="AR796" s="15">
        <v>235.19</v>
      </c>
      <c r="AS796" s="15">
        <v>0</v>
      </c>
      <c r="AT796" s="8">
        <f t="shared" si="12"/>
        <v>961.97</v>
      </c>
      <c r="AU796" s="15">
        <v>0</v>
      </c>
      <c r="AV796" s="15">
        <v>0</v>
      </c>
      <c r="AW796" s="16">
        <v>74</v>
      </c>
      <c r="AX796" s="16">
        <v>300</v>
      </c>
      <c r="AY796" s="15">
        <v>415000</v>
      </c>
      <c r="AZ796" s="15">
        <v>104673.39</v>
      </c>
      <c r="BA796" s="14">
        <v>89.999996999999993</v>
      </c>
      <c r="BB796" s="14">
        <v>46.347173224154403</v>
      </c>
      <c r="BC796" s="14">
        <v>10.59</v>
      </c>
      <c r="BD796" s="14"/>
      <c r="BE796" s="13" t="s">
        <v>2250</v>
      </c>
      <c r="BF796" s="11"/>
      <c r="BG796" s="13" t="s">
        <v>110</v>
      </c>
      <c r="BH796" s="13" t="s">
        <v>140</v>
      </c>
      <c r="BI796" s="13" t="s">
        <v>390</v>
      </c>
      <c r="BJ796" s="13" t="s">
        <v>0</v>
      </c>
      <c r="BK796" s="12" t="s">
        <v>2</v>
      </c>
      <c r="BL796" s="14">
        <v>437073.59223844</v>
      </c>
      <c r="BM796" s="12" t="s">
        <v>70</v>
      </c>
      <c r="BN796" s="14"/>
      <c r="BO796" s="17">
        <v>38478</v>
      </c>
      <c r="BP796" s="17">
        <v>47609</v>
      </c>
      <c r="BQ796" s="10" t="s">
        <v>1324</v>
      </c>
      <c r="BR796" s="10" t="s">
        <v>2675</v>
      </c>
      <c r="BS796" s="10">
        <v>38478</v>
      </c>
      <c r="BT796" s="10">
        <v>38478</v>
      </c>
      <c r="BU796" s="14">
        <v>0</v>
      </c>
      <c r="BV796" s="14">
        <v>21.78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45352</v>
      </c>
      <c r="E797" s="6" t="s">
        <v>1097</v>
      </c>
      <c r="F797" s="22">
        <v>148</v>
      </c>
      <c r="G797" s="22">
        <v>147</v>
      </c>
      <c r="H797" s="8">
        <v>101626.43</v>
      </c>
      <c r="I797" s="8">
        <v>79004.53</v>
      </c>
      <c r="J797" s="8">
        <v>0</v>
      </c>
      <c r="K797" s="8">
        <v>180630.96</v>
      </c>
      <c r="L797" s="8">
        <v>961.46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180630.96</v>
      </c>
      <c r="S797" s="8">
        <v>193150.23</v>
      </c>
      <c r="T797" s="8">
        <v>896.85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194047.08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79965.990000000005</v>
      </c>
      <c r="AV797" s="8">
        <v>194047.08</v>
      </c>
      <c r="AW797" s="9">
        <v>74</v>
      </c>
      <c r="AX797" s="9">
        <v>300</v>
      </c>
      <c r="AY797" s="8">
        <v>774999.99</v>
      </c>
      <c r="AZ797" s="8">
        <v>195484.7</v>
      </c>
      <c r="BA797" s="7">
        <v>89.999996999999993</v>
      </c>
      <c r="BB797" s="7">
        <v>83.161423160519007</v>
      </c>
      <c r="BC797" s="7">
        <v>10.59</v>
      </c>
      <c r="BD797" s="7"/>
      <c r="BE797" s="6" t="s">
        <v>2250</v>
      </c>
      <c r="BF797" s="4"/>
      <c r="BG797" s="6" t="s">
        <v>110</v>
      </c>
      <c r="BH797" s="6" t="s">
        <v>378</v>
      </c>
      <c r="BI797" s="6" t="s">
        <v>484</v>
      </c>
      <c r="BJ797" s="6" t="s">
        <v>2251</v>
      </c>
      <c r="BK797" s="5" t="s">
        <v>2</v>
      </c>
      <c r="BL797" s="7">
        <v>1464636.0238262401</v>
      </c>
      <c r="BM797" s="5" t="s">
        <v>70</v>
      </c>
      <c r="BN797" s="7"/>
      <c r="BO797" s="10">
        <v>38477</v>
      </c>
      <c r="BP797" s="10">
        <v>47608</v>
      </c>
      <c r="BQ797" s="10" t="s">
        <v>1324</v>
      </c>
      <c r="BR797" s="10" t="s">
        <v>2675</v>
      </c>
      <c r="BS797" s="10">
        <v>38477</v>
      </c>
      <c r="BT797" s="10">
        <v>38477</v>
      </c>
      <c r="BU797" s="7">
        <v>55407.94</v>
      </c>
      <c r="BV797" s="7">
        <v>40.68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45352</v>
      </c>
      <c r="E798" s="13" t="s">
        <v>1098</v>
      </c>
      <c r="F798" s="23">
        <v>162</v>
      </c>
      <c r="G798" s="23">
        <v>161</v>
      </c>
      <c r="H798" s="15">
        <v>38020.32</v>
      </c>
      <c r="I798" s="15">
        <v>30852.959999999999</v>
      </c>
      <c r="J798" s="15">
        <v>0</v>
      </c>
      <c r="K798" s="15">
        <v>68873.279999999999</v>
      </c>
      <c r="L798" s="15">
        <v>359.69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68873.279999999999</v>
      </c>
      <c r="S798" s="15">
        <v>80639.91</v>
      </c>
      <c r="T798" s="15">
        <v>335.53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80975.44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31212.65</v>
      </c>
      <c r="AV798" s="15">
        <v>80975.44</v>
      </c>
      <c r="AW798" s="16">
        <v>74</v>
      </c>
      <c r="AX798" s="16">
        <v>300</v>
      </c>
      <c r="AY798" s="15">
        <v>290000.02</v>
      </c>
      <c r="AZ798" s="15">
        <v>73133.66</v>
      </c>
      <c r="BA798" s="14">
        <v>89.999990999999994</v>
      </c>
      <c r="BB798" s="14">
        <v>84.757067814471199</v>
      </c>
      <c r="BC798" s="14">
        <v>10.59</v>
      </c>
      <c r="BD798" s="14"/>
      <c r="BE798" s="13" t="s">
        <v>2250</v>
      </c>
      <c r="BF798" s="11"/>
      <c r="BG798" s="13" t="s">
        <v>166</v>
      </c>
      <c r="BH798" s="13" t="s">
        <v>230</v>
      </c>
      <c r="BI798" s="13" t="s">
        <v>460</v>
      </c>
      <c r="BJ798" s="13" t="s">
        <v>2251</v>
      </c>
      <c r="BK798" s="12" t="s">
        <v>2</v>
      </c>
      <c r="BL798" s="14">
        <v>558455.13397632004</v>
      </c>
      <c r="BM798" s="12" t="s">
        <v>70</v>
      </c>
      <c r="BN798" s="14"/>
      <c r="BO798" s="17">
        <v>38481</v>
      </c>
      <c r="BP798" s="17">
        <v>47612</v>
      </c>
      <c r="BQ798" s="10" t="s">
        <v>1335</v>
      </c>
      <c r="BR798" s="10" t="s">
        <v>2654</v>
      </c>
      <c r="BS798" s="10">
        <v>38481</v>
      </c>
      <c r="BT798" s="10">
        <v>38481</v>
      </c>
      <c r="BU798" s="14">
        <v>22703.03</v>
      </c>
      <c r="BV798" s="14">
        <v>15.22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45352</v>
      </c>
      <c r="E799" s="6" t="s">
        <v>1651</v>
      </c>
      <c r="F799" s="22">
        <v>0</v>
      </c>
      <c r="G799" s="22">
        <v>0</v>
      </c>
      <c r="H799" s="8">
        <v>30097.73</v>
      </c>
      <c r="I799" s="8">
        <v>0</v>
      </c>
      <c r="J799" s="8">
        <v>0</v>
      </c>
      <c r="K799" s="8">
        <v>30097.73</v>
      </c>
      <c r="L799" s="8">
        <v>407.13</v>
      </c>
      <c r="M799" s="8">
        <v>0</v>
      </c>
      <c r="N799" s="8">
        <v>0</v>
      </c>
      <c r="O799" s="8">
        <v>407.13</v>
      </c>
      <c r="P799" s="8">
        <v>0</v>
      </c>
      <c r="Q799" s="8">
        <v>0</v>
      </c>
      <c r="R799" s="8">
        <v>29690.6</v>
      </c>
      <c r="S799" s="8">
        <v>0</v>
      </c>
      <c r="T799" s="8">
        <v>265.61</v>
      </c>
      <c r="U799" s="8">
        <v>0</v>
      </c>
      <c r="V799" s="8">
        <v>0</v>
      </c>
      <c r="W799" s="8">
        <v>265.61</v>
      </c>
      <c r="X799" s="8">
        <v>0</v>
      </c>
      <c r="Y799" s="8">
        <v>0</v>
      </c>
      <c r="Z799" s="8">
        <v>0</v>
      </c>
      <c r="AA799" s="8">
        <v>14.73</v>
      </c>
      <c r="AB799" s="8">
        <v>0</v>
      </c>
      <c r="AC799" s="8">
        <v>0</v>
      </c>
      <c r="AD799" s="8">
        <v>0</v>
      </c>
      <c r="AE799" s="8">
        <v>0</v>
      </c>
      <c r="AF799" s="8">
        <v>-22.63</v>
      </c>
      <c r="AG799" s="8">
        <v>34.26</v>
      </c>
      <c r="AH799" s="8">
        <v>87.34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6.1659999999999996E-3</v>
      </c>
      <c r="AT799" s="8">
        <f t="shared" si="12"/>
        <v>786.43383400000005</v>
      </c>
      <c r="AU799" s="8">
        <v>0</v>
      </c>
      <c r="AV799" s="8">
        <v>0</v>
      </c>
      <c r="AW799" s="9">
        <v>74</v>
      </c>
      <c r="AX799" s="9">
        <v>300</v>
      </c>
      <c r="AY799" s="8">
        <v>280711.76</v>
      </c>
      <c r="AZ799" s="8">
        <v>70768.800000000003</v>
      </c>
      <c r="BA799" s="7">
        <v>90</v>
      </c>
      <c r="BB799" s="7">
        <v>37.758927663037902</v>
      </c>
      <c r="BC799" s="7">
        <v>10.59</v>
      </c>
      <c r="BD799" s="7"/>
      <c r="BE799" s="6" t="s">
        <v>2250</v>
      </c>
      <c r="BF799" s="4"/>
      <c r="BG799" s="6" t="s">
        <v>67</v>
      </c>
      <c r="BH799" s="6" t="s">
        <v>73</v>
      </c>
      <c r="BI799" s="6" t="s">
        <v>261</v>
      </c>
      <c r="BJ799" s="6" t="s">
        <v>0</v>
      </c>
      <c r="BK799" s="5" t="s">
        <v>2</v>
      </c>
      <c r="BL799" s="7">
        <v>240744.5674264</v>
      </c>
      <c r="BM799" s="5" t="s">
        <v>70</v>
      </c>
      <c r="BN799" s="7"/>
      <c r="BO799" s="10">
        <v>38483</v>
      </c>
      <c r="BP799" s="10">
        <v>47614</v>
      </c>
      <c r="BQ799" s="10" t="s">
        <v>2641</v>
      </c>
      <c r="BR799" s="10" t="s">
        <v>2642</v>
      </c>
      <c r="BS799" s="10">
        <v>38483</v>
      </c>
      <c r="BT799" s="10">
        <v>38483</v>
      </c>
      <c r="BU799" s="7">
        <v>0</v>
      </c>
      <c r="BV799" s="7">
        <v>14.73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45352</v>
      </c>
      <c r="E800" s="13" t="s">
        <v>1099</v>
      </c>
      <c r="F800" s="23">
        <v>116</v>
      </c>
      <c r="G800" s="23">
        <v>115</v>
      </c>
      <c r="H800" s="15">
        <v>41917.120000000003</v>
      </c>
      <c r="I800" s="15">
        <v>28577.19</v>
      </c>
      <c r="J800" s="15">
        <v>0</v>
      </c>
      <c r="K800" s="15">
        <v>70494.31</v>
      </c>
      <c r="L800" s="15">
        <v>396.57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70494.31</v>
      </c>
      <c r="S800" s="15">
        <v>59569.16</v>
      </c>
      <c r="T800" s="15">
        <v>369.92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59939.08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28973.759999999998</v>
      </c>
      <c r="AV800" s="15">
        <v>59939.08</v>
      </c>
      <c r="AW800" s="16">
        <v>74</v>
      </c>
      <c r="AX800" s="16">
        <v>300</v>
      </c>
      <c r="AY800" s="15">
        <v>330000.01</v>
      </c>
      <c r="AZ800" s="15">
        <v>80630.759999999995</v>
      </c>
      <c r="BA800" s="14">
        <v>87.272729999999996</v>
      </c>
      <c r="BB800" s="14">
        <v>76.301288530162694</v>
      </c>
      <c r="BC800" s="14">
        <v>10.59</v>
      </c>
      <c r="BD800" s="14"/>
      <c r="BE800" s="13" t="s">
        <v>2250</v>
      </c>
      <c r="BF800" s="11"/>
      <c r="BG800" s="13" t="s">
        <v>78</v>
      </c>
      <c r="BH800" s="13" t="s">
        <v>162</v>
      </c>
      <c r="BI800" s="13" t="s">
        <v>372</v>
      </c>
      <c r="BJ800" s="13" t="s">
        <v>2251</v>
      </c>
      <c r="BK800" s="12" t="s">
        <v>2</v>
      </c>
      <c r="BL800" s="14">
        <v>571599.16495363996</v>
      </c>
      <c r="BM800" s="12" t="s">
        <v>70</v>
      </c>
      <c r="BN800" s="14"/>
      <c r="BO800" s="17">
        <v>38485</v>
      </c>
      <c r="BP800" s="17">
        <v>47616</v>
      </c>
      <c r="BQ800" s="10" t="s">
        <v>2623</v>
      </c>
      <c r="BR800" s="10" t="s">
        <v>2689</v>
      </c>
      <c r="BS800" s="10">
        <v>38485</v>
      </c>
      <c r="BT800" s="10">
        <v>38485</v>
      </c>
      <c r="BU800" s="14">
        <v>18080.7</v>
      </c>
      <c r="BV800" s="14">
        <v>16.78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45352</v>
      </c>
      <c r="E801" s="6" t="s">
        <v>1100</v>
      </c>
      <c r="F801" s="22">
        <v>108</v>
      </c>
      <c r="G801" s="22">
        <v>107</v>
      </c>
      <c r="H801" s="8">
        <v>13754.8</v>
      </c>
      <c r="I801" s="8">
        <v>58811.82</v>
      </c>
      <c r="J801" s="8">
        <v>0</v>
      </c>
      <c r="K801" s="8">
        <v>72566.62</v>
      </c>
      <c r="L801" s="8">
        <v>860.36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72566.62</v>
      </c>
      <c r="S801" s="8">
        <v>45946.879999999997</v>
      </c>
      <c r="T801" s="8">
        <v>124.48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46071.360000000001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59672.18</v>
      </c>
      <c r="AV801" s="8">
        <v>46071.360000000001</v>
      </c>
      <c r="AW801" s="9">
        <v>14</v>
      </c>
      <c r="AX801" s="9">
        <v>240</v>
      </c>
      <c r="AY801" s="8">
        <v>382186.67</v>
      </c>
      <c r="AZ801" s="8">
        <v>96300</v>
      </c>
      <c r="BA801" s="7">
        <v>90</v>
      </c>
      <c r="BB801" s="7">
        <v>67.819271028037406</v>
      </c>
      <c r="BC801" s="7">
        <v>10.86</v>
      </c>
      <c r="BD801" s="7"/>
      <c r="BE801" s="6" t="s">
        <v>2250</v>
      </c>
      <c r="BF801" s="4"/>
      <c r="BG801" s="6" t="s">
        <v>67</v>
      </c>
      <c r="BH801" s="6" t="s">
        <v>73</v>
      </c>
      <c r="BI801" s="6" t="s">
        <v>108</v>
      </c>
      <c r="BJ801" s="6" t="s">
        <v>2251</v>
      </c>
      <c r="BK801" s="5" t="s">
        <v>2</v>
      </c>
      <c r="BL801" s="7">
        <v>588402.37453927996</v>
      </c>
      <c r="BM801" s="5" t="s">
        <v>70</v>
      </c>
      <c r="BN801" s="7"/>
      <c r="BO801" s="10">
        <v>38485</v>
      </c>
      <c r="BP801" s="10">
        <v>45790</v>
      </c>
      <c r="BQ801" s="10" t="s">
        <v>1334</v>
      </c>
      <c r="BR801" s="10" t="s">
        <v>2672</v>
      </c>
      <c r="BS801" s="10">
        <v>38485</v>
      </c>
      <c r="BT801" s="10">
        <v>38485</v>
      </c>
      <c r="BU801" s="7">
        <v>19551.04</v>
      </c>
      <c r="BV801" s="7">
        <v>20.14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45352</v>
      </c>
      <c r="E802" s="13" t="s">
        <v>1101</v>
      </c>
      <c r="F802" s="23">
        <v>142</v>
      </c>
      <c r="G802" s="23">
        <v>141</v>
      </c>
      <c r="H802" s="15">
        <v>38576.6</v>
      </c>
      <c r="I802" s="15">
        <v>28906.080000000002</v>
      </c>
      <c r="J802" s="15">
        <v>0</v>
      </c>
      <c r="K802" s="15">
        <v>67482.679999999993</v>
      </c>
      <c r="L802" s="15">
        <v>362.7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67482.679999999993</v>
      </c>
      <c r="S802" s="15">
        <v>70404.929999999993</v>
      </c>
      <c r="T802" s="15">
        <v>346.22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70751.149999999994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29268.78</v>
      </c>
      <c r="AV802" s="15">
        <v>70751.149999999994</v>
      </c>
      <c r="AW802" s="16">
        <v>74</v>
      </c>
      <c r="AX802" s="16">
        <v>300</v>
      </c>
      <c r="AY802" s="15">
        <v>303606.23</v>
      </c>
      <c r="AZ802" s="15">
        <v>73575.570000000007</v>
      </c>
      <c r="BA802" s="14">
        <v>86.559494000000001</v>
      </c>
      <c r="BB802" s="14">
        <v>79.391388127389604</v>
      </c>
      <c r="BC802" s="14">
        <v>10.77</v>
      </c>
      <c r="BD802" s="14"/>
      <c r="BE802" s="13" t="s">
        <v>2250</v>
      </c>
      <c r="BF802" s="11"/>
      <c r="BG802" s="13" t="s">
        <v>86</v>
      </c>
      <c r="BH802" s="13" t="s">
        <v>176</v>
      </c>
      <c r="BI802" s="13" t="s">
        <v>177</v>
      </c>
      <c r="BJ802" s="13" t="s">
        <v>2251</v>
      </c>
      <c r="BK802" s="12" t="s">
        <v>2</v>
      </c>
      <c r="BL802" s="14">
        <v>547179.53174991999</v>
      </c>
      <c r="BM802" s="12" t="s">
        <v>70</v>
      </c>
      <c r="BN802" s="14"/>
      <c r="BO802" s="17">
        <v>38485</v>
      </c>
      <c r="BP802" s="17">
        <v>47616</v>
      </c>
      <c r="BQ802" s="10" t="s">
        <v>1341</v>
      </c>
      <c r="BR802" s="10" t="s">
        <v>2648</v>
      </c>
      <c r="BS802" s="10">
        <v>38485</v>
      </c>
      <c r="BT802" s="10">
        <v>38485</v>
      </c>
      <c r="BU802" s="14">
        <v>20078.400000000001</v>
      </c>
      <c r="BV802" s="14">
        <v>14.92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45352</v>
      </c>
      <c r="E803" s="6" t="s">
        <v>497</v>
      </c>
      <c r="F803" s="22">
        <v>146</v>
      </c>
      <c r="G803" s="22">
        <v>145</v>
      </c>
      <c r="H803" s="8">
        <v>32747.88</v>
      </c>
      <c r="I803" s="8">
        <v>25287.37</v>
      </c>
      <c r="J803" s="8">
        <v>0</v>
      </c>
      <c r="K803" s="8">
        <v>58035.25</v>
      </c>
      <c r="L803" s="8">
        <v>309.82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58035.25</v>
      </c>
      <c r="S803" s="8">
        <v>61092.76</v>
      </c>
      <c r="T803" s="8">
        <v>289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61381.760000000002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25597.19</v>
      </c>
      <c r="AV803" s="8">
        <v>61381.760000000002</v>
      </c>
      <c r="AW803" s="9">
        <v>74</v>
      </c>
      <c r="AX803" s="9">
        <v>300</v>
      </c>
      <c r="AY803" s="8">
        <v>250000.01</v>
      </c>
      <c r="AZ803" s="8">
        <v>62992.78</v>
      </c>
      <c r="BA803" s="7">
        <v>89.999996999999993</v>
      </c>
      <c r="BB803" s="7">
        <v>82.916999787820899</v>
      </c>
      <c r="BC803" s="7">
        <v>10.59</v>
      </c>
      <c r="BD803" s="7"/>
      <c r="BE803" s="6" t="s">
        <v>2250</v>
      </c>
      <c r="BF803" s="4"/>
      <c r="BG803" s="6" t="s">
        <v>78</v>
      </c>
      <c r="BH803" s="6" t="s">
        <v>79</v>
      </c>
      <c r="BI803" s="6" t="s">
        <v>235</v>
      </c>
      <c r="BJ803" s="6" t="s">
        <v>2251</v>
      </c>
      <c r="BK803" s="5" t="s">
        <v>2</v>
      </c>
      <c r="BL803" s="7">
        <v>470575.57465099997</v>
      </c>
      <c r="BM803" s="5" t="s">
        <v>70</v>
      </c>
      <c r="BN803" s="7"/>
      <c r="BO803" s="10">
        <v>38485</v>
      </c>
      <c r="BP803" s="10">
        <v>47616</v>
      </c>
      <c r="BQ803" s="10" t="s">
        <v>1347</v>
      </c>
      <c r="BR803" s="10" t="s">
        <v>2650</v>
      </c>
      <c r="BS803" s="10">
        <v>38485</v>
      </c>
      <c r="BT803" s="10">
        <v>38485</v>
      </c>
      <c r="BU803" s="7">
        <v>17610.41</v>
      </c>
      <c r="BV803" s="7">
        <v>13.11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45352</v>
      </c>
      <c r="E804" s="13" t="s">
        <v>1652</v>
      </c>
      <c r="F804" s="23">
        <v>0</v>
      </c>
      <c r="G804" s="23">
        <v>0</v>
      </c>
      <c r="H804" s="15">
        <v>27878.02</v>
      </c>
      <c r="I804" s="15">
        <v>0</v>
      </c>
      <c r="J804" s="15">
        <v>0</v>
      </c>
      <c r="K804" s="15">
        <v>27878.02</v>
      </c>
      <c r="L804" s="15">
        <v>263.77</v>
      </c>
      <c r="M804" s="15">
        <v>0</v>
      </c>
      <c r="N804" s="15">
        <v>0</v>
      </c>
      <c r="O804" s="15">
        <v>263.77</v>
      </c>
      <c r="P804" s="15">
        <v>0</v>
      </c>
      <c r="Q804" s="15">
        <v>0</v>
      </c>
      <c r="R804" s="15">
        <v>27614.25</v>
      </c>
      <c r="S804" s="15">
        <v>0</v>
      </c>
      <c r="T804" s="15">
        <v>246.02</v>
      </c>
      <c r="U804" s="15">
        <v>0</v>
      </c>
      <c r="V804" s="15">
        <v>0</v>
      </c>
      <c r="W804" s="15">
        <v>246.02</v>
      </c>
      <c r="X804" s="15">
        <v>0</v>
      </c>
      <c r="Y804" s="15">
        <v>0</v>
      </c>
      <c r="Z804" s="15">
        <v>0</v>
      </c>
      <c r="AA804" s="15">
        <v>11.16</v>
      </c>
      <c r="AB804" s="15">
        <v>0</v>
      </c>
      <c r="AC804" s="15">
        <v>0</v>
      </c>
      <c r="AD804" s="15">
        <v>0</v>
      </c>
      <c r="AE804" s="15">
        <v>0</v>
      </c>
      <c r="AF804" s="15">
        <v>-16.329999999999998</v>
      </c>
      <c r="AG804" s="15">
        <v>26.05</v>
      </c>
      <c r="AH804" s="15">
        <v>66.19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0.68</v>
      </c>
      <c r="AQ804" s="15">
        <v>0</v>
      </c>
      <c r="AR804" s="15">
        <v>1.87</v>
      </c>
      <c r="AS804" s="15">
        <v>0</v>
      </c>
      <c r="AT804" s="8">
        <f t="shared" si="12"/>
        <v>595.66999999999996</v>
      </c>
      <c r="AU804" s="15">
        <v>0</v>
      </c>
      <c r="AV804" s="15">
        <v>0</v>
      </c>
      <c r="AW804" s="16">
        <v>74</v>
      </c>
      <c r="AX804" s="16">
        <v>300</v>
      </c>
      <c r="AY804" s="15">
        <v>213000</v>
      </c>
      <c r="AZ804" s="15">
        <v>53627.15</v>
      </c>
      <c r="BA804" s="14">
        <v>90.000003000000007</v>
      </c>
      <c r="BB804" s="14">
        <v>46.343737879837903</v>
      </c>
      <c r="BC804" s="14">
        <v>10.59</v>
      </c>
      <c r="BD804" s="14"/>
      <c r="BE804" s="13" t="s">
        <v>2250</v>
      </c>
      <c r="BF804" s="11"/>
      <c r="BG804" s="13" t="s">
        <v>324</v>
      </c>
      <c r="BH804" s="13" t="s">
        <v>325</v>
      </c>
      <c r="BI804" s="13" t="s">
        <v>498</v>
      </c>
      <c r="BJ804" s="13" t="s">
        <v>0</v>
      </c>
      <c r="BK804" s="12" t="s">
        <v>2</v>
      </c>
      <c r="BL804" s="14">
        <v>223908.59972699999</v>
      </c>
      <c r="BM804" s="12" t="s">
        <v>70</v>
      </c>
      <c r="BN804" s="14"/>
      <c r="BO804" s="17">
        <v>38488</v>
      </c>
      <c r="BP804" s="17">
        <v>47619</v>
      </c>
      <c r="BQ804" s="10" t="s">
        <v>2641</v>
      </c>
      <c r="BR804" s="10" t="s">
        <v>2642</v>
      </c>
      <c r="BS804" s="10">
        <v>38488</v>
      </c>
      <c r="BT804" s="10">
        <v>38488</v>
      </c>
      <c r="BU804" s="14">
        <v>0</v>
      </c>
      <c r="BV804" s="14">
        <v>11.16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45352</v>
      </c>
      <c r="E805" s="6" t="s">
        <v>1102</v>
      </c>
      <c r="F805" s="22">
        <v>147</v>
      </c>
      <c r="G805" s="22">
        <v>146</v>
      </c>
      <c r="H805" s="8">
        <v>59785.54</v>
      </c>
      <c r="I805" s="8">
        <v>46321.07</v>
      </c>
      <c r="J805" s="8">
        <v>0</v>
      </c>
      <c r="K805" s="8">
        <v>106106.61</v>
      </c>
      <c r="L805" s="8">
        <v>565.6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106106.61</v>
      </c>
      <c r="S805" s="8">
        <v>113287.59</v>
      </c>
      <c r="T805" s="8">
        <v>527.61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113815.2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46886.67</v>
      </c>
      <c r="AV805" s="8">
        <v>113815.2</v>
      </c>
      <c r="AW805" s="9">
        <v>74</v>
      </c>
      <c r="AX805" s="9">
        <v>300</v>
      </c>
      <c r="AY805" s="8">
        <v>457008.11</v>
      </c>
      <c r="AZ805" s="8">
        <v>115000.2</v>
      </c>
      <c r="BA805" s="7">
        <v>90</v>
      </c>
      <c r="BB805" s="7">
        <v>83.039811235110903</v>
      </c>
      <c r="BC805" s="7">
        <v>10.59</v>
      </c>
      <c r="BD805" s="7"/>
      <c r="BE805" s="6" t="s">
        <v>2250</v>
      </c>
      <c r="BF805" s="4"/>
      <c r="BG805" s="6" t="s">
        <v>67</v>
      </c>
      <c r="BH805" s="6" t="s">
        <v>73</v>
      </c>
      <c r="BI805" s="6" t="s">
        <v>261</v>
      </c>
      <c r="BJ805" s="6" t="s">
        <v>2251</v>
      </c>
      <c r="BK805" s="5" t="s">
        <v>2</v>
      </c>
      <c r="BL805" s="7">
        <v>860359.50521484006</v>
      </c>
      <c r="BM805" s="5" t="s">
        <v>70</v>
      </c>
      <c r="BN805" s="7"/>
      <c r="BO805" s="10">
        <v>38490</v>
      </c>
      <c r="BP805" s="10">
        <v>47621</v>
      </c>
      <c r="BQ805" s="10" t="s">
        <v>1328</v>
      </c>
      <c r="BR805" s="10" t="s">
        <v>2682</v>
      </c>
      <c r="BS805" s="10">
        <v>38490</v>
      </c>
      <c r="BT805" s="10">
        <v>38490</v>
      </c>
      <c r="BU805" s="7">
        <v>32421.8</v>
      </c>
      <c r="BV805" s="7">
        <v>23.93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45352</v>
      </c>
      <c r="E806" s="13" t="s">
        <v>1103</v>
      </c>
      <c r="F806" s="23">
        <v>71</v>
      </c>
      <c r="G806" s="23">
        <v>71</v>
      </c>
      <c r="H806" s="15">
        <v>0</v>
      </c>
      <c r="I806" s="15">
        <v>45217.06</v>
      </c>
      <c r="J806" s="15">
        <v>0</v>
      </c>
      <c r="K806" s="15">
        <v>45217.06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45217.06</v>
      </c>
      <c r="S806" s="15">
        <v>15489.25</v>
      </c>
      <c r="T806" s="15">
        <v>0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15489.25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45217.06</v>
      </c>
      <c r="AV806" s="15">
        <v>15489.25</v>
      </c>
      <c r="AW806" s="16">
        <v>0</v>
      </c>
      <c r="AX806" s="16">
        <v>180</v>
      </c>
      <c r="AY806" s="15">
        <v>311229.98</v>
      </c>
      <c r="AZ806" s="15">
        <v>77390</v>
      </c>
      <c r="BA806" s="14">
        <v>88.958297000000002</v>
      </c>
      <c r="BB806" s="14">
        <v>51.976129382954099</v>
      </c>
      <c r="BC806" s="14">
        <v>10.59</v>
      </c>
      <c r="BD806" s="14"/>
      <c r="BE806" s="13" t="s">
        <v>2250</v>
      </c>
      <c r="BF806" s="11"/>
      <c r="BG806" s="13" t="s">
        <v>88</v>
      </c>
      <c r="BH806" s="13" t="s">
        <v>461</v>
      </c>
      <c r="BI806" s="13" t="s">
        <v>462</v>
      </c>
      <c r="BJ806" s="13" t="s">
        <v>2251</v>
      </c>
      <c r="BK806" s="12" t="s">
        <v>2</v>
      </c>
      <c r="BL806" s="14">
        <v>366639.99885464</v>
      </c>
      <c r="BM806" s="12" t="s">
        <v>70</v>
      </c>
      <c r="BN806" s="14"/>
      <c r="BO806" s="17">
        <v>38491</v>
      </c>
      <c r="BP806" s="17">
        <v>43970</v>
      </c>
      <c r="BQ806" s="10" t="s">
        <v>1341</v>
      </c>
      <c r="BR806" s="10" t="s">
        <v>2648</v>
      </c>
      <c r="BS806" s="10">
        <v>38491</v>
      </c>
      <c r="BT806" s="10">
        <v>38491</v>
      </c>
      <c r="BU806" s="14">
        <v>9947.7000000000007</v>
      </c>
      <c r="BV806" s="14">
        <v>0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45352</v>
      </c>
      <c r="E807" s="6" t="s">
        <v>1104</v>
      </c>
      <c r="F807" s="22">
        <v>143</v>
      </c>
      <c r="G807" s="22">
        <v>142</v>
      </c>
      <c r="H807" s="8">
        <v>41935.410000000003</v>
      </c>
      <c r="I807" s="8">
        <v>31350.880000000001</v>
      </c>
      <c r="J807" s="8">
        <v>0</v>
      </c>
      <c r="K807" s="8">
        <v>73286.289999999994</v>
      </c>
      <c r="L807" s="8">
        <v>393.09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73286.289999999994</v>
      </c>
      <c r="S807" s="8">
        <v>78075.990000000005</v>
      </c>
      <c r="T807" s="8">
        <v>379.52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78455.509999999995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31743.97</v>
      </c>
      <c r="AV807" s="8">
        <v>78455.509999999995</v>
      </c>
      <c r="AW807" s="9">
        <v>74</v>
      </c>
      <c r="AX807" s="9">
        <v>300</v>
      </c>
      <c r="AY807" s="8">
        <v>316695.21000000002</v>
      </c>
      <c r="AZ807" s="8">
        <v>79650</v>
      </c>
      <c r="BA807" s="7">
        <v>90</v>
      </c>
      <c r="BB807" s="7">
        <v>82.809367231638404</v>
      </c>
      <c r="BC807" s="7">
        <v>10.86</v>
      </c>
      <c r="BD807" s="7"/>
      <c r="BE807" s="6" t="s">
        <v>2250</v>
      </c>
      <c r="BF807" s="4"/>
      <c r="BG807" s="6" t="s">
        <v>67</v>
      </c>
      <c r="BH807" s="6" t="s">
        <v>73</v>
      </c>
      <c r="BI807" s="6" t="s">
        <v>108</v>
      </c>
      <c r="BJ807" s="6" t="s">
        <v>2251</v>
      </c>
      <c r="BK807" s="5" t="s">
        <v>2</v>
      </c>
      <c r="BL807" s="7">
        <v>594237.77843276004</v>
      </c>
      <c r="BM807" s="5" t="s">
        <v>70</v>
      </c>
      <c r="BN807" s="7"/>
      <c r="BO807" s="10">
        <v>38492</v>
      </c>
      <c r="BP807" s="10">
        <v>47623</v>
      </c>
      <c r="BQ807" s="10" t="s">
        <v>2466</v>
      </c>
      <c r="BR807" s="10" t="s">
        <v>2688</v>
      </c>
      <c r="BS807" s="10">
        <v>38492</v>
      </c>
      <c r="BT807" s="10">
        <v>38492</v>
      </c>
      <c r="BU807" s="7">
        <v>21876.6</v>
      </c>
      <c r="BV807" s="7">
        <v>16.3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45352</v>
      </c>
      <c r="E808" s="13" t="s">
        <v>1653</v>
      </c>
      <c r="F808" s="23">
        <v>0</v>
      </c>
      <c r="G808" s="23">
        <v>0</v>
      </c>
      <c r="H808" s="15">
        <v>51839.24</v>
      </c>
      <c r="I808" s="15">
        <v>0</v>
      </c>
      <c r="J808" s="15">
        <v>0</v>
      </c>
      <c r="K808" s="15">
        <v>51839.24</v>
      </c>
      <c r="L808" s="15">
        <v>485.98</v>
      </c>
      <c r="M808" s="15">
        <v>0</v>
      </c>
      <c r="N808" s="15">
        <v>0</v>
      </c>
      <c r="O808" s="15">
        <v>485.98</v>
      </c>
      <c r="P808" s="15">
        <v>0</v>
      </c>
      <c r="Q808" s="15">
        <v>0</v>
      </c>
      <c r="R808" s="15">
        <v>51353.26</v>
      </c>
      <c r="S808" s="15">
        <v>0</v>
      </c>
      <c r="T808" s="15">
        <v>469.15</v>
      </c>
      <c r="U808" s="15">
        <v>0</v>
      </c>
      <c r="V808" s="15">
        <v>0</v>
      </c>
      <c r="W808" s="15">
        <v>469.15</v>
      </c>
      <c r="X808" s="15">
        <v>0</v>
      </c>
      <c r="Y808" s="15">
        <v>0</v>
      </c>
      <c r="Z808" s="15">
        <v>0</v>
      </c>
      <c r="AA808" s="15">
        <v>20.14</v>
      </c>
      <c r="AB808" s="15">
        <v>0</v>
      </c>
      <c r="AC808" s="15">
        <v>0</v>
      </c>
      <c r="AD808" s="15">
        <v>0</v>
      </c>
      <c r="AE808" s="15">
        <v>0</v>
      </c>
      <c r="AF808" s="15">
        <v>-28.73</v>
      </c>
      <c r="AG808" s="15">
        <v>48.76</v>
      </c>
      <c r="AH808" s="15">
        <v>121.8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720.46</v>
      </c>
      <c r="AQ808" s="15">
        <v>0</v>
      </c>
      <c r="AR808" s="15">
        <v>720.57</v>
      </c>
      <c r="AS808" s="15">
        <v>0</v>
      </c>
      <c r="AT808" s="8">
        <f t="shared" si="12"/>
        <v>1116.99</v>
      </c>
      <c r="AU808" s="15">
        <v>0</v>
      </c>
      <c r="AV808" s="15">
        <v>0</v>
      </c>
      <c r="AW808" s="16">
        <v>74</v>
      </c>
      <c r="AX808" s="16">
        <v>300</v>
      </c>
      <c r="AY808" s="15">
        <v>397926.64</v>
      </c>
      <c r="AZ808" s="15">
        <v>98466</v>
      </c>
      <c r="BA808" s="14">
        <v>88.548561000000007</v>
      </c>
      <c r="BB808" s="14">
        <v>46.180989129840398</v>
      </c>
      <c r="BC808" s="14">
        <v>10.86</v>
      </c>
      <c r="BD808" s="14"/>
      <c r="BE808" s="13" t="s">
        <v>2250</v>
      </c>
      <c r="BF808" s="11"/>
      <c r="BG808" s="13" t="s">
        <v>67</v>
      </c>
      <c r="BH808" s="13" t="s">
        <v>73</v>
      </c>
      <c r="BI808" s="13" t="s">
        <v>205</v>
      </c>
      <c r="BJ808" s="13" t="s">
        <v>0</v>
      </c>
      <c r="BK808" s="12" t="s">
        <v>2</v>
      </c>
      <c r="BL808" s="14">
        <v>416395.03292744001</v>
      </c>
      <c r="BM808" s="12" t="s">
        <v>70</v>
      </c>
      <c r="BN808" s="14"/>
      <c r="BO808" s="17">
        <v>38492</v>
      </c>
      <c r="BP808" s="17">
        <v>47623</v>
      </c>
      <c r="BQ808" s="10" t="s">
        <v>2641</v>
      </c>
      <c r="BR808" s="10" t="s">
        <v>2642</v>
      </c>
      <c r="BS808" s="10">
        <v>38492</v>
      </c>
      <c r="BT808" s="10">
        <v>38492</v>
      </c>
      <c r="BU808" s="14">
        <v>0</v>
      </c>
      <c r="BV808" s="14">
        <v>20.14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45352</v>
      </c>
      <c r="E809" s="6" t="s">
        <v>1106</v>
      </c>
      <c r="F809" s="22">
        <v>171</v>
      </c>
      <c r="G809" s="22">
        <v>170</v>
      </c>
      <c r="H809" s="8">
        <v>38501.24</v>
      </c>
      <c r="I809" s="8">
        <v>31508.67</v>
      </c>
      <c r="J809" s="8">
        <v>0</v>
      </c>
      <c r="K809" s="8">
        <v>70009.91</v>
      </c>
      <c r="L809" s="8">
        <v>362.06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70009.91</v>
      </c>
      <c r="S809" s="8">
        <v>88785.02</v>
      </c>
      <c r="T809" s="8">
        <v>345.55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89130.57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31870.73</v>
      </c>
      <c r="AV809" s="8">
        <v>89130.57</v>
      </c>
      <c r="AW809" s="9">
        <v>74</v>
      </c>
      <c r="AX809" s="9">
        <v>300</v>
      </c>
      <c r="AY809" s="8">
        <v>304170.55</v>
      </c>
      <c r="AZ809" s="8">
        <v>73439.06</v>
      </c>
      <c r="BA809" s="7">
        <v>86.398893999999999</v>
      </c>
      <c r="BB809" s="7">
        <v>82.364599887846296</v>
      </c>
      <c r="BC809" s="7">
        <v>10.77</v>
      </c>
      <c r="BD809" s="7"/>
      <c r="BE809" s="6" t="s">
        <v>2250</v>
      </c>
      <c r="BF809" s="4"/>
      <c r="BG809" s="6" t="s">
        <v>86</v>
      </c>
      <c r="BH809" s="6" t="s">
        <v>176</v>
      </c>
      <c r="BI809" s="6" t="s">
        <v>177</v>
      </c>
      <c r="BJ809" s="6" t="s">
        <v>2251</v>
      </c>
      <c r="BK809" s="5" t="s">
        <v>2</v>
      </c>
      <c r="BL809" s="7">
        <v>567671.43468003999</v>
      </c>
      <c r="BM809" s="5" t="s">
        <v>70</v>
      </c>
      <c r="BN809" s="7"/>
      <c r="BO809" s="10">
        <v>38492</v>
      </c>
      <c r="BP809" s="10">
        <v>47623</v>
      </c>
      <c r="BQ809" s="10" t="s">
        <v>2728</v>
      </c>
      <c r="BR809" s="10" t="s">
        <v>2729</v>
      </c>
      <c r="BS809" s="10">
        <v>38492</v>
      </c>
      <c r="BT809" s="10">
        <v>38492</v>
      </c>
      <c r="BU809" s="7">
        <v>24304.87</v>
      </c>
      <c r="BV809" s="7">
        <v>14.89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45352</v>
      </c>
      <c r="E810" s="13" t="s">
        <v>1654</v>
      </c>
      <c r="F810" s="23">
        <v>0</v>
      </c>
      <c r="G810" s="23">
        <v>1</v>
      </c>
      <c r="H810" s="15">
        <v>35556.14</v>
      </c>
      <c r="I810" s="15">
        <v>331.4</v>
      </c>
      <c r="J810" s="15">
        <v>0</v>
      </c>
      <c r="K810" s="15">
        <v>35887.54</v>
      </c>
      <c r="L810" s="15">
        <v>334.37</v>
      </c>
      <c r="M810" s="15">
        <v>0</v>
      </c>
      <c r="N810" s="15">
        <v>331.4</v>
      </c>
      <c r="O810" s="15">
        <v>334.37</v>
      </c>
      <c r="P810" s="15">
        <v>0</v>
      </c>
      <c r="Q810" s="15">
        <v>0</v>
      </c>
      <c r="R810" s="15">
        <v>35221.769999999997</v>
      </c>
      <c r="S810" s="15">
        <v>322.08999999999997</v>
      </c>
      <c r="T810" s="15">
        <v>319.12</v>
      </c>
      <c r="U810" s="15">
        <v>0</v>
      </c>
      <c r="V810" s="15">
        <v>322.08999999999997</v>
      </c>
      <c r="W810" s="15">
        <v>319.12</v>
      </c>
      <c r="X810" s="15">
        <v>0</v>
      </c>
      <c r="Y810" s="15">
        <v>0</v>
      </c>
      <c r="Z810" s="15">
        <v>0</v>
      </c>
      <c r="AA810" s="15">
        <v>13.75</v>
      </c>
      <c r="AB810" s="15">
        <v>0</v>
      </c>
      <c r="AC810" s="15">
        <v>0</v>
      </c>
      <c r="AD810" s="15">
        <v>0</v>
      </c>
      <c r="AE810" s="15">
        <v>0</v>
      </c>
      <c r="AF810" s="15">
        <v>-71.05</v>
      </c>
      <c r="AG810" s="15">
        <v>33.36</v>
      </c>
      <c r="AH810" s="15">
        <v>85.15</v>
      </c>
      <c r="AI810" s="15">
        <v>13.75</v>
      </c>
      <c r="AJ810" s="15">
        <v>0</v>
      </c>
      <c r="AK810" s="15">
        <v>0</v>
      </c>
      <c r="AL810" s="15">
        <v>43.49</v>
      </c>
      <c r="AM810" s="15">
        <v>0</v>
      </c>
      <c r="AN810" s="15">
        <v>33.36</v>
      </c>
      <c r="AO810" s="15">
        <v>80.53</v>
      </c>
      <c r="AP810" s="15">
        <v>2.2799999999999998</v>
      </c>
      <c r="AQ810" s="15">
        <v>0</v>
      </c>
      <c r="AR810" s="15">
        <v>0</v>
      </c>
      <c r="AS810" s="15">
        <v>0</v>
      </c>
      <c r="AT810" s="8">
        <f t="shared" si="12"/>
        <v>1541.6</v>
      </c>
      <c r="AU810" s="15">
        <v>0</v>
      </c>
      <c r="AV810" s="15">
        <v>0</v>
      </c>
      <c r="AW810" s="16">
        <v>74</v>
      </c>
      <c r="AX810" s="16">
        <v>300</v>
      </c>
      <c r="AY810" s="15">
        <v>304170.55</v>
      </c>
      <c r="AZ810" s="15">
        <v>67822.149999999994</v>
      </c>
      <c r="BA810" s="14">
        <v>79.790764999999993</v>
      </c>
      <c r="BB810" s="14">
        <v>41.437376623330998</v>
      </c>
      <c r="BC810" s="14">
        <v>10.77</v>
      </c>
      <c r="BD810" s="14"/>
      <c r="BE810" s="13" t="s">
        <v>2250</v>
      </c>
      <c r="BF810" s="11"/>
      <c r="BG810" s="13" t="s">
        <v>86</v>
      </c>
      <c r="BH810" s="13" t="s">
        <v>176</v>
      </c>
      <c r="BI810" s="13" t="s">
        <v>177</v>
      </c>
      <c r="BJ810" s="13" t="s">
        <v>0</v>
      </c>
      <c r="BK810" s="12" t="s">
        <v>2</v>
      </c>
      <c r="BL810" s="14">
        <v>285593.74962587998</v>
      </c>
      <c r="BM810" s="12" t="s">
        <v>70</v>
      </c>
      <c r="BN810" s="14"/>
      <c r="BO810" s="17">
        <v>38492</v>
      </c>
      <c r="BP810" s="17">
        <v>47623</v>
      </c>
      <c r="BQ810" s="10" t="s">
        <v>2171</v>
      </c>
      <c r="BR810" s="10" t="s">
        <v>2643</v>
      </c>
      <c r="BS810" s="10">
        <v>38492</v>
      </c>
      <c r="BT810" s="10">
        <v>38492</v>
      </c>
      <c r="BU810" s="14">
        <v>0</v>
      </c>
      <c r="BV810" s="14">
        <v>13.75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45352</v>
      </c>
      <c r="E811" s="6" t="s">
        <v>1107</v>
      </c>
      <c r="F811" s="22">
        <v>200</v>
      </c>
      <c r="G811" s="22">
        <v>199</v>
      </c>
      <c r="H811" s="8">
        <v>55535.6</v>
      </c>
      <c r="I811" s="8">
        <v>47947.18</v>
      </c>
      <c r="J811" s="8">
        <v>0</v>
      </c>
      <c r="K811" s="8">
        <v>103482.78</v>
      </c>
      <c r="L811" s="8">
        <v>520.59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103482.78</v>
      </c>
      <c r="S811" s="8">
        <v>155667.66</v>
      </c>
      <c r="T811" s="8">
        <v>502.6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156170.26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48467.77</v>
      </c>
      <c r="AV811" s="8">
        <v>156170.26</v>
      </c>
      <c r="AW811" s="9">
        <v>74</v>
      </c>
      <c r="AX811" s="9">
        <v>300</v>
      </c>
      <c r="AY811" s="8">
        <v>419408.24</v>
      </c>
      <c r="AZ811" s="8">
        <v>105482.7</v>
      </c>
      <c r="BA811" s="7">
        <v>90</v>
      </c>
      <c r="BB811" s="7">
        <v>88.293627296229602</v>
      </c>
      <c r="BC811" s="7">
        <v>10.86</v>
      </c>
      <c r="BD811" s="7"/>
      <c r="BE811" s="6" t="s">
        <v>2250</v>
      </c>
      <c r="BF811" s="4"/>
      <c r="BG811" s="6" t="s">
        <v>195</v>
      </c>
      <c r="BH811" s="6" t="s">
        <v>196</v>
      </c>
      <c r="BI811" s="6" t="s">
        <v>197</v>
      </c>
      <c r="BJ811" s="6" t="s">
        <v>2251</v>
      </c>
      <c r="BK811" s="5" t="s">
        <v>2</v>
      </c>
      <c r="BL811" s="7">
        <v>839084.32659432001</v>
      </c>
      <c r="BM811" s="5" t="s">
        <v>70</v>
      </c>
      <c r="BN811" s="7"/>
      <c r="BO811" s="10">
        <v>38492</v>
      </c>
      <c r="BP811" s="10">
        <v>47623</v>
      </c>
      <c r="BQ811" s="10" t="s">
        <v>1341</v>
      </c>
      <c r="BR811" s="10" t="s">
        <v>2648</v>
      </c>
      <c r="BS811" s="10">
        <v>38492</v>
      </c>
      <c r="BT811" s="10">
        <v>38492</v>
      </c>
      <c r="BU811" s="7">
        <v>39846.199999999997</v>
      </c>
      <c r="BV811" s="7">
        <v>21.59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45352</v>
      </c>
      <c r="E812" s="13" t="s">
        <v>1108</v>
      </c>
      <c r="F812" s="23">
        <v>172</v>
      </c>
      <c r="G812" s="23">
        <v>171</v>
      </c>
      <c r="H812" s="15">
        <v>42487.58</v>
      </c>
      <c r="I812" s="15">
        <v>35419.089999999997</v>
      </c>
      <c r="J812" s="15">
        <v>0</v>
      </c>
      <c r="K812" s="15">
        <v>77906.67</v>
      </c>
      <c r="L812" s="15">
        <v>402.07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77906.67</v>
      </c>
      <c r="S812" s="15">
        <v>97046.34</v>
      </c>
      <c r="T812" s="15">
        <v>374.95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97421.29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35821.160000000003</v>
      </c>
      <c r="AV812" s="15">
        <v>97421.29</v>
      </c>
      <c r="AW812" s="16">
        <v>74</v>
      </c>
      <c r="AX812" s="16">
        <v>300</v>
      </c>
      <c r="AY812" s="15">
        <v>325000</v>
      </c>
      <c r="AZ812" s="15">
        <v>81738.679999999993</v>
      </c>
      <c r="BA812" s="14">
        <v>89.999995999999996</v>
      </c>
      <c r="BB812" s="14">
        <v>85.780685330045998</v>
      </c>
      <c r="BC812" s="14">
        <v>10.59</v>
      </c>
      <c r="BD812" s="14"/>
      <c r="BE812" s="13" t="s">
        <v>2250</v>
      </c>
      <c r="BF812" s="11"/>
      <c r="BG812" s="13" t="s">
        <v>86</v>
      </c>
      <c r="BH812" s="13" t="s">
        <v>262</v>
      </c>
      <c r="BI812" s="13" t="s">
        <v>263</v>
      </c>
      <c r="BJ812" s="13" t="s">
        <v>2251</v>
      </c>
      <c r="BK812" s="12" t="s">
        <v>2</v>
      </c>
      <c r="BL812" s="14">
        <v>631701.87092148</v>
      </c>
      <c r="BM812" s="12" t="s">
        <v>70</v>
      </c>
      <c r="BN812" s="14"/>
      <c r="BO812" s="17">
        <v>38492</v>
      </c>
      <c r="BP812" s="17">
        <v>47623</v>
      </c>
      <c r="BQ812" s="10" t="s">
        <v>1341</v>
      </c>
      <c r="BR812" s="10" t="s">
        <v>2648</v>
      </c>
      <c r="BS812" s="10">
        <v>38492</v>
      </c>
      <c r="BT812" s="10">
        <v>38492</v>
      </c>
      <c r="BU812" s="14">
        <v>26943.37</v>
      </c>
      <c r="BV812" s="14">
        <v>17.010000000000002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45352</v>
      </c>
      <c r="E813" s="6" t="s">
        <v>1109</v>
      </c>
      <c r="F813" s="22">
        <v>180</v>
      </c>
      <c r="G813" s="22">
        <v>179</v>
      </c>
      <c r="H813" s="8">
        <v>38121.99</v>
      </c>
      <c r="I813" s="8">
        <v>31866.959999999999</v>
      </c>
      <c r="J813" s="8">
        <v>0</v>
      </c>
      <c r="K813" s="8">
        <v>69988.95</v>
      </c>
      <c r="L813" s="8">
        <v>358.42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69988.95</v>
      </c>
      <c r="S813" s="8">
        <v>93533.26</v>
      </c>
      <c r="T813" s="8">
        <v>342.14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93875.4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32225.38</v>
      </c>
      <c r="AV813" s="8">
        <v>93875.4</v>
      </c>
      <c r="AW813" s="9">
        <v>74</v>
      </c>
      <c r="AX813" s="9">
        <v>300</v>
      </c>
      <c r="AY813" s="8">
        <v>289400.01</v>
      </c>
      <c r="AZ813" s="8">
        <v>72707.97</v>
      </c>
      <c r="BA813" s="7">
        <v>90.000004000000004</v>
      </c>
      <c r="BB813" s="7">
        <v>86.634323306726898</v>
      </c>
      <c r="BC813" s="7">
        <v>10.77</v>
      </c>
      <c r="BD813" s="7"/>
      <c r="BE813" s="6" t="s">
        <v>2250</v>
      </c>
      <c r="BF813" s="4"/>
      <c r="BG813" s="6" t="s">
        <v>86</v>
      </c>
      <c r="BH813" s="6" t="s">
        <v>174</v>
      </c>
      <c r="BI813" s="6" t="s">
        <v>175</v>
      </c>
      <c r="BJ813" s="6" t="s">
        <v>2251</v>
      </c>
      <c r="BK813" s="5" t="s">
        <v>2</v>
      </c>
      <c r="BL813" s="7">
        <v>567501.48169379996</v>
      </c>
      <c r="BM813" s="5" t="s">
        <v>70</v>
      </c>
      <c r="BN813" s="7"/>
      <c r="BO813" s="10">
        <v>38496</v>
      </c>
      <c r="BP813" s="10">
        <v>47627</v>
      </c>
      <c r="BQ813" s="10" t="s">
        <v>1336</v>
      </c>
      <c r="BR813" s="10" t="s">
        <v>2660</v>
      </c>
      <c r="BS813" s="10">
        <v>38496</v>
      </c>
      <c r="BT813" s="10">
        <v>38496</v>
      </c>
      <c r="BU813" s="7">
        <v>25137.279999999999</v>
      </c>
      <c r="BV813" s="7">
        <v>14.74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45352</v>
      </c>
      <c r="E814" s="13" t="s">
        <v>1110</v>
      </c>
      <c r="F814" s="23">
        <v>143</v>
      </c>
      <c r="G814" s="23">
        <v>142</v>
      </c>
      <c r="H814" s="15">
        <v>21180.83</v>
      </c>
      <c r="I814" s="15">
        <v>107167.98</v>
      </c>
      <c r="J814" s="15">
        <v>0</v>
      </c>
      <c r="K814" s="15">
        <v>128348.81</v>
      </c>
      <c r="L814" s="15">
        <v>1326.78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128348.81</v>
      </c>
      <c r="S814" s="15">
        <v>107623.63</v>
      </c>
      <c r="T814" s="15">
        <v>186.92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107810.55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108494.76</v>
      </c>
      <c r="AV814" s="15">
        <v>107810.55</v>
      </c>
      <c r="AW814" s="16">
        <v>14</v>
      </c>
      <c r="AX814" s="16">
        <v>240</v>
      </c>
      <c r="AY814" s="15">
        <v>631000</v>
      </c>
      <c r="AZ814" s="15">
        <v>150702.15</v>
      </c>
      <c r="BA814" s="14">
        <v>85.578447999999995</v>
      </c>
      <c r="BB814" s="14">
        <v>72.884772794859799</v>
      </c>
      <c r="BC814" s="14">
        <v>10.59</v>
      </c>
      <c r="BD814" s="14"/>
      <c r="BE814" s="13" t="s">
        <v>2250</v>
      </c>
      <c r="BF814" s="11"/>
      <c r="BG814" s="13" t="s">
        <v>78</v>
      </c>
      <c r="BH814" s="13" t="s">
        <v>79</v>
      </c>
      <c r="BI814" s="13" t="s">
        <v>80</v>
      </c>
      <c r="BJ814" s="13" t="s">
        <v>2251</v>
      </c>
      <c r="BK814" s="12" t="s">
        <v>2</v>
      </c>
      <c r="BL814" s="14">
        <v>1040709.13835164</v>
      </c>
      <c r="BM814" s="12" t="s">
        <v>70</v>
      </c>
      <c r="BN814" s="14"/>
      <c r="BO814" s="17">
        <v>38497</v>
      </c>
      <c r="BP814" s="17">
        <v>45802</v>
      </c>
      <c r="BQ814" s="10" t="s">
        <v>1324</v>
      </c>
      <c r="BR814" s="10" t="s">
        <v>2675</v>
      </c>
      <c r="BS814" s="10">
        <v>38497</v>
      </c>
      <c r="BT814" s="10">
        <v>38497</v>
      </c>
      <c r="BU814" s="14">
        <v>40624.78</v>
      </c>
      <c r="BV814" s="14">
        <v>31.59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45352</v>
      </c>
      <c r="E815" s="6" t="s">
        <v>1655</v>
      </c>
      <c r="F815" s="22">
        <v>0</v>
      </c>
      <c r="G815" s="22">
        <v>0</v>
      </c>
      <c r="H815" s="8">
        <v>40490.239999999998</v>
      </c>
      <c r="I815" s="8">
        <v>0</v>
      </c>
      <c r="J815" s="8">
        <v>0</v>
      </c>
      <c r="K815" s="8">
        <v>40490.239999999998</v>
      </c>
      <c r="L815" s="8">
        <v>383.04</v>
      </c>
      <c r="M815" s="8">
        <v>0</v>
      </c>
      <c r="N815" s="8">
        <v>0</v>
      </c>
      <c r="O815" s="8">
        <v>383.04</v>
      </c>
      <c r="P815" s="8">
        <v>0</v>
      </c>
      <c r="Q815" s="8">
        <v>0</v>
      </c>
      <c r="R815" s="8">
        <v>40107.199999999997</v>
      </c>
      <c r="S815" s="8">
        <v>0</v>
      </c>
      <c r="T815" s="8">
        <v>357.33</v>
      </c>
      <c r="U815" s="8">
        <v>0</v>
      </c>
      <c r="V815" s="8">
        <v>0</v>
      </c>
      <c r="W815" s="8">
        <v>357.33</v>
      </c>
      <c r="X815" s="8">
        <v>0</v>
      </c>
      <c r="Y815" s="8">
        <v>0</v>
      </c>
      <c r="Z815" s="8">
        <v>0</v>
      </c>
      <c r="AA815" s="8">
        <v>16.21</v>
      </c>
      <c r="AB815" s="8">
        <v>0</v>
      </c>
      <c r="AC815" s="8">
        <v>0</v>
      </c>
      <c r="AD815" s="8">
        <v>0</v>
      </c>
      <c r="AE815" s="8">
        <v>0</v>
      </c>
      <c r="AF815" s="8">
        <v>-22.32</v>
      </c>
      <c r="AG815" s="8">
        <v>37.81</v>
      </c>
      <c r="AH815" s="8">
        <v>96.96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8.49</v>
      </c>
      <c r="AQ815" s="8">
        <v>0</v>
      </c>
      <c r="AR815" s="8">
        <v>1.89</v>
      </c>
      <c r="AS815" s="8">
        <v>0</v>
      </c>
      <c r="AT815" s="8">
        <f t="shared" si="12"/>
        <v>875.63000000000011</v>
      </c>
      <c r="AU815" s="8">
        <v>0</v>
      </c>
      <c r="AV815" s="8">
        <v>0</v>
      </c>
      <c r="AW815" s="9">
        <v>74</v>
      </c>
      <c r="AX815" s="9">
        <v>300</v>
      </c>
      <c r="AY815" s="8">
        <v>330000</v>
      </c>
      <c r="AZ815" s="8">
        <v>77883.27</v>
      </c>
      <c r="BA815" s="7">
        <v>84.545451999999997</v>
      </c>
      <c r="BB815" s="7">
        <v>43.537994134740401</v>
      </c>
      <c r="BC815" s="7">
        <v>10.59</v>
      </c>
      <c r="BD815" s="7"/>
      <c r="BE815" s="6" t="s">
        <v>2250</v>
      </c>
      <c r="BF815" s="4"/>
      <c r="BG815" s="6" t="s">
        <v>224</v>
      </c>
      <c r="BH815" s="6" t="s">
        <v>225</v>
      </c>
      <c r="BI815" s="6" t="s">
        <v>226</v>
      </c>
      <c r="BJ815" s="6" t="s">
        <v>0</v>
      </c>
      <c r="BK815" s="5" t="s">
        <v>2</v>
      </c>
      <c r="BL815" s="7">
        <v>325206.98519679997</v>
      </c>
      <c r="BM815" s="5" t="s">
        <v>70</v>
      </c>
      <c r="BN815" s="7"/>
      <c r="BO815" s="10">
        <v>38498</v>
      </c>
      <c r="BP815" s="10">
        <v>47629</v>
      </c>
      <c r="BQ815" s="10" t="s">
        <v>2641</v>
      </c>
      <c r="BR815" s="10" t="s">
        <v>2642</v>
      </c>
      <c r="BS815" s="10">
        <v>38498</v>
      </c>
      <c r="BT815" s="10">
        <v>38498</v>
      </c>
      <c r="BU815" s="7">
        <v>0</v>
      </c>
      <c r="BV815" s="7">
        <v>16.21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45352</v>
      </c>
      <c r="E816" s="13" t="s">
        <v>1656</v>
      </c>
      <c r="F816" s="23">
        <v>0</v>
      </c>
      <c r="G816" s="23">
        <v>0</v>
      </c>
      <c r="H816" s="15">
        <v>37633.39</v>
      </c>
      <c r="I816" s="15">
        <v>0</v>
      </c>
      <c r="J816" s="15">
        <v>0</v>
      </c>
      <c r="K816" s="15">
        <v>37633.39</v>
      </c>
      <c r="L816" s="15">
        <v>360.15</v>
      </c>
      <c r="M816" s="15">
        <v>0</v>
      </c>
      <c r="N816" s="15">
        <v>0</v>
      </c>
      <c r="O816" s="15">
        <v>360.15</v>
      </c>
      <c r="P816" s="15">
        <v>0</v>
      </c>
      <c r="Q816" s="15">
        <v>0</v>
      </c>
      <c r="R816" s="15">
        <v>37273.24</v>
      </c>
      <c r="S816" s="15">
        <v>0</v>
      </c>
      <c r="T816" s="15">
        <v>321.45</v>
      </c>
      <c r="U816" s="15">
        <v>0</v>
      </c>
      <c r="V816" s="15">
        <v>0</v>
      </c>
      <c r="W816" s="15">
        <v>321.45</v>
      </c>
      <c r="X816" s="15">
        <v>0</v>
      </c>
      <c r="Y816" s="15">
        <v>0</v>
      </c>
      <c r="Z816" s="15">
        <v>0</v>
      </c>
      <c r="AA816" s="15">
        <v>15.63</v>
      </c>
      <c r="AB816" s="15">
        <v>0</v>
      </c>
      <c r="AC816" s="15">
        <v>0</v>
      </c>
      <c r="AD816" s="15">
        <v>0</v>
      </c>
      <c r="AE816" s="15">
        <v>0</v>
      </c>
      <c r="AF816" s="15">
        <v>-21.18</v>
      </c>
      <c r="AG816" s="15">
        <v>34.86</v>
      </c>
      <c r="AH816" s="15">
        <v>90.82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7.4000000000000003E-3</v>
      </c>
      <c r="AT816" s="8">
        <f t="shared" si="12"/>
        <v>801.72260000000006</v>
      </c>
      <c r="AU816" s="15">
        <v>0</v>
      </c>
      <c r="AV816" s="15">
        <v>0</v>
      </c>
      <c r="AW816" s="16">
        <v>74</v>
      </c>
      <c r="AX816" s="16">
        <v>300</v>
      </c>
      <c r="AY816" s="15">
        <v>292858.02</v>
      </c>
      <c r="AZ816" s="15">
        <v>73576.58</v>
      </c>
      <c r="BA816" s="14">
        <v>89.999994999999998</v>
      </c>
      <c r="BB816" s="14">
        <v>45.593195737472399</v>
      </c>
      <c r="BC816" s="14">
        <v>10.25</v>
      </c>
      <c r="BD816" s="14"/>
      <c r="BE816" s="13" t="s">
        <v>2250</v>
      </c>
      <c r="BF816" s="11"/>
      <c r="BG816" s="13" t="s">
        <v>67</v>
      </c>
      <c r="BH816" s="13" t="s">
        <v>68</v>
      </c>
      <c r="BI816" s="13" t="s">
        <v>249</v>
      </c>
      <c r="BJ816" s="13" t="s">
        <v>0</v>
      </c>
      <c r="BK816" s="12" t="s">
        <v>2</v>
      </c>
      <c r="BL816" s="14">
        <v>302227.97923856002</v>
      </c>
      <c r="BM816" s="12" t="s">
        <v>70</v>
      </c>
      <c r="BN816" s="14"/>
      <c r="BO816" s="17">
        <v>38498</v>
      </c>
      <c r="BP816" s="17">
        <v>47629</v>
      </c>
      <c r="BQ816" s="10" t="s">
        <v>2641</v>
      </c>
      <c r="BR816" s="10" t="s">
        <v>2642</v>
      </c>
      <c r="BS816" s="10">
        <v>38498</v>
      </c>
      <c r="BT816" s="10">
        <v>38498</v>
      </c>
      <c r="BU816" s="14">
        <v>0</v>
      </c>
      <c r="BV816" s="14">
        <v>15.63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45352</v>
      </c>
      <c r="E817" s="6" t="s">
        <v>1111</v>
      </c>
      <c r="F817" s="5" t="s">
        <v>2228</v>
      </c>
      <c r="G817" s="22">
        <v>107</v>
      </c>
      <c r="H817" s="8">
        <v>0</v>
      </c>
      <c r="I817" s="8">
        <v>78212.509999999995</v>
      </c>
      <c r="J817" s="8">
        <v>0</v>
      </c>
      <c r="K817" s="8">
        <v>78212.509999999995</v>
      </c>
      <c r="L817" s="8">
        <v>0</v>
      </c>
      <c r="M817" s="8">
        <v>0</v>
      </c>
      <c r="N817" s="8">
        <v>78212.509999999995</v>
      </c>
      <c r="O817" s="8">
        <v>0</v>
      </c>
      <c r="P817" s="8">
        <v>0</v>
      </c>
      <c r="Q817" s="8">
        <v>0</v>
      </c>
      <c r="R817" s="8">
        <v>0</v>
      </c>
      <c r="S817" s="8">
        <v>42320.02</v>
      </c>
      <c r="T817" s="8">
        <v>0</v>
      </c>
      <c r="U817" s="8">
        <v>0</v>
      </c>
      <c r="V817" s="8">
        <v>42320.02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-49586.58</v>
      </c>
      <c r="AG817" s="8">
        <v>0</v>
      </c>
      <c r="AH817" s="8">
        <v>0</v>
      </c>
      <c r="AI817" s="8">
        <v>2242.96</v>
      </c>
      <c r="AJ817" s="8">
        <v>0</v>
      </c>
      <c r="AK817" s="8">
        <v>0</v>
      </c>
      <c r="AL817" s="8">
        <v>6610.59</v>
      </c>
      <c r="AM817" s="8">
        <v>0</v>
      </c>
      <c r="AN817" s="8">
        <v>4247.57</v>
      </c>
      <c r="AO817" s="8">
        <v>13348.43</v>
      </c>
      <c r="AP817" s="8">
        <v>0</v>
      </c>
      <c r="AQ817" s="8">
        <v>3569.23</v>
      </c>
      <c r="AR817" s="8">
        <v>0</v>
      </c>
      <c r="AS817" s="8">
        <v>0</v>
      </c>
      <c r="AT817" s="8">
        <f t="shared" si="12"/>
        <v>100964.72999999998</v>
      </c>
      <c r="AU817" s="8">
        <v>0</v>
      </c>
      <c r="AV817" s="8">
        <v>0</v>
      </c>
      <c r="AW817" s="9">
        <v>0</v>
      </c>
      <c r="AX817" s="9">
        <v>180</v>
      </c>
      <c r="AY817" s="8">
        <v>406000.02</v>
      </c>
      <c r="AZ817" s="8">
        <v>102028.79</v>
      </c>
      <c r="BA817" s="7">
        <v>89.999994000000001</v>
      </c>
      <c r="BB817" s="7">
        <v>0</v>
      </c>
      <c r="BC817" s="7">
        <v>10.59</v>
      </c>
      <c r="BD817" s="7"/>
      <c r="BE817" s="6" t="s">
        <v>2250</v>
      </c>
      <c r="BF817" s="4"/>
      <c r="BG817" s="6" t="s">
        <v>67</v>
      </c>
      <c r="BH817" s="6" t="s">
        <v>68</v>
      </c>
      <c r="BI817" s="6" t="s">
        <v>186</v>
      </c>
      <c r="BJ817" s="6" t="s">
        <v>0</v>
      </c>
      <c r="BK817" s="5" t="s">
        <v>2</v>
      </c>
      <c r="BL817" s="7">
        <v>0</v>
      </c>
      <c r="BM817" s="5" t="s">
        <v>70</v>
      </c>
      <c r="BN817" s="7"/>
      <c r="BO817" s="10">
        <v>38499</v>
      </c>
      <c r="BP817" s="10">
        <v>43978</v>
      </c>
      <c r="BQ817" s="10" t="s">
        <v>1349</v>
      </c>
      <c r="BR817" s="10" t="s">
        <v>2692</v>
      </c>
      <c r="BS817" s="10">
        <v>38499</v>
      </c>
      <c r="BT817" s="10">
        <v>38499</v>
      </c>
      <c r="BU817" s="7">
        <v>0</v>
      </c>
      <c r="BV817" s="7">
        <v>0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45352</v>
      </c>
      <c r="E818" s="13" t="s">
        <v>1112</v>
      </c>
      <c r="F818" s="23">
        <v>178</v>
      </c>
      <c r="G818" s="23">
        <v>177</v>
      </c>
      <c r="H818" s="15">
        <v>100151.47</v>
      </c>
      <c r="I818" s="15">
        <v>83168.44</v>
      </c>
      <c r="J818" s="15">
        <v>0</v>
      </c>
      <c r="K818" s="15">
        <v>183319.91</v>
      </c>
      <c r="L818" s="15">
        <v>930.42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183319.91</v>
      </c>
      <c r="S818" s="15">
        <v>237955.58</v>
      </c>
      <c r="T818" s="15">
        <v>883.84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238839.42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84098.86</v>
      </c>
      <c r="AV818" s="15">
        <v>238839.42</v>
      </c>
      <c r="AW818" s="16">
        <v>75</v>
      </c>
      <c r="AX818" s="16">
        <v>300</v>
      </c>
      <c r="AY818" s="15">
        <v>758251.15</v>
      </c>
      <c r="AZ818" s="15">
        <v>190851.3</v>
      </c>
      <c r="BA818" s="14">
        <v>90</v>
      </c>
      <c r="BB818" s="14">
        <v>86.448412455141806</v>
      </c>
      <c r="BC818" s="14">
        <v>10.59</v>
      </c>
      <c r="BD818" s="14"/>
      <c r="BE818" s="13" t="s">
        <v>2250</v>
      </c>
      <c r="BF818" s="11"/>
      <c r="BG818" s="13" t="s">
        <v>81</v>
      </c>
      <c r="BH818" s="13" t="s">
        <v>100</v>
      </c>
      <c r="BI818" s="13" t="s">
        <v>101</v>
      </c>
      <c r="BJ818" s="13" t="s">
        <v>2251</v>
      </c>
      <c r="BK818" s="12" t="s">
        <v>2</v>
      </c>
      <c r="BL818" s="14">
        <v>1486439.2243200401</v>
      </c>
      <c r="BM818" s="12" t="s">
        <v>70</v>
      </c>
      <c r="BN818" s="14"/>
      <c r="BO818" s="17">
        <v>38505</v>
      </c>
      <c r="BP818" s="17">
        <v>47636</v>
      </c>
      <c r="BQ818" s="10" t="s">
        <v>1343</v>
      </c>
      <c r="BR818" s="10" t="s">
        <v>2665</v>
      </c>
      <c r="BS818" s="10">
        <v>38505</v>
      </c>
      <c r="BT818" s="10">
        <v>38505</v>
      </c>
      <c r="BU818" s="14">
        <v>65270.74</v>
      </c>
      <c r="BV818" s="14">
        <v>39.71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45352</v>
      </c>
      <c r="E819" s="6" t="s">
        <v>1113</v>
      </c>
      <c r="F819" s="22">
        <v>159</v>
      </c>
      <c r="G819" s="22">
        <v>158</v>
      </c>
      <c r="H819" s="8">
        <v>38553.879999999997</v>
      </c>
      <c r="I819" s="8">
        <v>29999.9</v>
      </c>
      <c r="J819" s="8">
        <v>0</v>
      </c>
      <c r="K819" s="8">
        <v>68553.78</v>
      </c>
      <c r="L819" s="8">
        <v>356.02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68553.78</v>
      </c>
      <c r="S819" s="8">
        <v>80880.100000000006</v>
      </c>
      <c r="T819" s="8">
        <v>346.02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81226.12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30355.919999999998</v>
      </c>
      <c r="AV819" s="8">
        <v>81226.12</v>
      </c>
      <c r="AW819" s="9">
        <v>75</v>
      </c>
      <c r="AX819" s="9">
        <v>300</v>
      </c>
      <c r="AY819" s="8">
        <v>289400.01</v>
      </c>
      <c r="AZ819" s="8">
        <v>72860.94</v>
      </c>
      <c r="BA819" s="7">
        <v>90</v>
      </c>
      <c r="BB819" s="7">
        <v>84.679667871427398</v>
      </c>
      <c r="BC819" s="7">
        <v>10.77</v>
      </c>
      <c r="BD819" s="7"/>
      <c r="BE819" s="6" t="s">
        <v>2250</v>
      </c>
      <c r="BF819" s="4"/>
      <c r="BG819" s="6" t="s">
        <v>86</v>
      </c>
      <c r="BH819" s="6" t="s">
        <v>174</v>
      </c>
      <c r="BI819" s="6" t="s">
        <v>175</v>
      </c>
      <c r="BJ819" s="6" t="s">
        <v>2251</v>
      </c>
      <c r="BK819" s="5" t="s">
        <v>2</v>
      </c>
      <c r="BL819" s="7">
        <v>555864.48611832003</v>
      </c>
      <c r="BM819" s="5" t="s">
        <v>70</v>
      </c>
      <c r="BN819" s="7"/>
      <c r="BO819" s="10">
        <v>38506</v>
      </c>
      <c r="BP819" s="10">
        <v>47637</v>
      </c>
      <c r="BQ819" s="10" t="s">
        <v>1331</v>
      </c>
      <c r="BR819" s="10" t="s">
        <v>2661</v>
      </c>
      <c r="BS819" s="10">
        <v>38506</v>
      </c>
      <c r="BT819" s="10">
        <v>38506</v>
      </c>
      <c r="BU819" s="7">
        <v>22206.06</v>
      </c>
      <c r="BV819" s="7">
        <v>14.77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45352</v>
      </c>
      <c r="E820" s="13" t="s">
        <v>1657</v>
      </c>
      <c r="F820" s="23">
        <v>0</v>
      </c>
      <c r="G820" s="23">
        <v>0</v>
      </c>
      <c r="H820" s="15">
        <v>7317.73</v>
      </c>
      <c r="I820" s="15">
        <v>0</v>
      </c>
      <c r="J820" s="15">
        <v>0</v>
      </c>
      <c r="K820" s="15">
        <v>7317.73</v>
      </c>
      <c r="L820" s="15">
        <v>427.78</v>
      </c>
      <c r="M820" s="15">
        <v>0</v>
      </c>
      <c r="N820" s="15">
        <v>0</v>
      </c>
      <c r="O820" s="15">
        <v>427.78</v>
      </c>
      <c r="P820" s="15">
        <v>0</v>
      </c>
      <c r="Q820" s="15">
        <v>0</v>
      </c>
      <c r="R820" s="15">
        <v>6889.95</v>
      </c>
      <c r="S820" s="15">
        <v>0</v>
      </c>
      <c r="T820" s="15">
        <v>64.58</v>
      </c>
      <c r="U820" s="15">
        <v>0</v>
      </c>
      <c r="V820" s="15">
        <v>0</v>
      </c>
      <c r="W820" s="15">
        <v>64.58</v>
      </c>
      <c r="X820" s="15">
        <v>0</v>
      </c>
      <c r="Y820" s="15">
        <v>0</v>
      </c>
      <c r="Z820" s="15">
        <v>0</v>
      </c>
      <c r="AA820" s="15">
        <v>10.28</v>
      </c>
      <c r="AB820" s="15">
        <v>0</v>
      </c>
      <c r="AC820" s="15">
        <v>0</v>
      </c>
      <c r="AD820" s="15">
        <v>0</v>
      </c>
      <c r="AE820" s="15">
        <v>0</v>
      </c>
      <c r="AF820" s="15">
        <v>-17.02</v>
      </c>
      <c r="AG820" s="15">
        <v>21.86</v>
      </c>
      <c r="AH820" s="15">
        <v>64.86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9.6196000000000004E-2</v>
      </c>
      <c r="AT820" s="8">
        <f t="shared" si="12"/>
        <v>572.24380399999995</v>
      </c>
      <c r="AU820" s="15">
        <v>0</v>
      </c>
      <c r="AV820" s="15">
        <v>0</v>
      </c>
      <c r="AW820" s="16">
        <v>15</v>
      </c>
      <c r="AX820" s="16">
        <v>240</v>
      </c>
      <c r="AY820" s="15">
        <v>299999.99</v>
      </c>
      <c r="AZ820" s="15">
        <v>49018.83</v>
      </c>
      <c r="BA820" s="14">
        <v>58.33334</v>
      </c>
      <c r="BB820" s="14">
        <v>8.1991715414872193</v>
      </c>
      <c r="BC820" s="14">
        <v>10.59</v>
      </c>
      <c r="BD820" s="14"/>
      <c r="BE820" s="13" t="s">
        <v>2250</v>
      </c>
      <c r="BF820" s="11"/>
      <c r="BG820" s="13" t="s">
        <v>67</v>
      </c>
      <c r="BH820" s="13" t="s">
        <v>68</v>
      </c>
      <c r="BI820" s="13" t="s">
        <v>187</v>
      </c>
      <c r="BJ820" s="13" t="s">
        <v>0</v>
      </c>
      <c r="BK820" s="12" t="s">
        <v>2</v>
      </c>
      <c r="BL820" s="14">
        <v>55866.773737800002</v>
      </c>
      <c r="BM820" s="12" t="s">
        <v>70</v>
      </c>
      <c r="BN820" s="14"/>
      <c r="BO820" s="17">
        <v>38511</v>
      </c>
      <c r="BP820" s="17">
        <v>45816</v>
      </c>
      <c r="BQ820" s="10" t="s">
        <v>2641</v>
      </c>
      <c r="BR820" s="10" t="s">
        <v>2642</v>
      </c>
      <c r="BS820" s="10">
        <v>38511</v>
      </c>
      <c r="BT820" s="10">
        <v>38511</v>
      </c>
      <c r="BU820" s="14">
        <v>0</v>
      </c>
      <c r="BV820" s="14">
        <v>10.28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45352</v>
      </c>
      <c r="E821" s="6" t="s">
        <v>1114</v>
      </c>
      <c r="F821" s="22">
        <v>158</v>
      </c>
      <c r="G821" s="22">
        <v>157</v>
      </c>
      <c r="H821" s="8">
        <v>19462.169999999998</v>
      </c>
      <c r="I821" s="8">
        <v>96470.04</v>
      </c>
      <c r="J821" s="8">
        <v>0</v>
      </c>
      <c r="K821" s="8">
        <v>115932.21</v>
      </c>
      <c r="L821" s="8">
        <v>1137.74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115932.21</v>
      </c>
      <c r="S821" s="8">
        <v>109119.89</v>
      </c>
      <c r="T821" s="8">
        <v>171.75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109291.64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97607.78</v>
      </c>
      <c r="AV821" s="8">
        <v>109291.64</v>
      </c>
      <c r="AW821" s="9">
        <v>15</v>
      </c>
      <c r="AX821" s="9">
        <v>240</v>
      </c>
      <c r="AY821" s="8">
        <v>516876.35</v>
      </c>
      <c r="AZ821" s="8">
        <v>130371.42</v>
      </c>
      <c r="BA821" s="7">
        <v>89.999995999999996</v>
      </c>
      <c r="BB821" s="7">
        <v>80.032099337961995</v>
      </c>
      <c r="BC821" s="7">
        <v>10.59</v>
      </c>
      <c r="BD821" s="7"/>
      <c r="BE821" s="6" t="s">
        <v>2250</v>
      </c>
      <c r="BF821" s="4"/>
      <c r="BG821" s="6" t="s">
        <v>67</v>
      </c>
      <c r="BH821" s="6" t="s">
        <v>73</v>
      </c>
      <c r="BI821" s="6" t="s">
        <v>152</v>
      </c>
      <c r="BJ821" s="6" t="s">
        <v>2251</v>
      </c>
      <c r="BK821" s="5" t="s">
        <v>2</v>
      </c>
      <c r="BL821" s="7">
        <v>940029.83258123999</v>
      </c>
      <c r="BM821" s="5" t="s">
        <v>70</v>
      </c>
      <c r="BN821" s="7"/>
      <c r="BO821" s="10">
        <v>38513</v>
      </c>
      <c r="BP821" s="10">
        <v>45818</v>
      </c>
      <c r="BQ821" s="10" t="s">
        <v>1325</v>
      </c>
      <c r="BR821" s="10" t="s">
        <v>2664</v>
      </c>
      <c r="BS821" s="10">
        <v>38513</v>
      </c>
      <c r="BT821" s="10">
        <v>38513</v>
      </c>
      <c r="BU821" s="7">
        <v>38931.730000000003</v>
      </c>
      <c r="BV821" s="7">
        <v>27.33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45352</v>
      </c>
      <c r="E822" s="13" t="s">
        <v>1115</v>
      </c>
      <c r="F822" s="23">
        <v>153</v>
      </c>
      <c r="G822" s="23">
        <v>152</v>
      </c>
      <c r="H822" s="15">
        <v>45925.9</v>
      </c>
      <c r="I822" s="15">
        <v>35634.980000000003</v>
      </c>
      <c r="J822" s="15">
        <v>0</v>
      </c>
      <c r="K822" s="15">
        <v>81560.88</v>
      </c>
      <c r="L822" s="15">
        <v>426.71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81560.88</v>
      </c>
      <c r="S822" s="15">
        <v>90806.18</v>
      </c>
      <c r="T822" s="15">
        <v>405.3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91211.48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36061.69</v>
      </c>
      <c r="AV822" s="15">
        <v>91211.48</v>
      </c>
      <c r="AW822" s="16">
        <v>75</v>
      </c>
      <c r="AX822" s="16">
        <v>300</v>
      </c>
      <c r="AY822" s="15">
        <v>347000.01</v>
      </c>
      <c r="AZ822" s="15">
        <v>87523</v>
      </c>
      <c r="BA822" s="14">
        <v>89.999369000000002</v>
      </c>
      <c r="BB822" s="14">
        <v>83.868557237351595</v>
      </c>
      <c r="BC822" s="14">
        <v>10.59</v>
      </c>
      <c r="BD822" s="14"/>
      <c r="BE822" s="13" t="s">
        <v>2250</v>
      </c>
      <c r="BF822" s="11"/>
      <c r="BG822" s="13" t="s">
        <v>88</v>
      </c>
      <c r="BH822" s="13" t="s">
        <v>136</v>
      </c>
      <c r="BI822" s="13" t="s">
        <v>502</v>
      </c>
      <c r="BJ822" s="13" t="s">
        <v>2251</v>
      </c>
      <c r="BK822" s="12" t="s">
        <v>2</v>
      </c>
      <c r="BL822" s="14">
        <v>661331.82807071996</v>
      </c>
      <c r="BM822" s="12" t="s">
        <v>70</v>
      </c>
      <c r="BN822" s="14"/>
      <c r="BO822" s="17">
        <v>38513</v>
      </c>
      <c r="BP822" s="17">
        <v>47644</v>
      </c>
      <c r="BQ822" s="10" t="s">
        <v>1341</v>
      </c>
      <c r="BR822" s="10" t="s">
        <v>2648</v>
      </c>
      <c r="BS822" s="10">
        <v>38513</v>
      </c>
      <c r="BT822" s="10">
        <v>38513</v>
      </c>
      <c r="BU822" s="14">
        <v>25650.45</v>
      </c>
      <c r="BV822" s="14">
        <v>18.21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45352</v>
      </c>
      <c r="E823" s="6" t="s">
        <v>1116</v>
      </c>
      <c r="F823" s="22">
        <v>142</v>
      </c>
      <c r="G823" s="22">
        <v>141</v>
      </c>
      <c r="H823" s="8">
        <v>58570.9</v>
      </c>
      <c r="I823" s="8">
        <v>43798.13</v>
      </c>
      <c r="J823" s="8">
        <v>0</v>
      </c>
      <c r="K823" s="8">
        <v>102369.03</v>
      </c>
      <c r="L823" s="8">
        <v>544.16999999999996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102369.03</v>
      </c>
      <c r="S823" s="8">
        <v>105811.33</v>
      </c>
      <c r="T823" s="8">
        <v>516.89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106328.22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44342.3</v>
      </c>
      <c r="AV823" s="8">
        <v>106328.22</v>
      </c>
      <c r="AW823" s="9">
        <v>75</v>
      </c>
      <c r="AX823" s="9">
        <v>300</v>
      </c>
      <c r="AY823" s="8">
        <v>442454.32</v>
      </c>
      <c r="AZ823" s="8">
        <v>111618.07</v>
      </c>
      <c r="BA823" s="7">
        <v>89.999990999999994</v>
      </c>
      <c r="BB823" s="7">
        <v>82.542296051873393</v>
      </c>
      <c r="BC823" s="7">
        <v>10.59</v>
      </c>
      <c r="BD823" s="7"/>
      <c r="BE823" s="6" t="s">
        <v>2250</v>
      </c>
      <c r="BF823" s="4"/>
      <c r="BG823" s="6" t="s">
        <v>67</v>
      </c>
      <c r="BH823" s="6" t="s">
        <v>73</v>
      </c>
      <c r="BI823" s="6" t="s">
        <v>447</v>
      </c>
      <c r="BJ823" s="6" t="s">
        <v>2251</v>
      </c>
      <c r="BK823" s="5" t="s">
        <v>2</v>
      </c>
      <c r="BL823" s="7">
        <v>830053.54708932003</v>
      </c>
      <c r="BM823" s="5" t="s">
        <v>70</v>
      </c>
      <c r="BN823" s="7"/>
      <c r="BO823" s="10">
        <v>38517</v>
      </c>
      <c r="BP823" s="10">
        <v>47648</v>
      </c>
      <c r="BQ823" s="10" t="s">
        <v>2320</v>
      </c>
      <c r="BR823" s="10" t="s">
        <v>2646</v>
      </c>
      <c r="BS823" s="10">
        <v>38517</v>
      </c>
      <c r="BT823" s="10">
        <v>38517</v>
      </c>
      <c r="BU823" s="7">
        <v>30559.84</v>
      </c>
      <c r="BV823" s="7">
        <v>23.23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45352</v>
      </c>
      <c r="E824" s="13" t="s">
        <v>1117</v>
      </c>
      <c r="F824" s="23">
        <v>90</v>
      </c>
      <c r="G824" s="23">
        <v>90</v>
      </c>
      <c r="H824" s="15">
        <v>0</v>
      </c>
      <c r="I824" s="15">
        <v>118493.46</v>
      </c>
      <c r="J824" s="15">
        <v>0</v>
      </c>
      <c r="K824" s="15">
        <v>118493.46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118493.46</v>
      </c>
      <c r="S824" s="15">
        <v>53716.84</v>
      </c>
      <c r="T824" s="15">
        <v>0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53716.84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118493.46</v>
      </c>
      <c r="AV824" s="15">
        <v>53716.84</v>
      </c>
      <c r="AW824" s="16">
        <v>0</v>
      </c>
      <c r="AX824" s="16">
        <v>120</v>
      </c>
      <c r="AY824" s="15">
        <v>559999.99</v>
      </c>
      <c r="AZ824" s="15">
        <v>141277.10999999999</v>
      </c>
      <c r="BA824" s="14">
        <v>90.000004000000004</v>
      </c>
      <c r="BB824" s="14">
        <v>75.485773130366596</v>
      </c>
      <c r="BC824" s="14">
        <v>10.59</v>
      </c>
      <c r="BD824" s="14"/>
      <c r="BE824" s="13" t="s">
        <v>2250</v>
      </c>
      <c r="BF824" s="11"/>
      <c r="BG824" s="13" t="s">
        <v>98</v>
      </c>
      <c r="BH824" s="13" t="s">
        <v>333</v>
      </c>
      <c r="BI824" s="13" t="s">
        <v>334</v>
      </c>
      <c r="BJ824" s="13" t="s">
        <v>2251</v>
      </c>
      <c r="BK824" s="12" t="s">
        <v>2</v>
      </c>
      <c r="BL824" s="14">
        <v>960797.58477624005</v>
      </c>
      <c r="BM824" s="12" t="s">
        <v>70</v>
      </c>
      <c r="BN824" s="14"/>
      <c r="BO824" s="17">
        <v>38518</v>
      </c>
      <c r="BP824" s="17">
        <v>42170</v>
      </c>
      <c r="BQ824" s="10" t="s">
        <v>1334</v>
      </c>
      <c r="BR824" s="10" t="s">
        <v>2672</v>
      </c>
      <c r="BS824" s="10">
        <v>38518</v>
      </c>
      <c r="BT824" s="10">
        <v>38518</v>
      </c>
      <c r="BU824" s="14">
        <v>21748.15</v>
      </c>
      <c r="BV824" s="14">
        <v>0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45352</v>
      </c>
      <c r="E825" s="6" t="s">
        <v>1118</v>
      </c>
      <c r="F825" s="22">
        <v>157</v>
      </c>
      <c r="G825" s="22">
        <v>156</v>
      </c>
      <c r="H825" s="8">
        <v>23928.92</v>
      </c>
      <c r="I825" s="8">
        <v>44592.63</v>
      </c>
      <c r="J825" s="8">
        <v>0</v>
      </c>
      <c r="K825" s="8">
        <v>68521.55</v>
      </c>
      <c r="L825" s="8">
        <v>527.48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68521.55</v>
      </c>
      <c r="S825" s="8">
        <v>70135.520000000004</v>
      </c>
      <c r="T825" s="8">
        <v>211.17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70346.69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45120.11</v>
      </c>
      <c r="AV825" s="8">
        <v>70346.69</v>
      </c>
      <c r="AW825" s="9">
        <v>75</v>
      </c>
      <c r="AX825" s="9">
        <v>300</v>
      </c>
      <c r="AY825" s="8">
        <v>308000</v>
      </c>
      <c r="AZ825" s="8">
        <v>77702</v>
      </c>
      <c r="BA825" s="7">
        <v>89.999526000000003</v>
      </c>
      <c r="BB825" s="7">
        <v>79.366129839454601</v>
      </c>
      <c r="BC825" s="7">
        <v>10.59</v>
      </c>
      <c r="BD825" s="7"/>
      <c r="BE825" s="6" t="s">
        <v>2250</v>
      </c>
      <c r="BF825" s="4"/>
      <c r="BG825" s="6" t="s">
        <v>88</v>
      </c>
      <c r="BH825" s="6" t="s">
        <v>136</v>
      </c>
      <c r="BI825" s="6" t="s">
        <v>502</v>
      </c>
      <c r="BJ825" s="6" t="s">
        <v>2251</v>
      </c>
      <c r="BK825" s="5" t="s">
        <v>2</v>
      </c>
      <c r="BL825" s="7">
        <v>555603.15096819995</v>
      </c>
      <c r="BM825" s="5" t="s">
        <v>70</v>
      </c>
      <c r="BN825" s="7"/>
      <c r="BO825" s="10">
        <v>38518</v>
      </c>
      <c r="BP825" s="10">
        <v>47649</v>
      </c>
      <c r="BQ825" s="10" t="s">
        <v>1332</v>
      </c>
      <c r="BR825" s="10" t="s">
        <v>2640</v>
      </c>
      <c r="BS825" s="10">
        <v>38518</v>
      </c>
      <c r="BT825" s="10">
        <v>38518</v>
      </c>
      <c r="BU825" s="7">
        <v>23376.41</v>
      </c>
      <c r="BV825" s="7">
        <v>16.170000000000002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45352</v>
      </c>
      <c r="E826" s="13" t="s">
        <v>1119</v>
      </c>
      <c r="F826" s="23">
        <v>150</v>
      </c>
      <c r="G826" s="23">
        <v>149</v>
      </c>
      <c r="H826" s="15">
        <v>97838</v>
      </c>
      <c r="I826" s="15">
        <v>75187.960000000006</v>
      </c>
      <c r="J826" s="15">
        <v>0</v>
      </c>
      <c r="K826" s="15">
        <v>173025.96</v>
      </c>
      <c r="L826" s="15">
        <v>909.01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173025.96</v>
      </c>
      <c r="S826" s="15">
        <v>187595.47</v>
      </c>
      <c r="T826" s="15">
        <v>863.42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188458.89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76096.97</v>
      </c>
      <c r="AV826" s="15">
        <v>188458.89</v>
      </c>
      <c r="AW826" s="16">
        <v>75</v>
      </c>
      <c r="AX826" s="16">
        <v>300</v>
      </c>
      <c r="AY826" s="15">
        <v>738999.99</v>
      </c>
      <c r="AZ826" s="15">
        <v>186450.43</v>
      </c>
      <c r="BA826" s="14">
        <v>90.000001999999995</v>
      </c>
      <c r="BB826" s="14">
        <v>83.519983011312604</v>
      </c>
      <c r="BC826" s="14">
        <v>10.59</v>
      </c>
      <c r="BD826" s="14"/>
      <c r="BE826" s="13" t="s">
        <v>2250</v>
      </c>
      <c r="BF826" s="11"/>
      <c r="BG826" s="13" t="s">
        <v>142</v>
      </c>
      <c r="BH826" s="13" t="s">
        <v>238</v>
      </c>
      <c r="BI826" s="13" t="s">
        <v>239</v>
      </c>
      <c r="BJ826" s="13" t="s">
        <v>2251</v>
      </c>
      <c r="BK826" s="12" t="s">
        <v>2</v>
      </c>
      <c r="BL826" s="14">
        <v>1402971.30720624</v>
      </c>
      <c r="BM826" s="12" t="s">
        <v>70</v>
      </c>
      <c r="BN826" s="14"/>
      <c r="BO826" s="17">
        <v>38520</v>
      </c>
      <c r="BP826" s="17">
        <v>47651</v>
      </c>
      <c r="BQ826" s="10" t="s">
        <v>1338</v>
      </c>
      <c r="BR826" s="10" t="s">
        <v>2662</v>
      </c>
      <c r="BS826" s="10">
        <v>38520</v>
      </c>
      <c r="BT826" s="10">
        <v>38520</v>
      </c>
      <c r="BU826" s="14">
        <v>53566.32</v>
      </c>
      <c r="BV826" s="14">
        <v>38.79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45352</v>
      </c>
      <c r="E827" s="6" t="s">
        <v>1658</v>
      </c>
      <c r="F827" s="22">
        <v>64</v>
      </c>
      <c r="G827" s="22">
        <v>63</v>
      </c>
      <c r="H827" s="8">
        <v>30634.17</v>
      </c>
      <c r="I827" s="8">
        <v>28839.58</v>
      </c>
      <c r="J827" s="8">
        <v>0</v>
      </c>
      <c r="K827" s="8">
        <v>59473.75</v>
      </c>
      <c r="L827" s="8">
        <v>598.72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59473.75</v>
      </c>
      <c r="S827" s="8">
        <v>25911.83</v>
      </c>
      <c r="T827" s="8">
        <v>270.35000000000002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26182.18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29438.3</v>
      </c>
      <c r="AV827" s="8">
        <v>26182.18</v>
      </c>
      <c r="AW827" s="9">
        <v>75</v>
      </c>
      <c r="AX827" s="9">
        <v>300</v>
      </c>
      <c r="AY827" s="8">
        <v>363000.01</v>
      </c>
      <c r="AZ827" s="8">
        <v>91422</v>
      </c>
      <c r="BA827" s="7">
        <v>89.839566000000005</v>
      </c>
      <c r="BB827" s="7">
        <v>58.444311964215402</v>
      </c>
      <c r="BC827" s="7">
        <v>10.59</v>
      </c>
      <c r="BD827" s="7"/>
      <c r="BE827" s="6" t="s">
        <v>2250</v>
      </c>
      <c r="BF827" s="4"/>
      <c r="BG827" s="6" t="s">
        <v>88</v>
      </c>
      <c r="BH827" s="6" t="s">
        <v>461</v>
      </c>
      <c r="BI827" s="6" t="s">
        <v>462</v>
      </c>
      <c r="BJ827" s="6" t="s">
        <v>2251</v>
      </c>
      <c r="BK827" s="5" t="s">
        <v>2</v>
      </c>
      <c r="BL827" s="7">
        <v>482239.571345</v>
      </c>
      <c r="BM827" s="5" t="s">
        <v>70</v>
      </c>
      <c r="BN827" s="7"/>
      <c r="BO827" s="10">
        <v>38520</v>
      </c>
      <c r="BP827" s="10">
        <v>47651</v>
      </c>
      <c r="BQ827" s="10" t="s">
        <v>2291</v>
      </c>
      <c r="BR827" s="10" t="s">
        <v>2644</v>
      </c>
      <c r="BS827" s="10">
        <v>38520</v>
      </c>
      <c r="BT827" s="10">
        <v>38520</v>
      </c>
      <c r="BU827" s="7">
        <v>11282.56</v>
      </c>
      <c r="BV827" s="7">
        <v>19.02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45352</v>
      </c>
      <c r="E828" s="13" t="s">
        <v>1120</v>
      </c>
      <c r="F828" s="23">
        <v>123</v>
      </c>
      <c r="G828" s="23">
        <v>122</v>
      </c>
      <c r="H828" s="15">
        <v>37744.58</v>
      </c>
      <c r="I828" s="15">
        <v>26128.29</v>
      </c>
      <c r="J828" s="15">
        <v>0</v>
      </c>
      <c r="K828" s="15">
        <v>63872.87</v>
      </c>
      <c r="L828" s="15">
        <v>350.61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63872.87</v>
      </c>
      <c r="S828" s="15">
        <v>57204.54</v>
      </c>
      <c r="T828" s="15">
        <v>333.1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57537.64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26478.9</v>
      </c>
      <c r="AV828" s="15">
        <v>57537.64</v>
      </c>
      <c r="AW828" s="16">
        <v>75</v>
      </c>
      <c r="AX828" s="16">
        <v>300</v>
      </c>
      <c r="AY828" s="15">
        <v>285000.02</v>
      </c>
      <c r="AZ828" s="15">
        <v>71923.259999999995</v>
      </c>
      <c r="BA828" s="14">
        <v>89.999992000000006</v>
      </c>
      <c r="BB828" s="14">
        <v>79.926268484173804</v>
      </c>
      <c r="BC828" s="14">
        <v>10.59</v>
      </c>
      <c r="BD828" s="14"/>
      <c r="BE828" s="13" t="s">
        <v>2250</v>
      </c>
      <c r="BF828" s="11"/>
      <c r="BG828" s="13" t="s">
        <v>71</v>
      </c>
      <c r="BH828" s="13" t="s">
        <v>72</v>
      </c>
      <c r="BI828" s="13" t="s">
        <v>199</v>
      </c>
      <c r="BJ828" s="13" t="s">
        <v>2251</v>
      </c>
      <c r="BK828" s="12" t="s">
        <v>2</v>
      </c>
      <c r="BL828" s="14">
        <v>517909.58951427997</v>
      </c>
      <c r="BM828" s="12" t="s">
        <v>70</v>
      </c>
      <c r="BN828" s="14"/>
      <c r="BO828" s="17">
        <v>38526</v>
      </c>
      <c r="BP828" s="17">
        <v>47657</v>
      </c>
      <c r="BQ828" s="10" t="s">
        <v>1325</v>
      </c>
      <c r="BR828" s="10" t="s">
        <v>2664</v>
      </c>
      <c r="BS828" s="10" t="s">
        <v>2487</v>
      </c>
      <c r="BT828" s="10" t="s">
        <v>2487</v>
      </c>
      <c r="BU828" s="14">
        <v>16918.96</v>
      </c>
      <c r="BV828" s="14">
        <v>14.97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45352</v>
      </c>
      <c r="E829" s="6" t="s">
        <v>1121</v>
      </c>
      <c r="F829" s="22">
        <v>101</v>
      </c>
      <c r="G829" s="22">
        <v>100</v>
      </c>
      <c r="H829" s="8">
        <v>36435.96</v>
      </c>
      <c r="I829" s="8">
        <v>22428.79</v>
      </c>
      <c r="J829" s="8">
        <v>0</v>
      </c>
      <c r="K829" s="8">
        <v>58864.75</v>
      </c>
      <c r="L829" s="8">
        <v>338.55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58864.75</v>
      </c>
      <c r="S829" s="8">
        <v>43244.89</v>
      </c>
      <c r="T829" s="8">
        <v>321.55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43566.44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22767.34</v>
      </c>
      <c r="AV829" s="8">
        <v>43566.44</v>
      </c>
      <c r="AW829" s="9">
        <v>75</v>
      </c>
      <c r="AX829" s="9">
        <v>300</v>
      </c>
      <c r="AY829" s="8">
        <v>275000.02</v>
      </c>
      <c r="AZ829" s="8">
        <v>69438.91</v>
      </c>
      <c r="BA829" s="7">
        <v>89.999994000000001</v>
      </c>
      <c r="BB829" s="7">
        <v>76.294791303773394</v>
      </c>
      <c r="BC829" s="7">
        <v>10.59</v>
      </c>
      <c r="BD829" s="7"/>
      <c r="BE829" s="6" t="s">
        <v>2250</v>
      </c>
      <c r="BF829" s="4"/>
      <c r="BG829" s="6" t="s">
        <v>166</v>
      </c>
      <c r="BH829" s="6" t="s">
        <v>230</v>
      </c>
      <c r="BI829" s="6" t="s">
        <v>505</v>
      </c>
      <c r="BJ829" s="6" t="s">
        <v>2251</v>
      </c>
      <c r="BK829" s="5" t="s">
        <v>2</v>
      </c>
      <c r="BL829" s="7">
        <v>477301.528949</v>
      </c>
      <c r="BM829" s="5" t="s">
        <v>70</v>
      </c>
      <c r="BN829" s="7"/>
      <c r="BO829" s="10">
        <v>38533</v>
      </c>
      <c r="BP829" s="10">
        <v>47664</v>
      </c>
      <c r="BQ829" s="10" t="s">
        <v>1322</v>
      </c>
      <c r="BR829" s="10" t="s">
        <v>2653</v>
      </c>
      <c r="BS829" s="10">
        <v>38533</v>
      </c>
      <c r="BT829" s="10">
        <v>38533</v>
      </c>
      <c r="BU829" s="7">
        <v>13389</v>
      </c>
      <c r="BV829" s="7">
        <v>14.45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45352</v>
      </c>
      <c r="E830" s="13" t="s">
        <v>1659</v>
      </c>
      <c r="F830" s="23">
        <v>0</v>
      </c>
      <c r="G830" s="23">
        <v>0</v>
      </c>
      <c r="H830" s="15">
        <v>84553.44</v>
      </c>
      <c r="I830" s="15">
        <v>0</v>
      </c>
      <c r="J830" s="15">
        <v>0</v>
      </c>
      <c r="K830" s="15">
        <v>84553.44</v>
      </c>
      <c r="L830" s="15">
        <v>771.58</v>
      </c>
      <c r="M830" s="15">
        <v>0</v>
      </c>
      <c r="N830" s="15">
        <v>0</v>
      </c>
      <c r="O830" s="15">
        <v>771.58</v>
      </c>
      <c r="P830" s="15">
        <v>0</v>
      </c>
      <c r="Q830" s="15">
        <v>0</v>
      </c>
      <c r="R830" s="15">
        <v>83781.86</v>
      </c>
      <c r="S830" s="15">
        <v>0</v>
      </c>
      <c r="T830" s="15">
        <v>746.18</v>
      </c>
      <c r="U830" s="15">
        <v>0</v>
      </c>
      <c r="V830" s="15">
        <v>0</v>
      </c>
      <c r="W830" s="15">
        <v>746.18</v>
      </c>
      <c r="X830" s="15">
        <v>0</v>
      </c>
      <c r="Y830" s="15">
        <v>0</v>
      </c>
      <c r="Z830" s="15">
        <v>0</v>
      </c>
      <c r="AA830" s="15">
        <v>33.22</v>
      </c>
      <c r="AB830" s="15">
        <v>0</v>
      </c>
      <c r="AC830" s="15">
        <v>0</v>
      </c>
      <c r="AD830" s="15">
        <v>0</v>
      </c>
      <c r="AE830" s="15">
        <v>0</v>
      </c>
      <c r="AF830" s="15">
        <v>-55.03</v>
      </c>
      <c r="AG830" s="15">
        <v>77.55</v>
      </c>
      <c r="AH830" s="15">
        <v>197.08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104.99</v>
      </c>
      <c r="AQ830" s="15">
        <v>0</v>
      </c>
      <c r="AR830" s="15">
        <v>104.95</v>
      </c>
      <c r="AS830" s="15">
        <v>0</v>
      </c>
      <c r="AT830" s="8">
        <f t="shared" si="12"/>
        <v>1770.62</v>
      </c>
      <c r="AU830" s="15">
        <v>0</v>
      </c>
      <c r="AV830" s="15">
        <v>0</v>
      </c>
      <c r="AW830" s="16">
        <v>76</v>
      </c>
      <c r="AX830" s="16">
        <v>300</v>
      </c>
      <c r="AY830" s="15">
        <v>632000</v>
      </c>
      <c r="AZ830" s="15">
        <v>159660.65</v>
      </c>
      <c r="BA830" s="14">
        <v>90.000000999999997</v>
      </c>
      <c r="BB830" s="14">
        <v>47.227463271519099</v>
      </c>
      <c r="BC830" s="14">
        <v>10.59</v>
      </c>
      <c r="BD830" s="14"/>
      <c r="BE830" s="13" t="s">
        <v>2250</v>
      </c>
      <c r="BF830" s="11"/>
      <c r="BG830" s="13" t="s">
        <v>166</v>
      </c>
      <c r="BH830" s="13" t="s">
        <v>230</v>
      </c>
      <c r="BI830" s="13" t="s">
        <v>507</v>
      </c>
      <c r="BJ830" s="13" t="s">
        <v>0</v>
      </c>
      <c r="BK830" s="12" t="s">
        <v>2</v>
      </c>
      <c r="BL830" s="14">
        <v>679340.52002584003</v>
      </c>
      <c r="BM830" s="12" t="s">
        <v>70</v>
      </c>
      <c r="BN830" s="14"/>
      <c r="BO830" s="17">
        <v>38538</v>
      </c>
      <c r="BP830" s="17">
        <v>47669</v>
      </c>
      <c r="BQ830" s="10" t="s">
        <v>2641</v>
      </c>
      <c r="BR830" s="10" t="s">
        <v>2642</v>
      </c>
      <c r="BS830" s="10">
        <v>38538</v>
      </c>
      <c r="BT830" s="10">
        <v>38538</v>
      </c>
      <c r="BU830" s="14">
        <v>0</v>
      </c>
      <c r="BV830" s="14">
        <v>33.22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45352</v>
      </c>
      <c r="E831" s="6" t="s">
        <v>1122</v>
      </c>
      <c r="F831" s="22">
        <v>100</v>
      </c>
      <c r="G831" s="22">
        <v>99</v>
      </c>
      <c r="H831" s="8">
        <v>28764.02</v>
      </c>
      <c r="I831" s="8">
        <v>103744.54</v>
      </c>
      <c r="J831" s="8">
        <v>0</v>
      </c>
      <c r="K831" s="8">
        <v>132508.56</v>
      </c>
      <c r="L831" s="8">
        <v>1575.86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132508.56</v>
      </c>
      <c r="S831" s="8">
        <v>76813.820000000007</v>
      </c>
      <c r="T831" s="8">
        <v>253.84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77067.66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105320.4</v>
      </c>
      <c r="AV831" s="8">
        <v>77067.66</v>
      </c>
      <c r="AW831" s="9">
        <v>16</v>
      </c>
      <c r="AX831" s="9">
        <v>240</v>
      </c>
      <c r="AY831" s="8">
        <v>720999.98</v>
      </c>
      <c r="AZ831" s="8">
        <v>182162.15</v>
      </c>
      <c r="BA831" s="7">
        <v>90.000004000000004</v>
      </c>
      <c r="BB831" s="7">
        <v>65.467886331129904</v>
      </c>
      <c r="BC831" s="7">
        <v>10.59</v>
      </c>
      <c r="BD831" s="7"/>
      <c r="BE831" s="6" t="s">
        <v>2250</v>
      </c>
      <c r="BF831" s="4"/>
      <c r="BG831" s="6" t="s">
        <v>188</v>
      </c>
      <c r="BH831" s="6" t="s">
        <v>508</v>
      </c>
      <c r="BI831" s="6" t="s">
        <v>509</v>
      </c>
      <c r="BJ831" s="6" t="s">
        <v>2251</v>
      </c>
      <c r="BK831" s="5" t="s">
        <v>2</v>
      </c>
      <c r="BL831" s="7">
        <v>1074438.23828064</v>
      </c>
      <c r="BM831" s="5" t="s">
        <v>70</v>
      </c>
      <c r="BN831" s="7"/>
      <c r="BO831" s="10">
        <v>38539</v>
      </c>
      <c r="BP831" s="10">
        <v>45844</v>
      </c>
      <c r="BQ831" s="10" t="s">
        <v>1335</v>
      </c>
      <c r="BR831" s="10" t="s">
        <v>2654</v>
      </c>
      <c r="BS831" s="10">
        <v>38539</v>
      </c>
      <c r="BT831" s="10">
        <v>38539</v>
      </c>
      <c r="BU831" s="7">
        <v>34084.71</v>
      </c>
      <c r="BV831" s="7">
        <v>38.19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45352</v>
      </c>
      <c r="E832" s="13" t="s">
        <v>1123</v>
      </c>
      <c r="F832" s="23">
        <v>165</v>
      </c>
      <c r="G832" s="23">
        <v>164</v>
      </c>
      <c r="H832" s="15">
        <v>67378.8</v>
      </c>
      <c r="I832" s="15">
        <v>53115.11</v>
      </c>
      <c r="J832" s="15">
        <v>0</v>
      </c>
      <c r="K832" s="15">
        <v>120493.91</v>
      </c>
      <c r="L832" s="15">
        <v>614.9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120493.91</v>
      </c>
      <c r="S832" s="15">
        <v>144112.79999999999</v>
      </c>
      <c r="T832" s="15">
        <v>594.62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144707.42000000001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53730.01</v>
      </c>
      <c r="AV832" s="15">
        <v>144707.42000000001</v>
      </c>
      <c r="AW832" s="16">
        <v>76</v>
      </c>
      <c r="AX832" s="16">
        <v>300</v>
      </c>
      <c r="AY832" s="15">
        <v>503499.99</v>
      </c>
      <c r="AZ832" s="15">
        <v>127235</v>
      </c>
      <c r="BA832" s="14">
        <v>90.000000999999997</v>
      </c>
      <c r="BB832" s="14">
        <v>85.231673835767793</v>
      </c>
      <c r="BC832" s="14">
        <v>10.59</v>
      </c>
      <c r="BD832" s="14"/>
      <c r="BE832" s="13" t="s">
        <v>2250</v>
      </c>
      <c r="BF832" s="11"/>
      <c r="BG832" s="13" t="s">
        <v>110</v>
      </c>
      <c r="BH832" s="13" t="s">
        <v>140</v>
      </c>
      <c r="BI832" s="13" t="s">
        <v>484</v>
      </c>
      <c r="BJ832" s="13" t="s">
        <v>2251</v>
      </c>
      <c r="BK832" s="12" t="s">
        <v>2</v>
      </c>
      <c r="BL832" s="14">
        <v>977018.12157604005</v>
      </c>
      <c r="BM832" s="12" t="s">
        <v>70</v>
      </c>
      <c r="BN832" s="14"/>
      <c r="BO832" s="17">
        <v>38541</v>
      </c>
      <c r="BP832" s="17">
        <v>47672</v>
      </c>
      <c r="BQ832" s="10" t="s">
        <v>1324</v>
      </c>
      <c r="BR832" s="10" t="s">
        <v>2675</v>
      </c>
      <c r="BS832" s="10">
        <v>38541</v>
      </c>
      <c r="BT832" s="10">
        <v>38541</v>
      </c>
      <c r="BU832" s="14">
        <v>40233.360000000001</v>
      </c>
      <c r="BV832" s="14">
        <v>26.48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45352</v>
      </c>
      <c r="E833" s="6" t="s">
        <v>1124</v>
      </c>
      <c r="F833" s="22">
        <v>86</v>
      </c>
      <c r="G833" s="22">
        <v>85</v>
      </c>
      <c r="H833" s="8">
        <v>35258.47</v>
      </c>
      <c r="I833" s="8">
        <v>16435.34</v>
      </c>
      <c r="J833" s="8">
        <v>0</v>
      </c>
      <c r="K833" s="8">
        <v>51693.81</v>
      </c>
      <c r="L833" s="8">
        <v>275.67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51693.81</v>
      </c>
      <c r="S833" s="8">
        <v>33445.21</v>
      </c>
      <c r="T833" s="8">
        <v>311.16000000000003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33756.370000000003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f t="shared" si="12"/>
        <v>0</v>
      </c>
      <c r="AU833" s="8">
        <v>16711.009999999998</v>
      </c>
      <c r="AV833" s="8">
        <v>33756.370000000003</v>
      </c>
      <c r="AW833" s="9">
        <v>85</v>
      </c>
      <c r="AX833" s="9">
        <v>300</v>
      </c>
      <c r="AY833" s="8">
        <v>288000</v>
      </c>
      <c r="AZ833" s="8">
        <v>61730.99</v>
      </c>
      <c r="BA833" s="7">
        <v>79.062503000000007</v>
      </c>
      <c r="BB833" s="7">
        <v>66.207297310579804</v>
      </c>
      <c r="BC833" s="7">
        <v>10.59</v>
      </c>
      <c r="BD833" s="7"/>
      <c r="BE833" s="6" t="s">
        <v>2250</v>
      </c>
      <c r="BF833" s="4"/>
      <c r="BG833" s="6" t="s">
        <v>86</v>
      </c>
      <c r="BH833" s="6" t="s">
        <v>174</v>
      </c>
      <c r="BI833" s="6" t="s">
        <v>175</v>
      </c>
      <c r="BJ833" s="6" t="s">
        <v>2251</v>
      </c>
      <c r="BK833" s="5" t="s">
        <v>2</v>
      </c>
      <c r="BL833" s="7">
        <v>419156.36353163997</v>
      </c>
      <c r="BM833" s="5" t="s">
        <v>70</v>
      </c>
      <c r="BN833" s="7"/>
      <c r="BO833" s="10">
        <v>38834</v>
      </c>
      <c r="BP833" s="10">
        <v>47965</v>
      </c>
      <c r="BQ833" s="10" t="s">
        <v>1322</v>
      </c>
      <c r="BR833" s="10" t="s">
        <v>2653</v>
      </c>
      <c r="BS833" s="10">
        <v>38834</v>
      </c>
      <c r="BT833" s="10">
        <v>38834</v>
      </c>
      <c r="BU833" s="7">
        <v>10265.08</v>
      </c>
      <c r="BV833" s="7">
        <v>12.85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45352</v>
      </c>
      <c r="E834" s="13" t="s">
        <v>1125</v>
      </c>
      <c r="F834" s="23">
        <v>122</v>
      </c>
      <c r="G834" s="23">
        <v>122</v>
      </c>
      <c r="H834" s="15">
        <v>0</v>
      </c>
      <c r="I834" s="15">
        <v>192964.28</v>
      </c>
      <c r="J834" s="15">
        <v>0</v>
      </c>
      <c r="K834" s="15">
        <v>192964.28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192964.28</v>
      </c>
      <c r="S834" s="15">
        <v>122939.84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122939.84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192964.28</v>
      </c>
      <c r="AV834" s="15">
        <v>122939.84</v>
      </c>
      <c r="AW834" s="16">
        <v>0</v>
      </c>
      <c r="AX834" s="16">
        <v>180</v>
      </c>
      <c r="AY834" s="15">
        <v>1044999.99</v>
      </c>
      <c r="AZ834" s="15">
        <v>233070.62</v>
      </c>
      <c r="BA834" s="14">
        <v>79.884298000000001</v>
      </c>
      <c r="BB834" s="14">
        <v>66.137963021145396</v>
      </c>
      <c r="BC834" s="14">
        <v>10.59</v>
      </c>
      <c r="BD834" s="14"/>
      <c r="BE834" s="13" t="s">
        <v>2250</v>
      </c>
      <c r="BF834" s="11"/>
      <c r="BG834" s="13" t="s">
        <v>166</v>
      </c>
      <c r="BH834" s="13" t="s">
        <v>167</v>
      </c>
      <c r="BI834" s="13" t="s">
        <v>308</v>
      </c>
      <c r="BJ834" s="13" t="s">
        <v>2251</v>
      </c>
      <c r="BK834" s="12" t="s">
        <v>2</v>
      </c>
      <c r="BL834" s="14">
        <v>1564640.05838032</v>
      </c>
      <c r="BM834" s="12" t="s">
        <v>70</v>
      </c>
      <c r="BN834" s="14"/>
      <c r="BO834" s="17">
        <v>38610</v>
      </c>
      <c r="BP834" s="17">
        <v>44089</v>
      </c>
      <c r="BQ834" s="10" t="s">
        <v>1333</v>
      </c>
      <c r="BR834" s="10" t="s">
        <v>2655</v>
      </c>
      <c r="BS834" s="10">
        <v>38610</v>
      </c>
      <c r="BT834" s="10">
        <v>38610</v>
      </c>
      <c r="BU834" s="14">
        <v>52751.65</v>
      </c>
      <c r="BV834" s="14">
        <v>0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45352</v>
      </c>
      <c r="E835" s="6" t="s">
        <v>1126</v>
      </c>
      <c r="F835" s="22">
        <v>170</v>
      </c>
      <c r="G835" s="22">
        <v>169</v>
      </c>
      <c r="H835" s="8">
        <v>126116.64</v>
      </c>
      <c r="I835" s="8">
        <v>92428.27</v>
      </c>
      <c r="J835" s="8">
        <v>0</v>
      </c>
      <c r="K835" s="8">
        <v>218544.91</v>
      </c>
      <c r="L835" s="8">
        <v>1054.57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218544.91</v>
      </c>
      <c r="S835" s="8">
        <v>272070.71999999997</v>
      </c>
      <c r="T835" s="8">
        <v>1112.98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273183.7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AQ835-AR835+AP835+AO835+AN835+AL835+AI835+AH835+AG835+AE835+AF835+AA835+W835+V835+Q835+P835+O835+N835-J835-AS835+AJ835</f>
        <v>0</v>
      </c>
      <c r="AU835" s="8">
        <v>93482.84</v>
      </c>
      <c r="AV835" s="8">
        <v>273183.7</v>
      </c>
      <c r="AW835" s="9">
        <v>81</v>
      </c>
      <c r="AX835" s="9">
        <v>300</v>
      </c>
      <c r="AY835" s="8">
        <v>919799.99</v>
      </c>
      <c r="AZ835" s="8">
        <v>228014.85</v>
      </c>
      <c r="BA835" s="7">
        <v>90.000000999999997</v>
      </c>
      <c r="BB835" s="7">
        <v>86.262110202668396</v>
      </c>
      <c r="BC835" s="7">
        <v>10.59</v>
      </c>
      <c r="BD835" s="7"/>
      <c r="BE835" s="6" t="s">
        <v>2250</v>
      </c>
      <c r="BF835" s="4"/>
      <c r="BG835" s="6" t="s">
        <v>183</v>
      </c>
      <c r="BH835" s="6" t="s">
        <v>206</v>
      </c>
      <c r="BI835" s="6" t="s">
        <v>330</v>
      </c>
      <c r="BJ835" s="6" t="s">
        <v>2251</v>
      </c>
      <c r="BK835" s="5" t="s">
        <v>2</v>
      </c>
      <c r="BL835" s="7">
        <v>1772059.16422004</v>
      </c>
      <c r="BM835" s="5" t="s">
        <v>70</v>
      </c>
      <c r="BN835" s="7"/>
      <c r="BO835" s="10">
        <v>38699</v>
      </c>
      <c r="BP835" s="10">
        <v>47830</v>
      </c>
      <c r="BQ835" s="10" t="s">
        <v>1344</v>
      </c>
      <c r="BR835" s="10" t="s">
        <v>2670</v>
      </c>
      <c r="BS835" s="10">
        <v>38699</v>
      </c>
      <c r="BT835" s="10">
        <v>38699</v>
      </c>
      <c r="BU835" s="7">
        <v>74302.61</v>
      </c>
      <c r="BV835" s="7">
        <v>47.45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45352</v>
      </c>
      <c r="E836" s="13" t="s">
        <v>1127</v>
      </c>
      <c r="F836" s="23">
        <v>131</v>
      </c>
      <c r="G836" s="23">
        <v>130</v>
      </c>
      <c r="H836" s="15">
        <v>46315.95</v>
      </c>
      <c r="I836" s="15">
        <v>147884.66</v>
      </c>
      <c r="J836" s="15">
        <v>0</v>
      </c>
      <c r="K836" s="15">
        <v>194200.61</v>
      </c>
      <c r="L836" s="15">
        <v>1916.73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194200.61</v>
      </c>
      <c r="S836" s="15">
        <v>154426.44</v>
      </c>
      <c r="T836" s="15">
        <v>408.74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154835.18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149801.39000000001</v>
      </c>
      <c r="AV836" s="15">
        <v>154835.18</v>
      </c>
      <c r="AW836" s="16">
        <v>21</v>
      </c>
      <c r="AX836" s="16">
        <v>240</v>
      </c>
      <c r="AY836" s="15">
        <v>933999.99</v>
      </c>
      <c r="AZ836" s="15">
        <v>231520.82</v>
      </c>
      <c r="BA836" s="14">
        <v>90.000001999999995</v>
      </c>
      <c r="BB836" s="14">
        <v>75.492369491440201</v>
      </c>
      <c r="BC836" s="14">
        <v>10.59</v>
      </c>
      <c r="BD836" s="14"/>
      <c r="BE836" s="13" t="s">
        <v>2250</v>
      </c>
      <c r="BF836" s="11"/>
      <c r="BG836" s="13" t="s">
        <v>110</v>
      </c>
      <c r="BH836" s="13" t="s">
        <v>127</v>
      </c>
      <c r="BI836" s="13" t="s">
        <v>513</v>
      </c>
      <c r="BJ836" s="13" t="s">
        <v>2251</v>
      </c>
      <c r="BK836" s="12" t="s">
        <v>2</v>
      </c>
      <c r="BL836" s="14">
        <v>1574664.7709508401</v>
      </c>
      <c r="BM836" s="12" t="s">
        <v>70</v>
      </c>
      <c r="BN836" s="14"/>
      <c r="BO836" s="17">
        <v>38701</v>
      </c>
      <c r="BP836" s="17">
        <v>46006</v>
      </c>
      <c r="BQ836" s="10" t="s">
        <v>2320</v>
      </c>
      <c r="BR836" s="10" t="s">
        <v>2646</v>
      </c>
      <c r="BS836" s="10">
        <v>38701</v>
      </c>
      <c r="BT836" s="10">
        <v>38701</v>
      </c>
      <c r="BU836" s="14">
        <v>57322.98</v>
      </c>
      <c r="BV836" s="14">
        <v>48.53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45352</v>
      </c>
      <c r="E837" s="6" t="s">
        <v>1128</v>
      </c>
      <c r="F837" s="22">
        <v>167</v>
      </c>
      <c r="G837" s="22">
        <v>166</v>
      </c>
      <c r="H837" s="8">
        <v>130350.68</v>
      </c>
      <c r="I837" s="8">
        <v>93184.93</v>
      </c>
      <c r="J837" s="8">
        <v>0</v>
      </c>
      <c r="K837" s="8">
        <v>223535.61</v>
      </c>
      <c r="L837" s="8">
        <v>1071.5899999999999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223535.61</v>
      </c>
      <c r="S837" s="8">
        <v>274623.19</v>
      </c>
      <c r="T837" s="8">
        <v>1150.3399999999999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275773.53000000003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94256.52</v>
      </c>
      <c r="AV837" s="8">
        <v>275773.53000000003</v>
      </c>
      <c r="AW837" s="9">
        <v>82</v>
      </c>
      <c r="AX837" s="9">
        <v>300</v>
      </c>
      <c r="AY837" s="8">
        <v>1150000.02</v>
      </c>
      <c r="AZ837" s="8">
        <v>233735.18</v>
      </c>
      <c r="BA837" s="7">
        <v>74.347825999999998</v>
      </c>
      <c r="BB837" s="7">
        <v>71.103488302804294</v>
      </c>
      <c r="BC837" s="7">
        <v>10.59</v>
      </c>
      <c r="BD837" s="7"/>
      <c r="BE837" s="6" t="s">
        <v>2250</v>
      </c>
      <c r="BF837" s="4"/>
      <c r="BG837" s="6" t="s">
        <v>71</v>
      </c>
      <c r="BH837" s="6" t="s">
        <v>150</v>
      </c>
      <c r="BI837" s="6" t="s">
        <v>514</v>
      </c>
      <c r="BJ837" s="6" t="s">
        <v>2251</v>
      </c>
      <c r="BK837" s="5" t="s">
        <v>2</v>
      </c>
      <c r="BL837" s="7">
        <v>1812525.97569084</v>
      </c>
      <c r="BM837" s="5" t="s">
        <v>70</v>
      </c>
      <c r="BN837" s="7"/>
      <c r="BO837" s="10">
        <v>38740</v>
      </c>
      <c r="BP837" s="10">
        <v>47871</v>
      </c>
      <c r="BQ837" s="10" t="s">
        <v>1344</v>
      </c>
      <c r="BR837" s="10" t="s">
        <v>2670</v>
      </c>
      <c r="BS837" s="10">
        <v>38740</v>
      </c>
      <c r="BT837" s="10">
        <v>38740</v>
      </c>
      <c r="BU837" s="7">
        <v>76151.25</v>
      </c>
      <c r="BV837" s="7">
        <v>48.64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45352</v>
      </c>
      <c r="E838" s="13" t="s">
        <v>1129</v>
      </c>
      <c r="F838" s="23">
        <v>171</v>
      </c>
      <c r="G838" s="23">
        <v>170</v>
      </c>
      <c r="H838" s="15">
        <v>38865.19</v>
      </c>
      <c r="I838" s="15">
        <v>27606.53</v>
      </c>
      <c r="J838" s="15">
        <v>0</v>
      </c>
      <c r="K838" s="15">
        <v>66471.72</v>
      </c>
      <c r="L838" s="15">
        <v>314.17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66471.72</v>
      </c>
      <c r="S838" s="15">
        <v>83819.34</v>
      </c>
      <c r="T838" s="15">
        <v>342.99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84162.33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27920.7</v>
      </c>
      <c r="AV838" s="15">
        <v>84162.33</v>
      </c>
      <c r="AW838" s="16">
        <v>83</v>
      </c>
      <c r="AX838" s="16">
        <v>300</v>
      </c>
      <c r="AY838" s="15">
        <v>281999.99</v>
      </c>
      <c r="AZ838" s="15">
        <v>69129.490000000005</v>
      </c>
      <c r="BA838" s="14">
        <v>90.000005000000002</v>
      </c>
      <c r="BB838" s="14">
        <v>86.539841858497695</v>
      </c>
      <c r="BC838" s="14">
        <v>10.59</v>
      </c>
      <c r="BD838" s="14"/>
      <c r="BE838" s="13" t="s">
        <v>2250</v>
      </c>
      <c r="BF838" s="11"/>
      <c r="BG838" s="13" t="s">
        <v>166</v>
      </c>
      <c r="BH838" s="13" t="s">
        <v>375</v>
      </c>
      <c r="BI838" s="13" t="s">
        <v>376</v>
      </c>
      <c r="BJ838" s="13" t="s">
        <v>2251</v>
      </c>
      <c r="BK838" s="12" t="s">
        <v>2</v>
      </c>
      <c r="BL838" s="14">
        <v>538982.21920368006</v>
      </c>
      <c r="BM838" s="12" t="s">
        <v>70</v>
      </c>
      <c r="BN838" s="14"/>
      <c r="BO838" s="17">
        <v>38758</v>
      </c>
      <c r="BP838" s="17">
        <v>47889</v>
      </c>
      <c r="BQ838" s="10" t="s">
        <v>1333</v>
      </c>
      <c r="BR838" s="10" t="s">
        <v>2655</v>
      </c>
      <c r="BS838" s="10">
        <v>38758</v>
      </c>
      <c r="BT838" s="10">
        <v>38758</v>
      </c>
      <c r="BU838" s="14">
        <v>22658.67</v>
      </c>
      <c r="BV838" s="14">
        <v>14.39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45352</v>
      </c>
      <c r="E839" s="6" t="s">
        <v>1130</v>
      </c>
      <c r="F839" s="22">
        <v>174</v>
      </c>
      <c r="G839" s="22">
        <v>173</v>
      </c>
      <c r="H839" s="8">
        <v>123751.01</v>
      </c>
      <c r="I839" s="8">
        <v>154255.57999999999</v>
      </c>
      <c r="J839" s="8">
        <v>0</v>
      </c>
      <c r="K839" s="8">
        <v>278006.59000000003</v>
      </c>
      <c r="L839" s="8">
        <v>1781.46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278006.59000000003</v>
      </c>
      <c r="S839" s="8">
        <v>350184.75</v>
      </c>
      <c r="T839" s="8">
        <v>1134.3800000000001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351319.13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156037.04</v>
      </c>
      <c r="AV839" s="8">
        <v>351319.13</v>
      </c>
      <c r="AW839" s="9">
        <v>53</v>
      </c>
      <c r="AX839" s="9">
        <v>300</v>
      </c>
      <c r="AY839" s="8">
        <v>1147588.3999999999</v>
      </c>
      <c r="AZ839" s="8">
        <v>297500</v>
      </c>
      <c r="BA839" s="7">
        <v>85</v>
      </c>
      <c r="BB839" s="7">
        <v>79.430454285714305</v>
      </c>
      <c r="BC839" s="7">
        <v>11</v>
      </c>
      <c r="BD839" s="7"/>
      <c r="BE839" s="6" t="s">
        <v>2250</v>
      </c>
      <c r="BF839" s="4"/>
      <c r="BG839" s="6" t="s">
        <v>83</v>
      </c>
      <c r="BH839" s="6" t="s">
        <v>257</v>
      </c>
      <c r="BI839" s="6" t="s">
        <v>435</v>
      </c>
      <c r="BJ839" s="6" t="s">
        <v>2251</v>
      </c>
      <c r="BK839" s="5" t="s">
        <v>2</v>
      </c>
      <c r="BL839" s="7">
        <v>2254200.8666459601</v>
      </c>
      <c r="BM839" s="5" t="s">
        <v>70</v>
      </c>
      <c r="BN839" s="7"/>
      <c r="BO839" s="10">
        <v>37860</v>
      </c>
      <c r="BP839" s="10">
        <v>46992</v>
      </c>
      <c r="BQ839" s="10" t="s">
        <v>2487</v>
      </c>
      <c r="BR839" s="10" t="s">
        <v>2487</v>
      </c>
      <c r="BS839" s="10" t="s">
        <v>2487</v>
      </c>
      <c r="BT839" s="10" t="s">
        <v>2487</v>
      </c>
      <c r="BU839" s="7">
        <v>113973.83</v>
      </c>
      <c r="BV839" s="7">
        <v>132.83000000000001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45352</v>
      </c>
      <c r="E840" s="13" t="s">
        <v>1660</v>
      </c>
      <c r="F840" s="23">
        <v>0</v>
      </c>
      <c r="G840" s="23">
        <v>0</v>
      </c>
      <c r="H840" s="15">
        <v>88387.37</v>
      </c>
      <c r="I840" s="15">
        <v>0</v>
      </c>
      <c r="J840" s="15">
        <v>0</v>
      </c>
      <c r="K840" s="15">
        <v>88387.37</v>
      </c>
      <c r="L840" s="15">
        <v>1243.03</v>
      </c>
      <c r="M840" s="15">
        <v>0</v>
      </c>
      <c r="N840" s="15">
        <v>0</v>
      </c>
      <c r="O840" s="15">
        <v>1243.03</v>
      </c>
      <c r="P840" s="15">
        <v>0</v>
      </c>
      <c r="Q840" s="15">
        <v>0</v>
      </c>
      <c r="R840" s="15">
        <v>87144.34</v>
      </c>
      <c r="S840" s="15">
        <v>0</v>
      </c>
      <c r="T840" s="15">
        <v>810.22</v>
      </c>
      <c r="U840" s="15">
        <v>0</v>
      </c>
      <c r="V840" s="15">
        <v>0</v>
      </c>
      <c r="W840" s="15">
        <v>810.22</v>
      </c>
      <c r="X840" s="15">
        <v>0</v>
      </c>
      <c r="Y840" s="15">
        <v>0</v>
      </c>
      <c r="Z840" s="15">
        <v>0</v>
      </c>
      <c r="AA840" s="15">
        <v>93.54</v>
      </c>
      <c r="AB840" s="15">
        <v>0</v>
      </c>
      <c r="AC840" s="15">
        <v>0</v>
      </c>
      <c r="AD840" s="15">
        <v>0</v>
      </c>
      <c r="AE840" s="15">
        <v>0</v>
      </c>
      <c r="AF840" s="15">
        <v>-117.68</v>
      </c>
      <c r="AG840" s="15">
        <v>107.29</v>
      </c>
      <c r="AH840" s="15">
        <v>275.2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133.19</v>
      </c>
      <c r="AQ840" s="15">
        <v>0</v>
      </c>
      <c r="AR840" s="15">
        <v>127.56</v>
      </c>
      <c r="AS840" s="15">
        <v>0</v>
      </c>
      <c r="AT840" s="8">
        <f t="shared" si="13"/>
        <v>2417.23</v>
      </c>
      <c r="AU840" s="15">
        <v>0</v>
      </c>
      <c r="AV840" s="15">
        <v>0</v>
      </c>
      <c r="AW840" s="16">
        <v>54</v>
      </c>
      <c r="AX840" s="16">
        <v>300</v>
      </c>
      <c r="AY840" s="15">
        <v>1132705.47</v>
      </c>
      <c r="AZ840" s="15">
        <v>209491.12</v>
      </c>
      <c r="BA840" s="14">
        <v>60.702806000000002</v>
      </c>
      <c r="BB840" s="14">
        <v>25.2512181185438</v>
      </c>
      <c r="BC840" s="14">
        <v>11</v>
      </c>
      <c r="BD840" s="14"/>
      <c r="BE840" s="13" t="s">
        <v>2250</v>
      </c>
      <c r="BF840" s="11"/>
      <c r="BG840" s="13" t="s">
        <v>93</v>
      </c>
      <c r="BH840" s="13" t="s">
        <v>170</v>
      </c>
      <c r="BI840" s="13" t="s">
        <v>515</v>
      </c>
      <c r="BJ840" s="13" t="s">
        <v>0</v>
      </c>
      <c r="BK840" s="12" t="s">
        <v>2</v>
      </c>
      <c r="BL840" s="14">
        <v>706605.00080696004</v>
      </c>
      <c r="BM840" s="12" t="s">
        <v>70</v>
      </c>
      <c r="BN840" s="14"/>
      <c r="BO840" s="17">
        <v>37869</v>
      </c>
      <c r="BP840" s="17">
        <v>47001</v>
      </c>
      <c r="BQ840" s="10" t="s">
        <v>2641</v>
      </c>
      <c r="BR840" s="10" t="s">
        <v>2642</v>
      </c>
      <c r="BS840" s="10">
        <v>37869</v>
      </c>
      <c r="BT840" s="10">
        <v>37869</v>
      </c>
      <c r="BU840" s="14">
        <v>0</v>
      </c>
      <c r="BV840" s="14">
        <v>93.54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45352</v>
      </c>
      <c r="E841" s="6" t="s">
        <v>1131</v>
      </c>
      <c r="F841" s="22">
        <v>7</v>
      </c>
      <c r="G841" s="22">
        <v>7</v>
      </c>
      <c r="H841" s="8">
        <v>0</v>
      </c>
      <c r="I841" s="8">
        <v>14295.3</v>
      </c>
      <c r="J841" s="8">
        <v>0</v>
      </c>
      <c r="K841" s="8">
        <v>14295.3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14295.3</v>
      </c>
      <c r="S841" s="8">
        <v>440.82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440.82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14295.3</v>
      </c>
      <c r="AV841" s="8">
        <v>440.82</v>
      </c>
      <c r="AW841" s="9">
        <v>117</v>
      </c>
      <c r="AX841" s="9">
        <v>240</v>
      </c>
      <c r="AY841" s="8">
        <v>854896.01</v>
      </c>
      <c r="AZ841" s="8">
        <v>210000.73</v>
      </c>
      <c r="BA841" s="7">
        <v>83.999921999999998</v>
      </c>
      <c r="BB841" s="7">
        <v>5.7180948131304099</v>
      </c>
      <c r="BC841" s="7">
        <v>10.7</v>
      </c>
      <c r="BD841" s="7"/>
      <c r="BE841" s="6" t="s">
        <v>2250</v>
      </c>
      <c r="BF841" s="4"/>
      <c r="BG841" s="6" t="s">
        <v>166</v>
      </c>
      <c r="BH841" s="6" t="s">
        <v>230</v>
      </c>
      <c r="BI841" s="6" t="s">
        <v>241</v>
      </c>
      <c r="BJ841" s="6" t="s">
        <v>2251</v>
      </c>
      <c r="BK841" s="5" t="s">
        <v>2</v>
      </c>
      <c r="BL841" s="7">
        <v>115912.6395132</v>
      </c>
      <c r="BM841" s="5" t="s">
        <v>70</v>
      </c>
      <c r="BN841" s="7"/>
      <c r="BO841" s="10">
        <v>38136</v>
      </c>
      <c r="BP841" s="10">
        <v>45441</v>
      </c>
      <c r="BQ841" s="10" t="s">
        <v>1334</v>
      </c>
      <c r="BR841" s="10" t="s">
        <v>2672</v>
      </c>
      <c r="BS841" s="10">
        <v>38136</v>
      </c>
      <c r="BT841" s="10">
        <v>38136</v>
      </c>
      <c r="BU841" s="7">
        <v>2686.74</v>
      </c>
      <c r="BV841" s="7">
        <v>0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45352</v>
      </c>
      <c r="E842" s="13" t="s">
        <v>1661</v>
      </c>
      <c r="F842" s="23">
        <v>0</v>
      </c>
      <c r="G842" s="23">
        <v>0</v>
      </c>
      <c r="H842" s="15">
        <v>40304.81</v>
      </c>
      <c r="I842" s="15">
        <v>0</v>
      </c>
      <c r="J842" s="15">
        <v>0</v>
      </c>
      <c r="K842" s="15">
        <v>40304.81</v>
      </c>
      <c r="L842" s="15">
        <v>1807.32</v>
      </c>
      <c r="M842" s="15">
        <v>0</v>
      </c>
      <c r="N842" s="15">
        <v>0</v>
      </c>
      <c r="O842" s="15">
        <v>1807.32</v>
      </c>
      <c r="P842" s="15">
        <v>0</v>
      </c>
      <c r="Q842" s="15">
        <v>0</v>
      </c>
      <c r="R842" s="15">
        <v>38497.49</v>
      </c>
      <c r="S842" s="15">
        <v>0</v>
      </c>
      <c r="T842" s="15">
        <v>359.38</v>
      </c>
      <c r="U842" s="15">
        <v>0</v>
      </c>
      <c r="V842" s="15">
        <v>0</v>
      </c>
      <c r="W842" s="15">
        <v>359.38</v>
      </c>
      <c r="X842" s="15">
        <v>0</v>
      </c>
      <c r="Y842" s="15">
        <v>0</v>
      </c>
      <c r="Z842" s="15">
        <v>0</v>
      </c>
      <c r="AA842" s="15">
        <v>50.75</v>
      </c>
      <c r="AB842" s="15">
        <v>0</v>
      </c>
      <c r="AC842" s="15">
        <v>0</v>
      </c>
      <c r="AD842" s="15">
        <v>0</v>
      </c>
      <c r="AE842" s="15">
        <v>0</v>
      </c>
      <c r="AF842" s="15">
        <v>-113.8</v>
      </c>
      <c r="AG842" s="15">
        <v>110.86</v>
      </c>
      <c r="AH842" s="15">
        <v>293.29000000000002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20.43</v>
      </c>
      <c r="AQ842" s="15">
        <v>0</v>
      </c>
      <c r="AR842" s="15">
        <v>0</v>
      </c>
      <c r="AS842" s="15">
        <v>0</v>
      </c>
      <c r="AT842" s="8">
        <f t="shared" si="13"/>
        <v>2528.23</v>
      </c>
      <c r="AU842" s="15">
        <v>0</v>
      </c>
      <c r="AV842" s="15">
        <v>0</v>
      </c>
      <c r="AW842" s="16">
        <v>63</v>
      </c>
      <c r="AX842" s="16">
        <v>300</v>
      </c>
      <c r="AY842" s="15">
        <v>1185999.98</v>
      </c>
      <c r="AZ842" s="15">
        <v>226050.29</v>
      </c>
      <c r="BA842" s="14">
        <v>64.999999000000003</v>
      </c>
      <c r="BB842" s="14">
        <v>11.0698234959243</v>
      </c>
      <c r="BC842" s="14">
        <v>10.7</v>
      </c>
      <c r="BD842" s="14"/>
      <c r="BE842" s="13" t="s">
        <v>2250</v>
      </c>
      <c r="BF842" s="11"/>
      <c r="BG842" s="13" t="s">
        <v>93</v>
      </c>
      <c r="BH842" s="13" t="s">
        <v>129</v>
      </c>
      <c r="BI842" s="13" t="s">
        <v>516</v>
      </c>
      <c r="BJ842" s="13" t="s">
        <v>0</v>
      </c>
      <c r="BK842" s="12" t="s">
        <v>2</v>
      </c>
      <c r="BL842" s="14">
        <v>312154.74180556001</v>
      </c>
      <c r="BM842" s="12" t="s">
        <v>70</v>
      </c>
      <c r="BN842" s="14"/>
      <c r="BO842" s="17">
        <v>38156</v>
      </c>
      <c r="BP842" s="17">
        <v>47287</v>
      </c>
      <c r="BQ842" s="10" t="s">
        <v>2641</v>
      </c>
      <c r="BR842" s="10" t="s">
        <v>2642</v>
      </c>
      <c r="BS842" s="10">
        <v>38156</v>
      </c>
      <c r="BT842" s="10">
        <v>38156</v>
      </c>
      <c r="BU842" s="14">
        <v>0</v>
      </c>
      <c r="BV842" s="14">
        <v>50.75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45352</v>
      </c>
      <c r="E843" s="6" t="s">
        <v>1132</v>
      </c>
      <c r="F843" s="22">
        <v>82</v>
      </c>
      <c r="G843" s="22">
        <v>82</v>
      </c>
      <c r="H843" s="8">
        <v>0</v>
      </c>
      <c r="I843" s="8">
        <v>153163.72</v>
      </c>
      <c r="J843" s="8">
        <v>0</v>
      </c>
      <c r="K843" s="8">
        <v>153163.72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153163.72</v>
      </c>
      <c r="S843" s="8">
        <v>65378.17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65378.17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153163.72</v>
      </c>
      <c r="AV843" s="8">
        <v>65378.17</v>
      </c>
      <c r="AW843" s="9">
        <v>0</v>
      </c>
      <c r="AX843" s="9">
        <v>180</v>
      </c>
      <c r="AY843" s="8">
        <v>997000.01</v>
      </c>
      <c r="AZ843" s="8">
        <v>234482.83</v>
      </c>
      <c r="BA843" s="7">
        <v>80.992979000000005</v>
      </c>
      <c r="BB843" s="7">
        <v>52.904453419987703</v>
      </c>
      <c r="BC843" s="7">
        <v>11</v>
      </c>
      <c r="BD843" s="7"/>
      <c r="BE843" s="6" t="s">
        <v>2250</v>
      </c>
      <c r="BF843" s="4"/>
      <c r="BG843" s="6" t="s">
        <v>93</v>
      </c>
      <c r="BH843" s="6" t="s">
        <v>160</v>
      </c>
      <c r="BI843" s="6" t="s">
        <v>517</v>
      </c>
      <c r="BJ843" s="6" t="s">
        <v>2251</v>
      </c>
      <c r="BK843" s="5" t="s">
        <v>2</v>
      </c>
      <c r="BL843" s="7">
        <v>1241919.44645168</v>
      </c>
      <c r="BM843" s="5" t="s">
        <v>70</v>
      </c>
      <c r="BN843" s="7"/>
      <c r="BO843" s="10">
        <v>38245</v>
      </c>
      <c r="BP843" s="10">
        <v>43723</v>
      </c>
      <c r="BQ843" s="10" t="s">
        <v>1341</v>
      </c>
      <c r="BR843" s="10" t="s">
        <v>2648</v>
      </c>
      <c r="BS843" s="10">
        <v>38245</v>
      </c>
      <c r="BT843" s="10">
        <v>38245</v>
      </c>
      <c r="BU843" s="7">
        <v>40645.07</v>
      </c>
      <c r="BV843" s="7">
        <v>0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45352</v>
      </c>
      <c r="E844" s="13" t="s">
        <v>1133</v>
      </c>
      <c r="F844" s="23">
        <v>123</v>
      </c>
      <c r="G844" s="23">
        <v>122</v>
      </c>
      <c r="H844" s="15">
        <v>114652.83</v>
      </c>
      <c r="I844" s="15">
        <v>97116.04</v>
      </c>
      <c r="J844" s="15">
        <v>0</v>
      </c>
      <c r="K844" s="15">
        <v>211768.87</v>
      </c>
      <c r="L844" s="15">
        <v>1250.72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211768.87</v>
      </c>
      <c r="S844" s="15">
        <v>167605.66</v>
      </c>
      <c r="T844" s="15">
        <v>919.13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168524.79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98366.76</v>
      </c>
      <c r="AV844" s="15">
        <v>168524.79</v>
      </c>
      <c r="AW844" s="16">
        <v>68</v>
      </c>
      <c r="AX844" s="16">
        <v>300</v>
      </c>
      <c r="AY844" s="15">
        <v>1040410.65</v>
      </c>
      <c r="AZ844" s="15">
        <v>246000</v>
      </c>
      <c r="BA844" s="14">
        <v>82.647682000000003</v>
      </c>
      <c r="BB844" s="14">
        <v>71.147179777477007</v>
      </c>
      <c r="BC844" s="14">
        <v>9.6199999999999992</v>
      </c>
      <c r="BD844" s="14"/>
      <c r="BE844" s="13" t="s">
        <v>2250</v>
      </c>
      <c r="BF844" s="11"/>
      <c r="BG844" s="13" t="s">
        <v>67</v>
      </c>
      <c r="BH844" s="13" t="s">
        <v>73</v>
      </c>
      <c r="BI844" s="13" t="s">
        <v>440</v>
      </c>
      <c r="BJ844" s="13" t="s">
        <v>2251</v>
      </c>
      <c r="BK844" s="12" t="s">
        <v>2</v>
      </c>
      <c r="BL844" s="14">
        <v>1717116.0233382799</v>
      </c>
      <c r="BM844" s="12" t="s">
        <v>70</v>
      </c>
      <c r="BN844" s="14"/>
      <c r="BO844" s="17">
        <v>38301</v>
      </c>
      <c r="BP844" s="17">
        <v>47432</v>
      </c>
      <c r="BQ844" s="10" t="s">
        <v>2487</v>
      </c>
      <c r="BR844" s="10" t="s">
        <v>2487</v>
      </c>
      <c r="BS844" s="10" t="s">
        <v>2487</v>
      </c>
      <c r="BT844" s="10" t="s">
        <v>2487</v>
      </c>
      <c r="BU844" s="14">
        <v>58348.74</v>
      </c>
      <c r="BV844" s="14">
        <v>55.86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45352</v>
      </c>
      <c r="E845" s="6" t="s">
        <v>1134</v>
      </c>
      <c r="F845" s="22">
        <v>174</v>
      </c>
      <c r="G845" s="22">
        <v>173</v>
      </c>
      <c r="H845" s="8">
        <v>105743.09</v>
      </c>
      <c r="I845" s="8">
        <v>107708.41</v>
      </c>
      <c r="J845" s="8">
        <v>0</v>
      </c>
      <c r="K845" s="8">
        <v>213451.5</v>
      </c>
      <c r="L845" s="8">
        <v>1153.48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213451.5</v>
      </c>
      <c r="S845" s="8">
        <v>236758.49</v>
      </c>
      <c r="T845" s="8">
        <v>847.71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237606.2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108861.89</v>
      </c>
      <c r="AV845" s="8">
        <v>237606.2</v>
      </c>
      <c r="AW845" s="9">
        <v>68</v>
      </c>
      <c r="AX845" s="9">
        <v>300</v>
      </c>
      <c r="AY845" s="8">
        <v>933934.58</v>
      </c>
      <c r="AZ845" s="8">
        <v>226879</v>
      </c>
      <c r="BA845" s="7">
        <v>84.999831</v>
      </c>
      <c r="BB845" s="7">
        <v>79.9692409905566</v>
      </c>
      <c r="BC845" s="7">
        <v>9.6199999999999992</v>
      </c>
      <c r="BD845" s="7"/>
      <c r="BE845" s="6" t="s">
        <v>2250</v>
      </c>
      <c r="BF845" s="4"/>
      <c r="BG845" s="6" t="s">
        <v>67</v>
      </c>
      <c r="BH845" s="6" t="s">
        <v>73</v>
      </c>
      <c r="BI845" s="6" t="s">
        <v>440</v>
      </c>
      <c r="BJ845" s="6" t="s">
        <v>2251</v>
      </c>
      <c r="BK845" s="5" t="s">
        <v>2</v>
      </c>
      <c r="BL845" s="7">
        <v>1730759.534466</v>
      </c>
      <c r="BM845" s="5" t="s">
        <v>70</v>
      </c>
      <c r="BN845" s="7"/>
      <c r="BO845" s="10">
        <v>38310</v>
      </c>
      <c r="BP845" s="10">
        <v>47441</v>
      </c>
      <c r="BQ845" s="10" t="s">
        <v>2339</v>
      </c>
      <c r="BR845" s="10" t="s">
        <v>2647</v>
      </c>
      <c r="BS845" s="10">
        <v>38310</v>
      </c>
      <c r="BT845" s="10">
        <v>38310</v>
      </c>
      <c r="BU845" s="7">
        <v>75460.149999999994</v>
      </c>
      <c r="BV845" s="7">
        <v>51.52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45352</v>
      </c>
      <c r="E846" s="13" t="s">
        <v>1135</v>
      </c>
      <c r="F846" s="23">
        <v>134</v>
      </c>
      <c r="G846" s="23">
        <v>133</v>
      </c>
      <c r="H846" s="15">
        <v>108643.68</v>
      </c>
      <c r="I846" s="15">
        <v>94924.04</v>
      </c>
      <c r="J846" s="15">
        <v>0</v>
      </c>
      <c r="K846" s="15">
        <v>203567.72</v>
      </c>
      <c r="L846" s="15">
        <v>1163.17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203567.72</v>
      </c>
      <c r="S846" s="15">
        <v>175615.25</v>
      </c>
      <c r="T846" s="15">
        <v>870.96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176486.21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96087.21</v>
      </c>
      <c r="AV846" s="15">
        <v>176486.21</v>
      </c>
      <c r="AW846" s="16">
        <v>69</v>
      </c>
      <c r="AX846" s="16">
        <v>300</v>
      </c>
      <c r="AY846" s="15">
        <v>1034277.42</v>
      </c>
      <c r="AZ846" s="15">
        <v>230613</v>
      </c>
      <c r="BA846" s="14">
        <v>78.335615000000004</v>
      </c>
      <c r="BB846" s="14">
        <v>69.148758050707499</v>
      </c>
      <c r="BC846" s="14">
        <v>9.6199999999999992</v>
      </c>
      <c r="BD846" s="14"/>
      <c r="BE846" s="13" t="s">
        <v>2250</v>
      </c>
      <c r="BF846" s="11"/>
      <c r="BG846" s="13" t="s">
        <v>67</v>
      </c>
      <c r="BH846" s="13" t="s">
        <v>73</v>
      </c>
      <c r="BI846" s="13" t="s">
        <v>440</v>
      </c>
      <c r="BJ846" s="13" t="s">
        <v>2251</v>
      </c>
      <c r="BK846" s="12" t="s">
        <v>2</v>
      </c>
      <c r="BL846" s="14">
        <v>1650617.45782768</v>
      </c>
      <c r="BM846" s="12" t="s">
        <v>70</v>
      </c>
      <c r="BN846" s="14"/>
      <c r="BO846" s="17">
        <v>38324</v>
      </c>
      <c r="BP846" s="17">
        <v>47455</v>
      </c>
      <c r="BQ846" s="10" t="s">
        <v>1347</v>
      </c>
      <c r="BR846" s="10" t="s">
        <v>2650</v>
      </c>
      <c r="BS846" s="10">
        <v>38324</v>
      </c>
      <c r="BT846" s="10">
        <v>38324</v>
      </c>
      <c r="BU846" s="14">
        <v>59802.33</v>
      </c>
      <c r="BV846" s="14">
        <v>52.37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45352</v>
      </c>
      <c r="E847" s="6" t="s">
        <v>1136</v>
      </c>
      <c r="F847" s="22">
        <v>166</v>
      </c>
      <c r="G847" s="22">
        <v>165</v>
      </c>
      <c r="H847" s="8">
        <v>27218.75</v>
      </c>
      <c r="I847" s="8">
        <v>214024.2</v>
      </c>
      <c r="J847" s="8">
        <v>0</v>
      </c>
      <c r="K847" s="8">
        <v>241242.95</v>
      </c>
      <c r="L847" s="8">
        <v>2521.3200000000002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241242.95</v>
      </c>
      <c r="S847" s="8">
        <v>243162.75</v>
      </c>
      <c r="T847" s="8">
        <v>249.51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243412.26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216545.52</v>
      </c>
      <c r="AV847" s="8">
        <v>243412.26</v>
      </c>
      <c r="AW847" s="9">
        <v>69</v>
      </c>
      <c r="AX847" s="9">
        <v>300</v>
      </c>
      <c r="AY847" s="8">
        <v>1179392.8700000001</v>
      </c>
      <c r="AZ847" s="8">
        <v>282705.15000000002</v>
      </c>
      <c r="BA847" s="7">
        <v>84.566050000000004</v>
      </c>
      <c r="BB847" s="7">
        <v>72.163394872175104</v>
      </c>
      <c r="BC847" s="7">
        <v>11</v>
      </c>
      <c r="BD847" s="7"/>
      <c r="BE847" s="6" t="s">
        <v>2250</v>
      </c>
      <c r="BF847" s="4"/>
      <c r="BG847" s="6" t="s">
        <v>81</v>
      </c>
      <c r="BH847" s="6" t="s">
        <v>82</v>
      </c>
      <c r="BI847" s="6" t="s">
        <v>105</v>
      </c>
      <c r="BJ847" s="6" t="s">
        <v>2251</v>
      </c>
      <c r="BK847" s="5" t="s">
        <v>2</v>
      </c>
      <c r="BL847" s="7">
        <v>1956104.9504698</v>
      </c>
      <c r="BM847" s="5" t="s">
        <v>70</v>
      </c>
      <c r="BN847" s="7"/>
      <c r="BO847" s="10">
        <v>38338</v>
      </c>
      <c r="BP847" s="10">
        <v>47469</v>
      </c>
      <c r="BQ847" s="10" t="s">
        <v>2291</v>
      </c>
      <c r="BR847" s="10" t="s">
        <v>2644</v>
      </c>
      <c r="BS847" s="10">
        <v>38338</v>
      </c>
      <c r="BT847" s="10">
        <v>38338</v>
      </c>
      <c r="BU847" s="7">
        <v>90774.78</v>
      </c>
      <c r="BV847" s="7">
        <v>56.22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45352</v>
      </c>
      <c r="E848" s="13" t="s">
        <v>1137</v>
      </c>
      <c r="F848" s="23">
        <v>131</v>
      </c>
      <c r="G848" s="23">
        <v>130</v>
      </c>
      <c r="H848" s="15">
        <v>111640.37</v>
      </c>
      <c r="I848" s="15">
        <v>91785.68</v>
      </c>
      <c r="J848" s="15">
        <v>0</v>
      </c>
      <c r="K848" s="15">
        <v>203426.05</v>
      </c>
      <c r="L848" s="15">
        <v>1171.8699999999999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203426.05</v>
      </c>
      <c r="S848" s="15">
        <v>184524.12</v>
      </c>
      <c r="T848" s="15">
        <v>953.59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185477.71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92957.55</v>
      </c>
      <c r="AV848" s="15">
        <v>185477.71</v>
      </c>
      <c r="AW848" s="16">
        <v>69</v>
      </c>
      <c r="AX848" s="16">
        <v>300</v>
      </c>
      <c r="AY848" s="15">
        <v>955259.99</v>
      </c>
      <c r="AZ848" s="15">
        <v>229436.62</v>
      </c>
      <c r="BA848" s="14">
        <v>84.820888999999994</v>
      </c>
      <c r="BB848" s="14">
        <v>75.204988666405796</v>
      </c>
      <c r="BC848" s="14">
        <v>10.25</v>
      </c>
      <c r="BD848" s="14"/>
      <c r="BE848" s="13" t="s">
        <v>2250</v>
      </c>
      <c r="BF848" s="11"/>
      <c r="BG848" s="13" t="s">
        <v>142</v>
      </c>
      <c r="BH848" s="13" t="s">
        <v>143</v>
      </c>
      <c r="BI848" s="13" t="s">
        <v>253</v>
      </c>
      <c r="BJ848" s="13" t="s">
        <v>2251</v>
      </c>
      <c r="BK848" s="12" t="s">
        <v>2</v>
      </c>
      <c r="BL848" s="14">
        <v>1649468.7345662001</v>
      </c>
      <c r="BM848" s="12" t="s">
        <v>70</v>
      </c>
      <c r="BN848" s="14"/>
      <c r="BO848" s="17">
        <v>38344</v>
      </c>
      <c r="BP848" s="17">
        <v>47475</v>
      </c>
      <c r="BQ848" s="10" t="s">
        <v>1347</v>
      </c>
      <c r="BR848" s="10" t="s">
        <v>2650</v>
      </c>
      <c r="BS848" s="10">
        <v>38344</v>
      </c>
      <c r="BT848" s="10">
        <v>38344</v>
      </c>
      <c r="BU848" s="14">
        <v>58025.03</v>
      </c>
      <c r="BV848" s="14">
        <v>48.73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45352</v>
      </c>
      <c r="E849" s="6" t="s">
        <v>1138</v>
      </c>
      <c r="F849" s="22">
        <v>90</v>
      </c>
      <c r="G849" s="22">
        <v>90</v>
      </c>
      <c r="H849" s="8">
        <v>0</v>
      </c>
      <c r="I849" s="8">
        <v>171676.88</v>
      </c>
      <c r="J849" s="8">
        <v>0</v>
      </c>
      <c r="K849" s="8">
        <v>171676.88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171676.88</v>
      </c>
      <c r="S849" s="8">
        <v>76715.509999999995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76715.509999999995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171676.88</v>
      </c>
      <c r="AV849" s="8">
        <v>76715.509999999995</v>
      </c>
      <c r="AW849" s="9">
        <v>0</v>
      </c>
      <c r="AX849" s="9">
        <v>180</v>
      </c>
      <c r="AY849" s="8">
        <v>1048000.01</v>
      </c>
      <c r="AZ849" s="8">
        <v>250855.38</v>
      </c>
      <c r="BA849" s="7">
        <v>84.999999000000003</v>
      </c>
      <c r="BB849" s="7">
        <v>58.171104914405703</v>
      </c>
      <c r="BC849" s="7">
        <v>10.59</v>
      </c>
      <c r="BD849" s="7"/>
      <c r="BE849" s="6" t="s">
        <v>2250</v>
      </c>
      <c r="BF849" s="4"/>
      <c r="BG849" s="6" t="s">
        <v>81</v>
      </c>
      <c r="BH849" s="6" t="s">
        <v>82</v>
      </c>
      <c r="BI849" s="6" t="s">
        <v>518</v>
      </c>
      <c r="BJ849" s="6" t="s">
        <v>2251</v>
      </c>
      <c r="BK849" s="5" t="s">
        <v>2</v>
      </c>
      <c r="BL849" s="7">
        <v>1392032.3675747199</v>
      </c>
      <c r="BM849" s="5" t="s">
        <v>70</v>
      </c>
      <c r="BN849" s="7"/>
      <c r="BO849" s="10">
        <v>38433</v>
      </c>
      <c r="BP849" s="10">
        <v>43912</v>
      </c>
      <c r="BQ849" s="10" t="s">
        <v>1326</v>
      </c>
      <c r="BR849" s="10" t="s">
        <v>2678</v>
      </c>
      <c r="BS849" s="10">
        <v>38433</v>
      </c>
      <c r="BT849" s="10">
        <v>38433</v>
      </c>
      <c r="BU849" s="7">
        <v>41172.29</v>
      </c>
      <c r="BV849" s="7">
        <v>0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45352</v>
      </c>
      <c r="E850" s="13" t="s">
        <v>1662</v>
      </c>
      <c r="F850" s="23">
        <v>73</v>
      </c>
      <c r="G850" s="23">
        <v>72</v>
      </c>
      <c r="H850" s="15">
        <v>156107.63</v>
      </c>
      <c r="I850" s="15">
        <v>77049.69</v>
      </c>
      <c r="J850" s="15">
        <v>0</v>
      </c>
      <c r="K850" s="15">
        <v>233157.32</v>
      </c>
      <c r="L850" s="15">
        <v>1450.44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233157.32</v>
      </c>
      <c r="S850" s="15">
        <v>126572.79</v>
      </c>
      <c r="T850" s="15">
        <v>1377.65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127950.44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78500.13</v>
      </c>
      <c r="AV850" s="15">
        <v>127950.44</v>
      </c>
      <c r="AW850" s="16">
        <v>75</v>
      </c>
      <c r="AX850" s="16">
        <v>300</v>
      </c>
      <c r="AY850" s="15">
        <v>1249191.3</v>
      </c>
      <c r="AZ850" s="15">
        <v>297500</v>
      </c>
      <c r="BA850" s="14">
        <v>85</v>
      </c>
      <c r="BB850" s="14">
        <v>66.616377142857104</v>
      </c>
      <c r="BC850" s="14">
        <v>10.59</v>
      </c>
      <c r="BD850" s="14"/>
      <c r="BE850" s="13" t="s">
        <v>2250</v>
      </c>
      <c r="BF850" s="11"/>
      <c r="BG850" s="13" t="s">
        <v>67</v>
      </c>
      <c r="BH850" s="13" t="s">
        <v>73</v>
      </c>
      <c r="BI850" s="13" t="s">
        <v>416</v>
      </c>
      <c r="BJ850" s="13" t="s">
        <v>2251</v>
      </c>
      <c r="BK850" s="12" t="s">
        <v>2</v>
      </c>
      <c r="BL850" s="14">
        <v>1890543.0724100801</v>
      </c>
      <c r="BM850" s="12" t="s">
        <v>70</v>
      </c>
      <c r="BN850" s="14"/>
      <c r="BO850" s="17">
        <v>38512</v>
      </c>
      <c r="BP850" s="17">
        <v>47643</v>
      </c>
      <c r="BQ850" s="10" t="s">
        <v>2518</v>
      </c>
      <c r="BR850" s="10" t="s">
        <v>2690</v>
      </c>
      <c r="BS850" s="10">
        <v>38512</v>
      </c>
      <c r="BT850" s="10">
        <v>38512</v>
      </c>
      <c r="BU850" s="14">
        <v>42084.5</v>
      </c>
      <c r="BV850" s="14">
        <v>61.91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45352</v>
      </c>
      <c r="E851" s="6" t="s">
        <v>1140</v>
      </c>
      <c r="F851" s="22">
        <v>182</v>
      </c>
      <c r="G851" s="22">
        <v>181</v>
      </c>
      <c r="H851" s="8">
        <v>155658.92000000001</v>
      </c>
      <c r="I851" s="8">
        <v>130469.4</v>
      </c>
      <c r="J851" s="8">
        <v>0</v>
      </c>
      <c r="K851" s="8">
        <v>286128.32</v>
      </c>
      <c r="L851" s="8">
        <v>1446.22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286128.32</v>
      </c>
      <c r="S851" s="8">
        <v>378313.83</v>
      </c>
      <c r="T851" s="8">
        <v>1373.69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379687.52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131915.62</v>
      </c>
      <c r="AV851" s="8">
        <v>379687.52</v>
      </c>
      <c r="AW851" s="9">
        <v>75</v>
      </c>
      <c r="AX851" s="9">
        <v>300</v>
      </c>
      <c r="AY851" s="8">
        <v>1245000</v>
      </c>
      <c r="AZ851" s="8">
        <v>296639.88</v>
      </c>
      <c r="BA851" s="7">
        <v>85.000000999999997</v>
      </c>
      <c r="BB851" s="7">
        <v>81.987989902532107</v>
      </c>
      <c r="BC851" s="7">
        <v>10.59</v>
      </c>
      <c r="BD851" s="7"/>
      <c r="BE851" s="6" t="s">
        <v>2250</v>
      </c>
      <c r="BF851" s="4"/>
      <c r="BG851" s="6" t="s">
        <v>71</v>
      </c>
      <c r="BH851" s="6" t="s">
        <v>153</v>
      </c>
      <c r="BI851" s="6" t="s">
        <v>2762</v>
      </c>
      <c r="BJ851" s="6" t="s">
        <v>2251</v>
      </c>
      <c r="BK851" s="5" t="s">
        <v>2</v>
      </c>
      <c r="BL851" s="7">
        <v>2320055.4595340798</v>
      </c>
      <c r="BM851" s="5" t="s">
        <v>70</v>
      </c>
      <c r="BN851" s="7"/>
      <c r="BO851" s="10">
        <v>38518</v>
      </c>
      <c r="BP851" s="10">
        <v>47649</v>
      </c>
      <c r="BQ851" s="10" t="s">
        <v>1319</v>
      </c>
      <c r="BR851" s="10" t="s">
        <v>2683</v>
      </c>
      <c r="BS851" s="10" t="s">
        <v>2487</v>
      </c>
      <c r="BT851" s="10" t="s">
        <v>2487</v>
      </c>
      <c r="BU851" s="7">
        <v>103542.08</v>
      </c>
      <c r="BV851" s="7">
        <v>61.73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45352</v>
      </c>
      <c r="E852" s="13" t="s">
        <v>1141</v>
      </c>
      <c r="F852" s="23">
        <v>161</v>
      </c>
      <c r="G852" s="23">
        <v>160</v>
      </c>
      <c r="H852" s="15">
        <v>36445.15</v>
      </c>
      <c r="I852" s="15">
        <v>28451.02</v>
      </c>
      <c r="J852" s="15">
        <v>0</v>
      </c>
      <c r="K852" s="15">
        <v>64896.17</v>
      </c>
      <c r="L852" s="15">
        <v>332.63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64896.17</v>
      </c>
      <c r="S852" s="15">
        <v>76230.58</v>
      </c>
      <c r="T852" s="15">
        <v>321.63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76552.210000000006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28783.65</v>
      </c>
      <c r="AV852" s="15">
        <v>76552.210000000006</v>
      </c>
      <c r="AW852" s="16">
        <v>76</v>
      </c>
      <c r="AX852" s="16">
        <v>300</v>
      </c>
      <c r="AY852" s="15">
        <v>426700.02</v>
      </c>
      <c r="AZ852" s="15">
        <v>68824.37</v>
      </c>
      <c r="BA852" s="14">
        <v>57.440362</v>
      </c>
      <c r="BB852" s="14">
        <v>54.1619123751302</v>
      </c>
      <c r="BC852" s="14">
        <v>10.59</v>
      </c>
      <c r="BD852" s="14"/>
      <c r="BE852" s="13" t="s">
        <v>2250</v>
      </c>
      <c r="BF852" s="11"/>
      <c r="BG852" s="13" t="s">
        <v>93</v>
      </c>
      <c r="BH852" s="13" t="s">
        <v>396</v>
      </c>
      <c r="BI852" s="13" t="s">
        <v>397</v>
      </c>
      <c r="BJ852" s="13" t="s">
        <v>2251</v>
      </c>
      <c r="BK852" s="12" t="s">
        <v>2</v>
      </c>
      <c r="BL852" s="14">
        <v>526206.96025948005</v>
      </c>
      <c r="BM852" s="12" t="s">
        <v>70</v>
      </c>
      <c r="BN852" s="14"/>
      <c r="BO852" s="17">
        <v>38544</v>
      </c>
      <c r="BP852" s="17">
        <v>47675</v>
      </c>
      <c r="BQ852" s="10" t="s">
        <v>2466</v>
      </c>
      <c r="BR852" s="10" t="s">
        <v>2688</v>
      </c>
      <c r="BS852" s="10">
        <v>38544</v>
      </c>
      <c r="BT852" s="10">
        <v>38544</v>
      </c>
      <c r="BU852" s="14">
        <v>22396.71</v>
      </c>
      <c r="BV852" s="14">
        <v>14.32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45352</v>
      </c>
      <c r="E853" s="6" t="s">
        <v>1663</v>
      </c>
      <c r="F853" s="22">
        <v>0</v>
      </c>
      <c r="G853" s="22">
        <v>0</v>
      </c>
      <c r="H853" s="8">
        <v>30165.09</v>
      </c>
      <c r="I853" s="8">
        <v>0</v>
      </c>
      <c r="J853" s="8">
        <v>0</v>
      </c>
      <c r="K853" s="8">
        <v>30165.09</v>
      </c>
      <c r="L853" s="8">
        <v>275.20999999999998</v>
      </c>
      <c r="M853" s="8">
        <v>0</v>
      </c>
      <c r="N853" s="8">
        <v>0</v>
      </c>
      <c r="O853" s="8">
        <v>275.20999999999998</v>
      </c>
      <c r="P853" s="8">
        <v>0</v>
      </c>
      <c r="Q853" s="8">
        <v>0</v>
      </c>
      <c r="R853" s="8">
        <v>29889.88</v>
      </c>
      <c r="S853" s="8">
        <v>0</v>
      </c>
      <c r="T853" s="8">
        <v>266.20999999999998</v>
      </c>
      <c r="U853" s="8">
        <v>0</v>
      </c>
      <c r="V853" s="8">
        <v>0</v>
      </c>
      <c r="W853" s="8">
        <v>266.20999999999998</v>
      </c>
      <c r="X853" s="8">
        <v>0</v>
      </c>
      <c r="Y853" s="8">
        <v>0</v>
      </c>
      <c r="Z853" s="8">
        <v>0</v>
      </c>
      <c r="AA853" s="8">
        <v>11.85</v>
      </c>
      <c r="AB853" s="8">
        <v>0</v>
      </c>
      <c r="AC853" s="8">
        <v>0</v>
      </c>
      <c r="AD853" s="8">
        <v>0</v>
      </c>
      <c r="AE853" s="8">
        <v>0</v>
      </c>
      <c r="AF853" s="8">
        <v>-21.85</v>
      </c>
      <c r="AG853" s="8">
        <v>27.66</v>
      </c>
      <c r="AH853" s="8">
        <v>75.34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4.3499999999999996</v>
      </c>
      <c r="AQ853" s="8">
        <v>0</v>
      </c>
      <c r="AR853" s="8">
        <v>3.62</v>
      </c>
      <c r="AS853" s="8">
        <v>0</v>
      </c>
      <c r="AT853" s="8">
        <f t="shared" si="13"/>
        <v>635.14999999999986</v>
      </c>
      <c r="AU853" s="8">
        <v>0</v>
      </c>
      <c r="AV853" s="8">
        <v>0</v>
      </c>
      <c r="AW853" s="9">
        <v>76</v>
      </c>
      <c r="AX853" s="9">
        <v>300</v>
      </c>
      <c r="AY853" s="8">
        <v>347000.01</v>
      </c>
      <c r="AZ853" s="8">
        <v>56955.05</v>
      </c>
      <c r="BA853" s="7">
        <v>58.458382999999998</v>
      </c>
      <c r="BB853" s="7">
        <v>30.678825720704999</v>
      </c>
      <c r="BC853" s="7">
        <v>10.59</v>
      </c>
      <c r="BD853" s="7"/>
      <c r="BE853" s="6" t="s">
        <v>2250</v>
      </c>
      <c r="BF853" s="4"/>
      <c r="BG853" s="6" t="s">
        <v>71</v>
      </c>
      <c r="BH853" s="6" t="s">
        <v>72</v>
      </c>
      <c r="BI853" s="6" t="s">
        <v>227</v>
      </c>
      <c r="BJ853" s="6" t="s">
        <v>0</v>
      </c>
      <c r="BK853" s="5" t="s">
        <v>2</v>
      </c>
      <c r="BL853" s="7">
        <v>242360.41814672001</v>
      </c>
      <c r="BM853" s="5" t="s">
        <v>70</v>
      </c>
      <c r="BN853" s="7"/>
      <c r="BO853" s="10">
        <v>38545</v>
      </c>
      <c r="BP853" s="10">
        <v>47676</v>
      </c>
      <c r="BQ853" s="10" t="s">
        <v>2641</v>
      </c>
      <c r="BR853" s="10" t="s">
        <v>2642</v>
      </c>
      <c r="BS853" s="10">
        <v>38545</v>
      </c>
      <c r="BT853" s="10">
        <v>38545</v>
      </c>
      <c r="BU853" s="7">
        <v>0</v>
      </c>
      <c r="BV853" s="7">
        <v>11.85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45352</v>
      </c>
      <c r="E854" s="13" t="s">
        <v>1664</v>
      </c>
      <c r="F854" s="23">
        <v>0</v>
      </c>
      <c r="G854" s="23">
        <v>0</v>
      </c>
      <c r="H854" s="15">
        <v>37592.69</v>
      </c>
      <c r="I854" s="15">
        <v>0</v>
      </c>
      <c r="J854" s="15">
        <v>0</v>
      </c>
      <c r="K854" s="15">
        <v>37592.69</v>
      </c>
      <c r="L854" s="15">
        <v>349.06</v>
      </c>
      <c r="M854" s="15">
        <v>0</v>
      </c>
      <c r="N854" s="15">
        <v>0</v>
      </c>
      <c r="O854" s="15">
        <v>349.06</v>
      </c>
      <c r="P854" s="15">
        <v>0</v>
      </c>
      <c r="Q854" s="15">
        <v>0</v>
      </c>
      <c r="R854" s="15">
        <v>37243.629999999997</v>
      </c>
      <c r="S854" s="15">
        <v>0</v>
      </c>
      <c r="T854" s="15">
        <v>331.76</v>
      </c>
      <c r="U854" s="15">
        <v>0</v>
      </c>
      <c r="V854" s="15">
        <v>0</v>
      </c>
      <c r="W854" s="15">
        <v>331.76</v>
      </c>
      <c r="X854" s="15">
        <v>0</v>
      </c>
      <c r="Y854" s="15">
        <v>0</v>
      </c>
      <c r="Z854" s="15">
        <v>0</v>
      </c>
      <c r="AA854" s="15">
        <v>14.9</v>
      </c>
      <c r="AB854" s="15">
        <v>0</v>
      </c>
      <c r="AC854" s="15">
        <v>0</v>
      </c>
      <c r="AD854" s="15">
        <v>0</v>
      </c>
      <c r="AE854" s="15">
        <v>0</v>
      </c>
      <c r="AF854" s="15">
        <v>-26.4</v>
      </c>
      <c r="AG854" s="15">
        <v>34.79</v>
      </c>
      <c r="AH854" s="15">
        <v>92.07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0.1</v>
      </c>
      <c r="AS854" s="15">
        <v>0</v>
      </c>
      <c r="AT854" s="8">
        <f t="shared" si="13"/>
        <v>796.07999999999993</v>
      </c>
      <c r="AU854" s="15">
        <v>0</v>
      </c>
      <c r="AV854" s="15">
        <v>0</v>
      </c>
      <c r="AW854" s="16">
        <v>76</v>
      </c>
      <c r="AX854" s="16">
        <v>300</v>
      </c>
      <c r="AY854" s="15">
        <v>372000</v>
      </c>
      <c r="AZ854" s="15">
        <v>71619.039999999994</v>
      </c>
      <c r="BA854" s="14">
        <v>68.576617999999996</v>
      </c>
      <c r="BB854" s="14">
        <v>35.661497102493101</v>
      </c>
      <c r="BC854" s="14">
        <v>10.59</v>
      </c>
      <c r="BD854" s="14"/>
      <c r="BE854" s="13" t="s">
        <v>2250</v>
      </c>
      <c r="BF854" s="11"/>
      <c r="BG854" s="13" t="s">
        <v>75</v>
      </c>
      <c r="BH854" s="13" t="s">
        <v>236</v>
      </c>
      <c r="BI854" s="13" t="s">
        <v>237</v>
      </c>
      <c r="BJ854" s="13" t="s">
        <v>0</v>
      </c>
      <c r="BK854" s="12" t="s">
        <v>2</v>
      </c>
      <c r="BL854" s="14">
        <v>301987.88821171998</v>
      </c>
      <c r="BM854" s="12" t="s">
        <v>70</v>
      </c>
      <c r="BN854" s="14"/>
      <c r="BO854" s="17">
        <v>38546</v>
      </c>
      <c r="BP854" s="17">
        <v>47677</v>
      </c>
      <c r="BQ854" s="10" t="s">
        <v>2641</v>
      </c>
      <c r="BR854" s="10" t="s">
        <v>2642</v>
      </c>
      <c r="BS854" s="10">
        <v>38546</v>
      </c>
      <c r="BT854" s="10">
        <v>38546</v>
      </c>
      <c r="BU854" s="14">
        <v>0</v>
      </c>
      <c r="BV854" s="14">
        <v>14.9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45352</v>
      </c>
      <c r="E855" s="6" t="s">
        <v>1142</v>
      </c>
      <c r="F855" s="22">
        <v>167</v>
      </c>
      <c r="G855" s="22">
        <v>166</v>
      </c>
      <c r="H855" s="8">
        <v>9865.67</v>
      </c>
      <c r="I855" s="8">
        <v>46997.07</v>
      </c>
      <c r="J855" s="8">
        <v>0</v>
      </c>
      <c r="K855" s="8">
        <v>56862.74</v>
      </c>
      <c r="L855" s="8">
        <v>540.45000000000005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56862.74</v>
      </c>
      <c r="S855" s="8">
        <v>57022.17</v>
      </c>
      <c r="T855" s="8">
        <v>87.06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57109.23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47537.52</v>
      </c>
      <c r="AV855" s="8">
        <v>57109.23</v>
      </c>
      <c r="AW855" s="9">
        <v>16</v>
      </c>
      <c r="AX855" s="9">
        <v>240</v>
      </c>
      <c r="AY855" s="8">
        <v>350000.01</v>
      </c>
      <c r="AZ855" s="8">
        <v>62474.12</v>
      </c>
      <c r="BA855" s="7">
        <v>63.587103999999997</v>
      </c>
      <c r="BB855" s="7">
        <v>57.875756586966901</v>
      </c>
      <c r="BC855" s="7">
        <v>10.59</v>
      </c>
      <c r="BD855" s="7"/>
      <c r="BE855" s="6" t="s">
        <v>2250</v>
      </c>
      <c r="BF855" s="4"/>
      <c r="BG855" s="6" t="s">
        <v>86</v>
      </c>
      <c r="BH855" s="6" t="s">
        <v>174</v>
      </c>
      <c r="BI855" s="6" t="s">
        <v>175</v>
      </c>
      <c r="BJ855" s="6" t="s">
        <v>2251</v>
      </c>
      <c r="BK855" s="5" t="s">
        <v>2</v>
      </c>
      <c r="BL855" s="7">
        <v>461068.34297656</v>
      </c>
      <c r="BM855" s="5" t="s">
        <v>70</v>
      </c>
      <c r="BN855" s="7"/>
      <c r="BO855" s="10">
        <v>38547</v>
      </c>
      <c r="BP855" s="10">
        <v>45852</v>
      </c>
      <c r="BQ855" s="10" t="s">
        <v>1338</v>
      </c>
      <c r="BR855" s="10" t="s">
        <v>2662</v>
      </c>
      <c r="BS855" s="10">
        <v>38547</v>
      </c>
      <c r="BT855" s="10">
        <v>38547</v>
      </c>
      <c r="BU855" s="7">
        <v>20309.88</v>
      </c>
      <c r="BV855" s="7">
        <v>13.1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45352</v>
      </c>
      <c r="E856" s="13" t="s">
        <v>1143</v>
      </c>
      <c r="F856" s="23">
        <v>168</v>
      </c>
      <c r="G856" s="23">
        <v>167</v>
      </c>
      <c r="H856" s="15">
        <v>11295.71</v>
      </c>
      <c r="I856" s="15">
        <v>53854.98</v>
      </c>
      <c r="J856" s="15">
        <v>0</v>
      </c>
      <c r="K856" s="15">
        <v>65150.69</v>
      </c>
      <c r="L856" s="15">
        <v>618.77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65150.69</v>
      </c>
      <c r="S856" s="15">
        <v>65454.94</v>
      </c>
      <c r="T856" s="15">
        <v>99.68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65554.62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54473.75</v>
      </c>
      <c r="AV856" s="15">
        <v>65554.62</v>
      </c>
      <c r="AW856" s="16">
        <v>16</v>
      </c>
      <c r="AX856" s="16">
        <v>240</v>
      </c>
      <c r="AY856" s="15">
        <v>422999.99</v>
      </c>
      <c r="AZ856" s="15">
        <v>71528</v>
      </c>
      <c r="BA856" s="14">
        <v>60.244739000000003</v>
      </c>
      <c r="BB856" s="14">
        <v>54.873424599036902</v>
      </c>
      <c r="BC856" s="14">
        <v>10.59</v>
      </c>
      <c r="BD856" s="14"/>
      <c r="BE856" s="13" t="s">
        <v>2250</v>
      </c>
      <c r="BF856" s="11"/>
      <c r="BG856" s="13" t="s">
        <v>88</v>
      </c>
      <c r="BH856" s="13" t="s">
        <v>89</v>
      </c>
      <c r="BI856" s="13" t="s">
        <v>523</v>
      </c>
      <c r="BJ856" s="13" t="s">
        <v>2251</v>
      </c>
      <c r="BK856" s="12" t="s">
        <v>2</v>
      </c>
      <c r="BL856" s="14">
        <v>528270.72142635996</v>
      </c>
      <c r="BM856" s="12" t="s">
        <v>70</v>
      </c>
      <c r="BN856" s="14"/>
      <c r="BO856" s="17">
        <v>38548</v>
      </c>
      <c r="BP856" s="17">
        <v>45853</v>
      </c>
      <c r="BQ856" s="10" t="s">
        <v>1344</v>
      </c>
      <c r="BR856" s="10" t="s">
        <v>2670</v>
      </c>
      <c r="BS856" s="10">
        <v>38548</v>
      </c>
      <c r="BT856" s="10">
        <v>38548</v>
      </c>
      <c r="BU856" s="14">
        <v>23545.68</v>
      </c>
      <c r="BV856" s="14">
        <v>15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45352</v>
      </c>
      <c r="E857" s="6" t="s">
        <v>1665</v>
      </c>
      <c r="F857" s="22">
        <v>0</v>
      </c>
      <c r="G857" s="22">
        <v>0</v>
      </c>
      <c r="H857" s="8">
        <v>24350.35</v>
      </c>
      <c r="I857" s="8">
        <v>0</v>
      </c>
      <c r="J857" s="8">
        <v>0</v>
      </c>
      <c r="K857" s="8">
        <v>24350.35</v>
      </c>
      <c r="L857" s="8">
        <v>403.09</v>
      </c>
      <c r="M857" s="8">
        <v>0</v>
      </c>
      <c r="N857" s="8">
        <v>0</v>
      </c>
      <c r="O857" s="8">
        <v>403.09</v>
      </c>
      <c r="P857" s="8">
        <v>0</v>
      </c>
      <c r="Q857" s="8">
        <v>0</v>
      </c>
      <c r="R857" s="8">
        <v>23947.26</v>
      </c>
      <c r="S857" s="8">
        <v>0</v>
      </c>
      <c r="T857" s="8">
        <v>214.89</v>
      </c>
      <c r="U857" s="8">
        <v>0</v>
      </c>
      <c r="V857" s="8">
        <v>0</v>
      </c>
      <c r="W857" s="8">
        <v>214.89</v>
      </c>
      <c r="X857" s="8">
        <v>0</v>
      </c>
      <c r="Y857" s="8">
        <v>0</v>
      </c>
      <c r="Z857" s="8">
        <v>0</v>
      </c>
      <c r="AA857" s="8">
        <v>13.53</v>
      </c>
      <c r="AB857" s="8">
        <v>0</v>
      </c>
      <c r="AC857" s="8">
        <v>0</v>
      </c>
      <c r="AD857" s="8">
        <v>0</v>
      </c>
      <c r="AE857" s="8">
        <v>0</v>
      </c>
      <c r="AF857" s="8">
        <v>-23.48</v>
      </c>
      <c r="AG857" s="8">
        <v>31.58</v>
      </c>
      <c r="AH857" s="8">
        <v>83.47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0.73</v>
      </c>
      <c r="AQ857" s="8">
        <v>0</v>
      </c>
      <c r="AR857" s="8">
        <v>1.1100000000000001</v>
      </c>
      <c r="AS857" s="8">
        <v>0</v>
      </c>
      <c r="AT857" s="8">
        <f t="shared" si="13"/>
        <v>722.7</v>
      </c>
      <c r="AU857" s="8">
        <v>0</v>
      </c>
      <c r="AV857" s="8">
        <v>0</v>
      </c>
      <c r="AW857" s="9">
        <v>76</v>
      </c>
      <c r="AX857" s="9">
        <v>300</v>
      </c>
      <c r="AY857" s="8">
        <v>335199.99</v>
      </c>
      <c r="AZ857" s="8">
        <v>65008.7</v>
      </c>
      <c r="BA857" s="7">
        <v>69.117846</v>
      </c>
      <c r="BB857" s="7">
        <v>25.460946439506699</v>
      </c>
      <c r="BC857" s="7">
        <v>10.59</v>
      </c>
      <c r="BD857" s="7"/>
      <c r="BE857" s="6" t="s">
        <v>2250</v>
      </c>
      <c r="BF857" s="4"/>
      <c r="BG857" s="6" t="s">
        <v>75</v>
      </c>
      <c r="BH857" s="6" t="s">
        <v>134</v>
      </c>
      <c r="BI857" s="6" t="s">
        <v>193</v>
      </c>
      <c r="BJ857" s="6" t="s">
        <v>0</v>
      </c>
      <c r="BK857" s="5" t="s">
        <v>2</v>
      </c>
      <c r="BL857" s="7">
        <v>194175.01666344001</v>
      </c>
      <c r="BM857" s="5" t="s">
        <v>70</v>
      </c>
      <c r="BN857" s="7"/>
      <c r="BO857" s="10">
        <v>38551</v>
      </c>
      <c r="BP857" s="10">
        <v>47682</v>
      </c>
      <c r="BQ857" s="10" t="s">
        <v>2641</v>
      </c>
      <c r="BR857" s="10" t="s">
        <v>2642</v>
      </c>
      <c r="BS857" s="10">
        <v>38551</v>
      </c>
      <c r="BT857" s="10">
        <v>38551</v>
      </c>
      <c r="BU857" s="7">
        <v>0</v>
      </c>
      <c r="BV857" s="7">
        <v>13.53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45352</v>
      </c>
      <c r="E858" s="13" t="s">
        <v>1666</v>
      </c>
      <c r="F858" s="23">
        <v>0</v>
      </c>
      <c r="G858" s="23">
        <v>0</v>
      </c>
      <c r="H858" s="15">
        <v>12185.48</v>
      </c>
      <c r="I858" s="15">
        <v>0</v>
      </c>
      <c r="J858" s="15">
        <v>0</v>
      </c>
      <c r="K858" s="15">
        <v>12185.48</v>
      </c>
      <c r="L858" s="15">
        <v>667.39</v>
      </c>
      <c r="M858" s="15">
        <v>0</v>
      </c>
      <c r="N858" s="15">
        <v>0</v>
      </c>
      <c r="O858" s="15">
        <v>667.39</v>
      </c>
      <c r="P858" s="15">
        <v>0</v>
      </c>
      <c r="Q858" s="15">
        <v>0</v>
      </c>
      <c r="R858" s="15">
        <v>11518.09</v>
      </c>
      <c r="S858" s="15">
        <v>0</v>
      </c>
      <c r="T858" s="15">
        <v>107.54</v>
      </c>
      <c r="U858" s="15">
        <v>0</v>
      </c>
      <c r="V858" s="15">
        <v>0</v>
      </c>
      <c r="W858" s="15">
        <v>107.54</v>
      </c>
      <c r="X858" s="15">
        <v>0</v>
      </c>
      <c r="Y858" s="15">
        <v>0</v>
      </c>
      <c r="Z858" s="15">
        <v>0</v>
      </c>
      <c r="AA858" s="15">
        <v>16.170000000000002</v>
      </c>
      <c r="AB858" s="15">
        <v>0</v>
      </c>
      <c r="AC858" s="15">
        <v>0</v>
      </c>
      <c r="AD858" s="15">
        <v>0</v>
      </c>
      <c r="AE858" s="15">
        <v>0</v>
      </c>
      <c r="AF858" s="15">
        <v>-26.46</v>
      </c>
      <c r="AG858" s="15">
        <v>34.409999999999997</v>
      </c>
      <c r="AH858" s="15">
        <v>98.31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11.79</v>
      </c>
      <c r="AQ858" s="15">
        <v>0</v>
      </c>
      <c r="AR858" s="15">
        <v>11.7</v>
      </c>
      <c r="AS858" s="15">
        <v>0</v>
      </c>
      <c r="AT858" s="8">
        <f t="shared" si="13"/>
        <v>897.45</v>
      </c>
      <c r="AU858" s="15">
        <v>0</v>
      </c>
      <c r="AV858" s="15">
        <v>0</v>
      </c>
      <c r="AW858" s="16">
        <v>16</v>
      </c>
      <c r="AX858" s="16">
        <v>240</v>
      </c>
      <c r="AY858" s="15">
        <v>380000.01</v>
      </c>
      <c r="AZ858" s="15">
        <v>77151.3</v>
      </c>
      <c r="BA858" s="14">
        <v>72.380526000000003</v>
      </c>
      <c r="BB858" s="14">
        <v>10.805850487488099</v>
      </c>
      <c r="BC858" s="14">
        <v>10.59</v>
      </c>
      <c r="BD858" s="14"/>
      <c r="BE858" s="13" t="s">
        <v>2250</v>
      </c>
      <c r="BF858" s="11"/>
      <c r="BG858" s="13" t="s">
        <v>75</v>
      </c>
      <c r="BH858" s="13" t="s">
        <v>250</v>
      </c>
      <c r="BI858" s="13" t="s">
        <v>309</v>
      </c>
      <c r="BJ858" s="13" t="s">
        <v>0</v>
      </c>
      <c r="BK858" s="12" t="s">
        <v>2</v>
      </c>
      <c r="BL858" s="14">
        <v>93393.787751960001</v>
      </c>
      <c r="BM858" s="12" t="s">
        <v>70</v>
      </c>
      <c r="BN858" s="14"/>
      <c r="BO858" s="17">
        <v>38554</v>
      </c>
      <c r="BP858" s="17">
        <v>45859</v>
      </c>
      <c r="BQ858" s="10" t="s">
        <v>2641</v>
      </c>
      <c r="BR858" s="10" t="s">
        <v>2642</v>
      </c>
      <c r="BS858" s="10">
        <v>38554</v>
      </c>
      <c r="BT858" s="10">
        <v>38554</v>
      </c>
      <c r="BU858" s="14">
        <v>0</v>
      </c>
      <c r="BV858" s="14">
        <v>16.170000000000002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45352</v>
      </c>
      <c r="E859" s="6" t="s">
        <v>1144</v>
      </c>
      <c r="F859" s="22">
        <v>75</v>
      </c>
      <c r="G859" s="22">
        <v>74</v>
      </c>
      <c r="H859" s="8">
        <v>37822.99</v>
      </c>
      <c r="I859" s="8">
        <v>18698.54</v>
      </c>
      <c r="J859" s="8">
        <v>0</v>
      </c>
      <c r="K859" s="8">
        <v>56521.53</v>
      </c>
      <c r="L859" s="8">
        <v>345.18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56521.53</v>
      </c>
      <c r="S859" s="8">
        <v>31091.31</v>
      </c>
      <c r="T859" s="8">
        <v>333.79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31425.1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19043.72</v>
      </c>
      <c r="AV859" s="8">
        <v>31425.1</v>
      </c>
      <c r="AW859" s="9">
        <v>76</v>
      </c>
      <c r="AX859" s="9">
        <v>300</v>
      </c>
      <c r="AY859" s="8">
        <v>404000.01</v>
      </c>
      <c r="AZ859" s="8">
        <v>71423.92</v>
      </c>
      <c r="BA859" s="7">
        <v>63.033410000000003</v>
      </c>
      <c r="BB859" s="7">
        <v>49.881675135126997</v>
      </c>
      <c r="BC859" s="7">
        <v>10.59</v>
      </c>
      <c r="BD859" s="7"/>
      <c r="BE859" s="6" t="s">
        <v>2250</v>
      </c>
      <c r="BF859" s="4"/>
      <c r="BG859" s="6" t="s">
        <v>86</v>
      </c>
      <c r="BH859" s="6" t="s">
        <v>247</v>
      </c>
      <c r="BI859" s="6" t="s">
        <v>527</v>
      </c>
      <c r="BJ859" s="6" t="s">
        <v>2251</v>
      </c>
      <c r="BK859" s="5" t="s">
        <v>2</v>
      </c>
      <c r="BL859" s="7">
        <v>458301.66079931997</v>
      </c>
      <c r="BM859" s="5" t="s">
        <v>70</v>
      </c>
      <c r="BN859" s="7"/>
      <c r="BO859" s="10">
        <v>38555</v>
      </c>
      <c r="BP859" s="10">
        <v>47686</v>
      </c>
      <c r="BQ859" s="10" t="s">
        <v>1331</v>
      </c>
      <c r="BR859" s="10" t="s">
        <v>2661</v>
      </c>
      <c r="BS859" s="10">
        <v>38555</v>
      </c>
      <c r="BT859" s="10">
        <v>38555</v>
      </c>
      <c r="BU859" s="7">
        <v>10562.02</v>
      </c>
      <c r="BV859" s="7">
        <v>14.86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45352</v>
      </c>
      <c r="E860" s="13" t="s">
        <v>1667</v>
      </c>
      <c r="F860" s="23">
        <v>0</v>
      </c>
      <c r="G860" s="23">
        <v>0</v>
      </c>
      <c r="H860" s="15">
        <v>9437.9699999999993</v>
      </c>
      <c r="I860" s="15">
        <v>0</v>
      </c>
      <c r="J860" s="15">
        <v>0</v>
      </c>
      <c r="K860" s="15">
        <v>9437.9699999999993</v>
      </c>
      <c r="L860" s="15">
        <v>516.82000000000005</v>
      </c>
      <c r="M860" s="15">
        <v>0</v>
      </c>
      <c r="N860" s="15">
        <v>0</v>
      </c>
      <c r="O860" s="15">
        <v>516.82000000000005</v>
      </c>
      <c r="P860" s="15">
        <v>0</v>
      </c>
      <c r="Q860" s="15">
        <v>0</v>
      </c>
      <c r="R860" s="15">
        <v>8921.15</v>
      </c>
      <c r="S860" s="15">
        <v>0</v>
      </c>
      <c r="T860" s="15">
        <v>83.29</v>
      </c>
      <c r="U860" s="15">
        <v>0</v>
      </c>
      <c r="V860" s="15">
        <v>0</v>
      </c>
      <c r="W860" s="15">
        <v>83.29</v>
      </c>
      <c r="X860" s="15">
        <v>0</v>
      </c>
      <c r="Y860" s="15">
        <v>0</v>
      </c>
      <c r="Z860" s="15">
        <v>0</v>
      </c>
      <c r="AA860" s="15">
        <v>12.53</v>
      </c>
      <c r="AB860" s="15">
        <v>0</v>
      </c>
      <c r="AC860" s="15">
        <v>0</v>
      </c>
      <c r="AD860" s="15">
        <v>0</v>
      </c>
      <c r="AE860" s="15">
        <v>0</v>
      </c>
      <c r="AF860" s="15">
        <v>-21.09</v>
      </c>
      <c r="AG860" s="15">
        <v>26.65</v>
      </c>
      <c r="AH860" s="15">
        <v>78.16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52.45</v>
      </c>
      <c r="AQ860" s="15">
        <v>0</v>
      </c>
      <c r="AR860" s="15">
        <v>45.84</v>
      </c>
      <c r="AS860" s="15">
        <v>0</v>
      </c>
      <c r="AT860" s="8">
        <f t="shared" si="13"/>
        <v>702.97</v>
      </c>
      <c r="AU860" s="15">
        <v>0</v>
      </c>
      <c r="AV860" s="15">
        <v>0</v>
      </c>
      <c r="AW860" s="16">
        <v>16</v>
      </c>
      <c r="AX860" s="16">
        <v>240</v>
      </c>
      <c r="AY860" s="15">
        <v>343091.81</v>
      </c>
      <c r="AZ860" s="15">
        <v>59746.59</v>
      </c>
      <c r="BA860" s="14">
        <v>62.108437000000002</v>
      </c>
      <c r="BB860" s="14">
        <v>9.2738126601459605</v>
      </c>
      <c r="BC860" s="14">
        <v>10.59</v>
      </c>
      <c r="BD860" s="14"/>
      <c r="BE860" s="13" t="s">
        <v>2250</v>
      </c>
      <c r="BF860" s="11"/>
      <c r="BG860" s="13" t="s">
        <v>71</v>
      </c>
      <c r="BH860" s="13" t="s">
        <v>296</v>
      </c>
      <c r="BI860" s="13" t="s">
        <v>528</v>
      </c>
      <c r="BJ860" s="13" t="s">
        <v>0</v>
      </c>
      <c r="BK860" s="12" t="s">
        <v>2</v>
      </c>
      <c r="BL860" s="14">
        <v>72336.6451906</v>
      </c>
      <c r="BM860" s="12" t="s">
        <v>70</v>
      </c>
      <c r="BN860" s="14"/>
      <c r="BO860" s="17">
        <v>38558</v>
      </c>
      <c r="BP860" s="17">
        <v>45863</v>
      </c>
      <c r="BQ860" s="10" t="s">
        <v>2641</v>
      </c>
      <c r="BR860" s="10" t="s">
        <v>2642</v>
      </c>
      <c r="BS860" s="10">
        <v>38558</v>
      </c>
      <c r="BT860" s="10">
        <v>38558</v>
      </c>
      <c r="BU860" s="14">
        <v>0</v>
      </c>
      <c r="BV860" s="14">
        <v>12.53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45352</v>
      </c>
      <c r="E861" s="6" t="s">
        <v>1668</v>
      </c>
      <c r="F861" s="22">
        <v>0</v>
      </c>
      <c r="G861" s="22">
        <v>0</v>
      </c>
      <c r="H861" s="8">
        <v>32652.68</v>
      </c>
      <c r="I861" s="8">
        <v>0</v>
      </c>
      <c r="J861" s="8">
        <v>0</v>
      </c>
      <c r="K861" s="8">
        <v>32652.68</v>
      </c>
      <c r="L861" s="8">
        <v>298.02</v>
      </c>
      <c r="M861" s="8">
        <v>0</v>
      </c>
      <c r="N861" s="8">
        <v>0</v>
      </c>
      <c r="O861" s="8">
        <v>298.02</v>
      </c>
      <c r="P861" s="8">
        <v>0</v>
      </c>
      <c r="Q861" s="8">
        <v>0</v>
      </c>
      <c r="R861" s="8">
        <v>32354.66</v>
      </c>
      <c r="S861" s="8">
        <v>0</v>
      </c>
      <c r="T861" s="8">
        <v>288.16000000000003</v>
      </c>
      <c r="U861" s="8">
        <v>0</v>
      </c>
      <c r="V861" s="8">
        <v>0</v>
      </c>
      <c r="W861" s="8">
        <v>288.16000000000003</v>
      </c>
      <c r="X861" s="8">
        <v>0</v>
      </c>
      <c r="Y861" s="8">
        <v>0</v>
      </c>
      <c r="Z861" s="8">
        <v>0</v>
      </c>
      <c r="AA861" s="8">
        <v>12.83</v>
      </c>
      <c r="AB861" s="8">
        <v>0</v>
      </c>
      <c r="AC861" s="8">
        <v>0</v>
      </c>
      <c r="AD861" s="8">
        <v>0</v>
      </c>
      <c r="AE861" s="8">
        <v>0</v>
      </c>
      <c r="AF861" s="8">
        <v>-22.32</v>
      </c>
      <c r="AG861" s="8">
        <v>29.95</v>
      </c>
      <c r="AH861" s="8">
        <v>81.510000000000005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11.5</v>
      </c>
      <c r="AQ861" s="8">
        <v>0</v>
      </c>
      <c r="AR861" s="8">
        <v>9.01</v>
      </c>
      <c r="AS861" s="8">
        <v>0</v>
      </c>
      <c r="AT861" s="8">
        <f t="shared" si="13"/>
        <v>690.64</v>
      </c>
      <c r="AU861" s="8">
        <v>0</v>
      </c>
      <c r="AV861" s="8">
        <v>0</v>
      </c>
      <c r="AW861" s="9">
        <v>76</v>
      </c>
      <c r="AX861" s="9">
        <v>300</v>
      </c>
      <c r="AY861" s="8">
        <v>375000.02</v>
      </c>
      <c r="AZ861" s="8">
        <v>61662.75</v>
      </c>
      <c r="BA861" s="7">
        <v>58.666660999999998</v>
      </c>
      <c r="BB861" s="7">
        <v>30.782601651568601</v>
      </c>
      <c r="BC861" s="7">
        <v>10.59</v>
      </c>
      <c r="BD861" s="7"/>
      <c r="BE861" s="6" t="s">
        <v>2250</v>
      </c>
      <c r="BF861" s="4"/>
      <c r="BG861" s="6" t="s">
        <v>75</v>
      </c>
      <c r="BH861" s="6" t="s">
        <v>236</v>
      </c>
      <c r="BI861" s="6" t="s">
        <v>237</v>
      </c>
      <c r="BJ861" s="6" t="s">
        <v>0</v>
      </c>
      <c r="BK861" s="5" t="s">
        <v>2</v>
      </c>
      <c r="BL861" s="7">
        <v>262345.94874904002</v>
      </c>
      <c r="BM861" s="5" t="s">
        <v>70</v>
      </c>
      <c r="BN861" s="7"/>
      <c r="BO861" s="10">
        <v>38560</v>
      </c>
      <c r="BP861" s="10">
        <v>47691</v>
      </c>
      <c r="BQ861" s="10" t="s">
        <v>2641</v>
      </c>
      <c r="BR861" s="10" t="s">
        <v>2642</v>
      </c>
      <c r="BS861" s="10">
        <v>38560</v>
      </c>
      <c r="BT861" s="10">
        <v>38560</v>
      </c>
      <c r="BU861" s="7">
        <v>0</v>
      </c>
      <c r="BV861" s="7">
        <v>12.83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45352</v>
      </c>
      <c r="E862" s="13" t="s">
        <v>1669</v>
      </c>
      <c r="F862" s="23">
        <v>23</v>
      </c>
      <c r="G862" s="23">
        <v>22</v>
      </c>
      <c r="H862" s="15">
        <v>22819.4</v>
      </c>
      <c r="I862" s="15">
        <v>10661.39</v>
      </c>
      <c r="J862" s="15">
        <v>0</v>
      </c>
      <c r="K862" s="15">
        <v>33480.79</v>
      </c>
      <c r="L862" s="15">
        <v>549.9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33480.79</v>
      </c>
      <c r="S862" s="15">
        <v>5278.03</v>
      </c>
      <c r="T862" s="15">
        <v>201.38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5479.41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11211.29</v>
      </c>
      <c r="AV862" s="15">
        <v>5479.41</v>
      </c>
      <c r="AW862" s="16">
        <v>77</v>
      </c>
      <c r="AX862" s="16">
        <v>300</v>
      </c>
      <c r="AY862" s="15">
        <v>426800.02</v>
      </c>
      <c r="AZ862" s="15">
        <v>79030.710000000006</v>
      </c>
      <c r="BA862" s="14">
        <v>66.145848999999998</v>
      </c>
      <c r="BB862" s="14">
        <v>28.022211615468301</v>
      </c>
      <c r="BC862" s="14">
        <v>10.59</v>
      </c>
      <c r="BD862" s="14"/>
      <c r="BE862" s="13" t="s">
        <v>2250</v>
      </c>
      <c r="BF862" s="11"/>
      <c r="BG862" s="13" t="s">
        <v>83</v>
      </c>
      <c r="BH862" s="13" t="s">
        <v>265</v>
      </c>
      <c r="BI862" s="13" t="s">
        <v>355</v>
      </c>
      <c r="BJ862" s="13" t="s">
        <v>2251</v>
      </c>
      <c r="BK862" s="12" t="s">
        <v>2</v>
      </c>
      <c r="BL862" s="14">
        <v>271477.11079076002</v>
      </c>
      <c r="BM862" s="12" t="s">
        <v>70</v>
      </c>
      <c r="BN862" s="14"/>
      <c r="BO862" s="17">
        <v>38567</v>
      </c>
      <c r="BP862" s="17">
        <v>47698</v>
      </c>
      <c r="BQ862" s="10" t="s">
        <v>1325</v>
      </c>
      <c r="BR862" s="10" t="s">
        <v>2664</v>
      </c>
      <c r="BS862" s="10">
        <v>38567</v>
      </c>
      <c r="BT862" s="10">
        <v>38567</v>
      </c>
      <c r="BU862" s="14">
        <v>3455.54</v>
      </c>
      <c r="BV862" s="14">
        <v>16.45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45352</v>
      </c>
      <c r="E863" s="6" t="s">
        <v>1670</v>
      </c>
      <c r="F863" s="22">
        <v>0</v>
      </c>
      <c r="G863" s="22">
        <v>0</v>
      </c>
      <c r="H863" s="8">
        <v>11084.25</v>
      </c>
      <c r="I863" s="8">
        <v>0</v>
      </c>
      <c r="J863" s="8">
        <v>0</v>
      </c>
      <c r="K863" s="8">
        <v>11084.25</v>
      </c>
      <c r="L863" s="8">
        <v>372.14</v>
      </c>
      <c r="M863" s="8">
        <v>0</v>
      </c>
      <c r="N863" s="8">
        <v>0</v>
      </c>
      <c r="O863" s="8">
        <v>372.14</v>
      </c>
      <c r="P863" s="8">
        <v>146.19</v>
      </c>
      <c r="Q863" s="8">
        <v>0</v>
      </c>
      <c r="R863" s="8">
        <v>10565.92</v>
      </c>
      <c r="S863" s="8">
        <v>0</v>
      </c>
      <c r="T863" s="8">
        <v>97.82</v>
      </c>
      <c r="U863" s="8">
        <v>0</v>
      </c>
      <c r="V863" s="8">
        <v>0</v>
      </c>
      <c r="W863" s="8">
        <v>97.82</v>
      </c>
      <c r="X863" s="8">
        <v>0</v>
      </c>
      <c r="Y863" s="8">
        <v>0</v>
      </c>
      <c r="Z863" s="8">
        <v>0</v>
      </c>
      <c r="AA863" s="8">
        <v>10.29</v>
      </c>
      <c r="AB863" s="8">
        <v>0</v>
      </c>
      <c r="AC863" s="8">
        <v>0</v>
      </c>
      <c r="AD863" s="8">
        <v>0</v>
      </c>
      <c r="AE863" s="8">
        <v>0</v>
      </c>
      <c r="AF863" s="8">
        <v>-16.11</v>
      </c>
      <c r="AG863" s="8">
        <v>24.01</v>
      </c>
      <c r="AH863" s="8">
        <v>62.99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0.24</v>
      </c>
      <c r="AQ863" s="8">
        <v>0</v>
      </c>
      <c r="AR863" s="8">
        <v>0.1</v>
      </c>
      <c r="AS863" s="8">
        <v>0</v>
      </c>
      <c r="AT863" s="8">
        <f t="shared" si="13"/>
        <v>697.47</v>
      </c>
      <c r="AU863" s="8">
        <v>0</v>
      </c>
      <c r="AV863" s="8">
        <v>0</v>
      </c>
      <c r="AW863" s="9">
        <v>77</v>
      </c>
      <c r="AX863" s="9">
        <v>300</v>
      </c>
      <c r="AY863" s="8">
        <v>243999.99</v>
      </c>
      <c r="AZ863" s="8">
        <v>49437.33</v>
      </c>
      <c r="BA863" s="7">
        <v>72.388937999999996</v>
      </c>
      <c r="BB863" s="7">
        <v>15.4712183646034</v>
      </c>
      <c r="BC863" s="7">
        <v>10.59</v>
      </c>
      <c r="BD863" s="7"/>
      <c r="BE863" s="6" t="s">
        <v>2250</v>
      </c>
      <c r="BF863" s="4"/>
      <c r="BG863" s="6" t="s">
        <v>75</v>
      </c>
      <c r="BH863" s="6" t="s">
        <v>82</v>
      </c>
      <c r="BI863" s="6" t="s">
        <v>210</v>
      </c>
      <c r="BJ863" s="6" t="s">
        <v>0</v>
      </c>
      <c r="BK863" s="5" t="s">
        <v>2</v>
      </c>
      <c r="BL863" s="7">
        <v>85673.170628480002</v>
      </c>
      <c r="BM863" s="5" t="s">
        <v>70</v>
      </c>
      <c r="BN863" s="7"/>
      <c r="BO863" s="10">
        <v>38568</v>
      </c>
      <c r="BP863" s="10">
        <v>47699</v>
      </c>
      <c r="BQ863" s="10" t="s">
        <v>2641</v>
      </c>
      <c r="BR863" s="10" t="s">
        <v>2642</v>
      </c>
      <c r="BS863" s="10">
        <v>38568</v>
      </c>
      <c r="BT863" s="10">
        <v>38568</v>
      </c>
      <c r="BU863" s="7">
        <v>0</v>
      </c>
      <c r="BV863" s="7">
        <v>10.29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45352</v>
      </c>
      <c r="E864" s="13" t="s">
        <v>1671</v>
      </c>
      <c r="F864" s="23">
        <v>0</v>
      </c>
      <c r="G864" s="23">
        <v>0</v>
      </c>
      <c r="H864" s="15">
        <v>25563.42</v>
      </c>
      <c r="I864" s="15">
        <v>0</v>
      </c>
      <c r="J864" s="15">
        <v>0</v>
      </c>
      <c r="K864" s="15">
        <v>25563.42</v>
      </c>
      <c r="L864" s="15">
        <v>229.13</v>
      </c>
      <c r="M864" s="15">
        <v>0</v>
      </c>
      <c r="N864" s="15">
        <v>0</v>
      </c>
      <c r="O864" s="15">
        <v>229.13</v>
      </c>
      <c r="P864" s="15">
        <v>0</v>
      </c>
      <c r="Q864" s="15">
        <v>0</v>
      </c>
      <c r="R864" s="15">
        <v>25334.29</v>
      </c>
      <c r="S864" s="15">
        <v>0</v>
      </c>
      <c r="T864" s="15">
        <v>225.6</v>
      </c>
      <c r="U864" s="15">
        <v>0</v>
      </c>
      <c r="V864" s="15">
        <v>0</v>
      </c>
      <c r="W864" s="15">
        <v>225.6</v>
      </c>
      <c r="X864" s="15">
        <v>0</v>
      </c>
      <c r="Y864" s="15">
        <v>0</v>
      </c>
      <c r="Z864" s="15">
        <v>0</v>
      </c>
      <c r="AA864" s="15">
        <v>9.94</v>
      </c>
      <c r="AB864" s="15">
        <v>0</v>
      </c>
      <c r="AC864" s="15">
        <v>0</v>
      </c>
      <c r="AD864" s="15">
        <v>0</v>
      </c>
      <c r="AE864" s="15">
        <v>0</v>
      </c>
      <c r="AF864" s="15">
        <v>-15.61</v>
      </c>
      <c r="AG864" s="15">
        <v>23.23</v>
      </c>
      <c r="AH864" s="15">
        <v>61.27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0.04</v>
      </c>
      <c r="AQ864" s="15">
        <v>0</v>
      </c>
      <c r="AR864" s="15">
        <v>0.7</v>
      </c>
      <c r="AS864" s="15">
        <v>0</v>
      </c>
      <c r="AT864" s="8">
        <f t="shared" si="13"/>
        <v>532.9</v>
      </c>
      <c r="AU864" s="15">
        <v>0</v>
      </c>
      <c r="AV864" s="15">
        <v>0</v>
      </c>
      <c r="AW864" s="16">
        <v>77</v>
      </c>
      <c r="AX864" s="16">
        <v>300</v>
      </c>
      <c r="AY864" s="15">
        <v>243999.99</v>
      </c>
      <c r="AZ864" s="15">
        <v>47835.5</v>
      </c>
      <c r="BA864" s="14">
        <v>70.043447</v>
      </c>
      <c r="BB864" s="14">
        <v>37.095901556325998</v>
      </c>
      <c r="BC864" s="14">
        <v>10.59</v>
      </c>
      <c r="BD864" s="14"/>
      <c r="BE864" s="13" t="s">
        <v>2250</v>
      </c>
      <c r="BF864" s="11"/>
      <c r="BG864" s="13" t="s">
        <v>75</v>
      </c>
      <c r="BH864" s="13" t="s">
        <v>82</v>
      </c>
      <c r="BI864" s="13" t="s">
        <v>210</v>
      </c>
      <c r="BJ864" s="13" t="s">
        <v>0</v>
      </c>
      <c r="BK864" s="12" t="s">
        <v>2</v>
      </c>
      <c r="BL864" s="14">
        <v>205421.67174476001</v>
      </c>
      <c r="BM864" s="12" t="s">
        <v>70</v>
      </c>
      <c r="BN864" s="14"/>
      <c r="BO864" s="17">
        <v>38568</v>
      </c>
      <c r="BP864" s="17">
        <v>47699</v>
      </c>
      <c r="BQ864" s="10" t="s">
        <v>1324</v>
      </c>
      <c r="BR864" s="10" t="s">
        <v>2675</v>
      </c>
      <c r="BS864" s="10">
        <v>38568</v>
      </c>
      <c r="BT864" s="10">
        <v>38568</v>
      </c>
      <c r="BU864" s="14">
        <v>0</v>
      </c>
      <c r="BV864" s="14">
        <v>9.94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45352</v>
      </c>
      <c r="E865" s="6" t="s">
        <v>1145</v>
      </c>
      <c r="F865" s="22">
        <v>163</v>
      </c>
      <c r="G865" s="22">
        <v>162</v>
      </c>
      <c r="H865" s="8">
        <v>8359.1</v>
      </c>
      <c r="I865" s="8">
        <v>37016.67</v>
      </c>
      <c r="J865" s="8">
        <v>0</v>
      </c>
      <c r="K865" s="8">
        <v>45375.77</v>
      </c>
      <c r="L865" s="8">
        <v>430.34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45375.77</v>
      </c>
      <c r="S865" s="8">
        <v>44279.03</v>
      </c>
      <c r="T865" s="8">
        <v>73.77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44352.800000000003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37447.01</v>
      </c>
      <c r="AV865" s="8">
        <v>44352.800000000003</v>
      </c>
      <c r="AW865" s="9">
        <v>17</v>
      </c>
      <c r="AX865" s="9">
        <v>240</v>
      </c>
      <c r="AY865" s="8">
        <v>257905.51</v>
      </c>
      <c r="AZ865" s="8">
        <v>50188.959999999999</v>
      </c>
      <c r="BA865" s="7">
        <v>69.539338000000001</v>
      </c>
      <c r="BB865" s="7">
        <v>62.870420248601697</v>
      </c>
      <c r="BC865" s="7">
        <v>10.59</v>
      </c>
      <c r="BD865" s="7"/>
      <c r="BE865" s="6" t="s">
        <v>2250</v>
      </c>
      <c r="BF865" s="4"/>
      <c r="BG865" s="6" t="s">
        <v>71</v>
      </c>
      <c r="BH865" s="6" t="s">
        <v>296</v>
      </c>
      <c r="BI865" s="6" t="s">
        <v>528</v>
      </c>
      <c r="BJ865" s="6" t="s">
        <v>2251</v>
      </c>
      <c r="BK865" s="5" t="s">
        <v>2</v>
      </c>
      <c r="BL865" s="7">
        <v>367926.89000188001</v>
      </c>
      <c r="BM865" s="5" t="s">
        <v>70</v>
      </c>
      <c r="BN865" s="7"/>
      <c r="BO865" s="10">
        <v>38569</v>
      </c>
      <c r="BP865" s="10">
        <v>45874</v>
      </c>
      <c r="BQ865" s="10" t="s">
        <v>1333</v>
      </c>
      <c r="BR865" s="10" t="s">
        <v>2655</v>
      </c>
      <c r="BS865" s="10">
        <v>38569</v>
      </c>
      <c r="BT865" s="10">
        <v>38569</v>
      </c>
      <c r="BU865" s="7">
        <v>15758.21</v>
      </c>
      <c r="BV865" s="7">
        <v>10.52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45352</v>
      </c>
      <c r="E866" s="13" t="s">
        <v>1672</v>
      </c>
      <c r="F866" s="23">
        <v>0</v>
      </c>
      <c r="G866" s="23">
        <v>0</v>
      </c>
      <c r="H866" s="15">
        <v>31443.07</v>
      </c>
      <c r="I866" s="15">
        <v>0</v>
      </c>
      <c r="J866" s="15">
        <v>0</v>
      </c>
      <c r="K866" s="15">
        <v>31443.07</v>
      </c>
      <c r="L866" s="15">
        <v>281.88</v>
      </c>
      <c r="M866" s="15">
        <v>0</v>
      </c>
      <c r="N866" s="15">
        <v>0</v>
      </c>
      <c r="O866" s="15">
        <v>281.88</v>
      </c>
      <c r="P866" s="15">
        <v>0</v>
      </c>
      <c r="Q866" s="15">
        <v>0</v>
      </c>
      <c r="R866" s="15">
        <v>31161.19</v>
      </c>
      <c r="S866" s="15">
        <v>0</v>
      </c>
      <c r="T866" s="15">
        <v>277.49</v>
      </c>
      <c r="U866" s="15">
        <v>0</v>
      </c>
      <c r="V866" s="15">
        <v>0</v>
      </c>
      <c r="W866" s="15">
        <v>277.49</v>
      </c>
      <c r="X866" s="15">
        <v>0</v>
      </c>
      <c r="Y866" s="15">
        <v>0</v>
      </c>
      <c r="Z866" s="15">
        <v>0</v>
      </c>
      <c r="AA866" s="15">
        <v>12.24</v>
      </c>
      <c r="AB866" s="15">
        <v>0</v>
      </c>
      <c r="AC866" s="15">
        <v>0</v>
      </c>
      <c r="AD866" s="15">
        <v>0</v>
      </c>
      <c r="AE866" s="15">
        <v>0</v>
      </c>
      <c r="AF866" s="15">
        <v>-19.23</v>
      </c>
      <c r="AG866" s="15">
        <v>28.58</v>
      </c>
      <c r="AH866" s="15">
        <v>76.989999999999995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97.82</v>
      </c>
      <c r="AQ866" s="15">
        <v>0</v>
      </c>
      <c r="AR866" s="15">
        <v>89.79</v>
      </c>
      <c r="AS866" s="15">
        <v>0</v>
      </c>
      <c r="AT866" s="8">
        <f t="shared" si="13"/>
        <v>665.98</v>
      </c>
      <c r="AU866" s="15">
        <v>0</v>
      </c>
      <c r="AV866" s="15">
        <v>0</v>
      </c>
      <c r="AW866" s="16">
        <v>77</v>
      </c>
      <c r="AX866" s="16">
        <v>300</v>
      </c>
      <c r="AY866" s="15">
        <v>339600.02</v>
      </c>
      <c r="AZ866" s="15">
        <v>58842.74</v>
      </c>
      <c r="BA866" s="14">
        <v>61.986353000000001</v>
      </c>
      <c r="BB866" s="14">
        <v>32.825944598094303</v>
      </c>
      <c r="BC866" s="14">
        <v>10.59</v>
      </c>
      <c r="BD866" s="14"/>
      <c r="BE866" s="13" t="s">
        <v>2250</v>
      </c>
      <c r="BF866" s="11"/>
      <c r="BG866" s="13" t="s">
        <v>78</v>
      </c>
      <c r="BH866" s="13" t="s">
        <v>529</v>
      </c>
      <c r="BI866" s="13" t="s">
        <v>530</v>
      </c>
      <c r="BJ866" s="13" t="s">
        <v>0</v>
      </c>
      <c r="BK866" s="12" t="s">
        <v>2</v>
      </c>
      <c r="BL866" s="14">
        <v>252668.76408836001</v>
      </c>
      <c r="BM866" s="12" t="s">
        <v>70</v>
      </c>
      <c r="BN866" s="14"/>
      <c r="BO866" s="17">
        <v>38580</v>
      </c>
      <c r="BP866" s="17">
        <v>47711</v>
      </c>
      <c r="BQ866" s="10" t="s">
        <v>2641</v>
      </c>
      <c r="BR866" s="10" t="s">
        <v>2642</v>
      </c>
      <c r="BS866" s="10">
        <v>38580</v>
      </c>
      <c r="BT866" s="10">
        <v>38580</v>
      </c>
      <c r="BU866" s="14">
        <v>0</v>
      </c>
      <c r="BV866" s="14">
        <v>12.24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45352</v>
      </c>
      <c r="E867" s="6" t="s">
        <v>1146</v>
      </c>
      <c r="F867" s="22">
        <v>153</v>
      </c>
      <c r="G867" s="22">
        <v>152</v>
      </c>
      <c r="H867" s="8">
        <v>53123.29</v>
      </c>
      <c r="I867" s="8">
        <v>39772.32</v>
      </c>
      <c r="J867" s="8">
        <v>0</v>
      </c>
      <c r="K867" s="8">
        <v>92895.61</v>
      </c>
      <c r="L867" s="8">
        <v>476.26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92895.61</v>
      </c>
      <c r="S867" s="8">
        <v>103550.55</v>
      </c>
      <c r="T867" s="8">
        <v>468.81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104019.36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40248.58</v>
      </c>
      <c r="AV867" s="8">
        <v>104019.36</v>
      </c>
      <c r="AW867" s="9">
        <v>77</v>
      </c>
      <c r="AX867" s="9">
        <v>300</v>
      </c>
      <c r="AY867" s="8">
        <v>473000</v>
      </c>
      <c r="AZ867" s="8">
        <v>99416.26</v>
      </c>
      <c r="BA867" s="7">
        <v>75.172481000000005</v>
      </c>
      <c r="BB867" s="7">
        <v>70.241965224887906</v>
      </c>
      <c r="BC867" s="7">
        <v>10.59</v>
      </c>
      <c r="BD867" s="7"/>
      <c r="BE867" s="6" t="s">
        <v>2250</v>
      </c>
      <c r="BF867" s="4"/>
      <c r="BG867" s="6" t="s">
        <v>75</v>
      </c>
      <c r="BH867" s="6" t="s">
        <v>250</v>
      </c>
      <c r="BI867" s="6" t="s">
        <v>309</v>
      </c>
      <c r="BJ867" s="6" t="s">
        <v>2251</v>
      </c>
      <c r="BK867" s="5" t="s">
        <v>2</v>
      </c>
      <c r="BL867" s="7">
        <v>753238.85153084004</v>
      </c>
      <c r="BM867" s="5" t="s">
        <v>70</v>
      </c>
      <c r="BN867" s="7"/>
      <c r="BO867" s="10">
        <v>38574</v>
      </c>
      <c r="BP867" s="10">
        <v>47705</v>
      </c>
      <c r="BQ867" s="10" t="s">
        <v>1331</v>
      </c>
      <c r="BR867" s="10" t="s">
        <v>2661</v>
      </c>
      <c r="BS867" s="10">
        <v>38574</v>
      </c>
      <c r="BT867" s="10">
        <v>38574</v>
      </c>
      <c r="BU867" s="7">
        <v>29627.09</v>
      </c>
      <c r="BV867" s="7">
        <v>20.69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45352</v>
      </c>
      <c r="E868" s="13" t="s">
        <v>1147</v>
      </c>
      <c r="F868" s="23">
        <v>181</v>
      </c>
      <c r="G868" s="23">
        <v>180</v>
      </c>
      <c r="H868" s="15">
        <v>6661.43</v>
      </c>
      <c r="I868" s="15">
        <v>54020.79</v>
      </c>
      <c r="J868" s="15">
        <v>0</v>
      </c>
      <c r="K868" s="15">
        <v>60682.22</v>
      </c>
      <c r="L868" s="15">
        <v>600.16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60682.22</v>
      </c>
      <c r="S868" s="15">
        <v>64590.21</v>
      </c>
      <c r="T868" s="15">
        <v>58.79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64649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54620.95</v>
      </c>
      <c r="AV868" s="15">
        <v>64649</v>
      </c>
      <c r="AW868" s="16">
        <v>77</v>
      </c>
      <c r="AX868" s="16">
        <v>300</v>
      </c>
      <c r="AY868" s="15">
        <v>365741.01</v>
      </c>
      <c r="AZ868" s="15">
        <v>69317.710000000006</v>
      </c>
      <c r="BA868" s="14">
        <v>67.827194000000006</v>
      </c>
      <c r="BB868" s="14">
        <v>59.3773901112815</v>
      </c>
      <c r="BC868" s="14">
        <v>10.59</v>
      </c>
      <c r="BD868" s="14"/>
      <c r="BE868" s="13" t="s">
        <v>2250</v>
      </c>
      <c r="BF868" s="11"/>
      <c r="BG868" s="13" t="s">
        <v>324</v>
      </c>
      <c r="BH868" s="13" t="s">
        <v>387</v>
      </c>
      <c r="BI868" s="13" t="s">
        <v>388</v>
      </c>
      <c r="BJ868" s="13" t="s">
        <v>2251</v>
      </c>
      <c r="BK868" s="12" t="s">
        <v>2</v>
      </c>
      <c r="BL868" s="14">
        <v>492038.38266568002</v>
      </c>
      <c r="BM868" s="12" t="s">
        <v>70</v>
      </c>
      <c r="BN868" s="14"/>
      <c r="BO868" s="17">
        <v>38589</v>
      </c>
      <c r="BP868" s="17">
        <v>47720</v>
      </c>
      <c r="BQ868" s="10" t="s">
        <v>1341</v>
      </c>
      <c r="BR868" s="10" t="s">
        <v>2648</v>
      </c>
      <c r="BS868" s="10">
        <v>38589</v>
      </c>
      <c r="BT868" s="10">
        <v>38589</v>
      </c>
      <c r="BU868" s="14">
        <v>24713.040000000001</v>
      </c>
      <c r="BV868" s="14">
        <v>14.42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45352</v>
      </c>
      <c r="E869" s="6" t="s">
        <v>1148</v>
      </c>
      <c r="F869" s="22">
        <v>21</v>
      </c>
      <c r="G869" s="22">
        <v>21</v>
      </c>
      <c r="H869" s="8">
        <v>0</v>
      </c>
      <c r="I869" s="8">
        <v>17019.11</v>
      </c>
      <c r="J869" s="8">
        <v>0</v>
      </c>
      <c r="K869" s="8">
        <v>17019.11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17019.11</v>
      </c>
      <c r="S869" s="8">
        <v>1637.37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1637.37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17019.11</v>
      </c>
      <c r="AV869" s="8">
        <v>1637.37</v>
      </c>
      <c r="AW869" s="9">
        <v>0</v>
      </c>
      <c r="AX869" s="9">
        <v>120</v>
      </c>
      <c r="AY869" s="8">
        <v>333999.99</v>
      </c>
      <c r="AZ869" s="8">
        <v>65815.45</v>
      </c>
      <c r="BA869" s="7">
        <v>70.545770000000005</v>
      </c>
      <c r="BB869" s="7">
        <v>18.242315742955501</v>
      </c>
      <c r="BC869" s="7">
        <v>10.59</v>
      </c>
      <c r="BD869" s="7"/>
      <c r="BE869" s="6" t="s">
        <v>2250</v>
      </c>
      <c r="BF869" s="4"/>
      <c r="BG869" s="6" t="s">
        <v>86</v>
      </c>
      <c r="BH869" s="6" t="s">
        <v>176</v>
      </c>
      <c r="BI869" s="6" t="s">
        <v>480</v>
      </c>
      <c r="BJ869" s="6" t="s">
        <v>2251</v>
      </c>
      <c r="BK869" s="5" t="s">
        <v>2</v>
      </c>
      <c r="BL869" s="7">
        <v>137998.50036484</v>
      </c>
      <c r="BM869" s="5" t="s">
        <v>70</v>
      </c>
      <c r="BN869" s="7"/>
      <c r="BO869" s="10">
        <v>38597</v>
      </c>
      <c r="BP869" s="10">
        <v>42249</v>
      </c>
      <c r="BQ869" s="10" t="s">
        <v>1333</v>
      </c>
      <c r="BR869" s="10" t="s">
        <v>2655</v>
      </c>
      <c r="BS869" s="10">
        <v>38597</v>
      </c>
      <c r="BT869" s="10">
        <v>38597</v>
      </c>
      <c r="BU869" s="7">
        <v>2402.8000000000002</v>
      </c>
      <c r="BV869" s="7">
        <v>0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45352</v>
      </c>
      <c r="E870" s="13" t="s">
        <v>1673</v>
      </c>
      <c r="F870" s="23">
        <v>0</v>
      </c>
      <c r="G870" s="23">
        <v>0</v>
      </c>
      <c r="H870" s="15">
        <v>27030.06</v>
      </c>
      <c r="I870" s="15">
        <v>0</v>
      </c>
      <c r="J870" s="15">
        <v>0</v>
      </c>
      <c r="K870" s="15">
        <v>27030.06</v>
      </c>
      <c r="L870" s="15">
        <v>238.09</v>
      </c>
      <c r="M870" s="15">
        <v>0</v>
      </c>
      <c r="N870" s="15">
        <v>0</v>
      </c>
      <c r="O870" s="15">
        <v>238.09</v>
      </c>
      <c r="P870" s="15">
        <v>0</v>
      </c>
      <c r="Q870" s="15">
        <v>0</v>
      </c>
      <c r="R870" s="15">
        <v>26791.97</v>
      </c>
      <c r="S870" s="15">
        <v>0</v>
      </c>
      <c r="T870" s="15">
        <v>238.54</v>
      </c>
      <c r="U870" s="15">
        <v>0</v>
      </c>
      <c r="V870" s="15">
        <v>0</v>
      </c>
      <c r="W870" s="15">
        <v>238.54</v>
      </c>
      <c r="X870" s="15">
        <v>0</v>
      </c>
      <c r="Y870" s="15">
        <v>0</v>
      </c>
      <c r="Z870" s="15">
        <v>0</v>
      </c>
      <c r="AA870" s="15">
        <v>10.43</v>
      </c>
      <c r="AB870" s="15">
        <v>0</v>
      </c>
      <c r="AC870" s="15">
        <v>0</v>
      </c>
      <c r="AD870" s="15">
        <v>0</v>
      </c>
      <c r="AE870" s="15">
        <v>0</v>
      </c>
      <c r="AF870" s="15">
        <v>-16.57</v>
      </c>
      <c r="AG870" s="15">
        <v>24.35</v>
      </c>
      <c r="AH870" s="15">
        <v>66.98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239.68</v>
      </c>
      <c r="AQ870" s="15">
        <v>0</v>
      </c>
      <c r="AR870" s="15">
        <v>246.52</v>
      </c>
      <c r="AS870" s="15">
        <v>0</v>
      </c>
      <c r="AT870" s="8">
        <f t="shared" si="13"/>
        <v>554.98</v>
      </c>
      <c r="AU870" s="15">
        <v>0</v>
      </c>
      <c r="AV870" s="15">
        <v>0</v>
      </c>
      <c r="AW870" s="16">
        <v>78</v>
      </c>
      <c r="AX870" s="16">
        <v>300</v>
      </c>
      <c r="AY870" s="15">
        <v>322999.99</v>
      </c>
      <c r="AZ870" s="15">
        <v>50138.91</v>
      </c>
      <c r="BA870" s="14">
        <v>55.572758999999998</v>
      </c>
      <c r="BB870" s="14">
        <v>29.695573596339301</v>
      </c>
      <c r="BC870" s="14">
        <v>10.59</v>
      </c>
      <c r="BD870" s="14"/>
      <c r="BE870" s="13" t="s">
        <v>2250</v>
      </c>
      <c r="BF870" s="11"/>
      <c r="BG870" s="13" t="s">
        <v>75</v>
      </c>
      <c r="BH870" s="13" t="s">
        <v>134</v>
      </c>
      <c r="BI870" s="13" t="s">
        <v>441</v>
      </c>
      <c r="BJ870" s="13" t="s">
        <v>0</v>
      </c>
      <c r="BK870" s="12" t="s">
        <v>2</v>
      </c>
      <c r="BL870" s="14">
        <v>217241.18839468001</v>
      </c>
      <c r="BM870" s="12" t="s">
        <v>70</v>
      </c>
      <c r="BN870" s="14"/>
      <c r="BO870" s="17">
        <v>38597</v>
      </c>
      <c r="BP870" s="17">
        <v>47728</v>
      </c>
      <c r="BQ870" s="10" t="s">
        <v>2641</v>
      </c>
      <c r="BR870" s="10" t="s">
        <v>2642</v>
      </c>
      <c r="BS870" s="10">
        <v>38597</v>
      </c>
      <c r="BT870" s="10">
        <v>38597</v>
      </c>
      <c r="BU870" s="14">
        <v>0</v>
      </c>
      <c r="BV870" s="14">
        <v>10.43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45352</v>
      </c>
      <c r="E871" s="6" t="s">
        <v>1674</v>
      </c>
      <c r="F871" s="22">
        <v>1</v>
      </c>
      <c r="G871" s="22">
        <v>0</v>
      </c>
      <c r="H871" s="8">
        <v>19686.900000000001</v>
      </c>
      <c r="I871" s="8">
        <v>0</v>
      </c>
      <c r="J871" s="8">
        <v>0</v>
      </c>
      <c r="K871" s="8">
        <v>19686.900000000001</v>
      </c>
      <c r="L871" s="8">
        <v>554.16999999999996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19686.900000000001</v>
      </c>
      <c r="S871" s="8">
        <v>0</v>
      </c>
      <c r="T871" s="8">
        <v>173.74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173.74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-1.1200000000000001</v>
      </c>
      <c r="AG871" s="8">
        <v>0</v>
      </c>
      <c r="AH871" s="8">
        <v>2.0099999999999998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0.89</v>
      </c>
      <c r="AS871" s="8">
        <v>0</v>
      </c>
      <c r="AT871" s="8">
        <f t="shared" si="13"/>
        <v>-4.4408920985006262E-16</v>
      </c>
      <c r="AU871" s="8">
        <v>554.16999999999996</v>
      </c>
      <c r="AV871" s="8">
        <v>173.74</v>
      </c>
      <c r="AW871" s="9">
        <v>78</v>
      </c>
      <c r="AX871" s="9">
        <v>300</v>
      </c>
      <c r="AY871" s="8">
        <v>420000</v>
      </c>
      <c r="AZ871" s="8">
        <v>76572.08</v>
      </c>
      <c r="BA871" s="7">
        <v>65.298390999999995</v>
      </c>
      <c r="BB871" s="7">
        <v>16.788402427854901</v>
      </c>
      <c r="BC871" s="7">
        <v>10.59</v>
      </c>
      <c r="BD871" s="7"/>
      <c r="BE871" s="6" t="s">
        <v>2250</v>
      </c>
      <c r="BF871" s="4"/>
      <c r="BG871" s="6" t="s">
        <v>78</v>
      </c>
      <c r="BH871" s="6" t="s">
        <v>79</v>
      </c>
      <c r="BI871" s="6" t="s">
        <v>534</v>
      </c>
      <c r="BJ871" s="6" t="s">
        <v>5</v>
      </c>
      <c r="BK871" s="5" t="s">
        <v>2</v>
      </c>
      <c r="BL871" s="7">
        <v>159630.12618359999</v>
      </c>
      <c r="BM871" s="5" t="s">
        <v>70</v>
      </c>
      <c r="BN871" s="7"/>
      <c r="BO871" s="10">
        <v>38609</v>
      </c>
      <c r="BP871" s="10">
        <v>47740</v>
      </c>
      <c r="BQ871" s="10" t="s">
        <v>2641</v>
      </c>
      <c r="BR871" s="10" t="s">
        <v>2642</v>
      </c>
      <c r="BS871" s="10">
        <v>38609</v>
      </c>
      <c r="BT871" s="10">
        <v>38609</v>
      </c>
      <c r="BU871" s="7">
        <v>150.38</v>
      </c>
      <c r="BV871" s="7">
        <v>15.93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45352</v>
      </c>
      <c r="E872" s="13" t="s">
        <v>1149</v>
      </c>
      <c r="F872" s="23">
        <v>162</v>
      </c>
      <c r="G872" s="23">
        <v>161</v>
      </c>
      <c r="H872" s="15">
        <v>38132.89</v>
      </c>
      <c r="I872" s="15">
        <v>28812.84</v>
      </c>
      <c r="J872" s="15">
        <v>0</v>
      </c>
      <c r="K872" s="15">
        <v>66945.73</v>
      </c>
      <c r="L872" s="15">
        <v>335.91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66945.73</v>
      </c>
      <c r="S872" s="15">
        <v>79038.47</v>
      </c>
      <c r="T872" s="15">
        <v>336.52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79374.990000000005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29148.75</v>
      </c>
      <c r="AV872" s="15">
        <v>79374.990000000005</v>
      </c>
      <c r="AW872" s="16">
        <v>78</v>
      </c>
      <c r="AX872" s="16">
        <v>300</v>
      </c>
      <c r="AY872" s="15">
        <v>423400.01</v>
      </c>
      <c r="AZ872" s="15">
        <v>70735.850000000006</v>
      </c>
      <c r="BA872" s="14">
        <v>59.837031000000003</v>
      </c>
      <c r="BB872" s="14">
        <v>56.6308840754388</v>
      </c>
      <c r="BC872" s="14">
        <v>10.59</v>
      </c>
      <c r="BD872" s="14"/>
      <c r="BE872" s="13" t="s">
        <v>2250</v>
      </c>
      <c r="BF872" s="11"/>
      <c r="BG872" s="13" t="s">
        <v>98</v>
      </c>
      <c r="BH872" s="13" t="s">
        <v>99</v>
      </c>
      <c r="BI872" s="13" t="s">
        <v>519</v>
      </c>
      <c r="BJ872" s="13" t="s">
        <v>2251</v>
      </c>
      <c r="BK872" s="12" t="s">
        <v>2</v>
      </c>
      <c r="BL872" s="14">
        <v>542825.70274412003</v>
      </c>
      <c r="BM872" s="12" t="s">
        <v>70</v>
      </c>
      <c r="BN872" s="14"/>
      <c r="BO872" s="17">
        <v>38609</v>
      </c>
      <c r="BP872" s="17">
        <v>47740</v>
      </c>
      <c r="BQ872" s="10" t="s">
        <v>1344</v>
      </c>
      <c r="BR872" s="10" t="s">
        <v>2670</v>
      </c>
      <c r="BS872" s="10">
        <v>38609</v>
      </c>
      <c r="BT872" s="10">
        <v>38609</v>
      </c>
      <c r="BU872" s="14">
        <v>22901.37</v>
      </c>
      <c r="BV872" s="14">
        <v>14.72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45352</v>
      </c>
      <c r="E873" s="6" t="s">
        <v>1675</v>
      </c>
      <c r="F873" s="22">
        <v>1</v>
      </c>
      <c r="G873" s="22">
        <v>0</v>
      </c>
      <c r="H873" s="8">
        <v>44675.96</v>
      </c>
      <c r="I873" s="8">
        <v>0</v>
      </c>
      <c r="J873" s="8">
        <v>0</v>
      </c>
      <c r="K873" s="8">
        <v>44675.96</v>
      </c>
      <c r="L873" s="8">
        <v>393.54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44675.96</v>
      </c>
      <c r="S873" s="8">
        <v>0</v>
      </c>
      <c r="T873" s="8">
        <v>394.27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394.27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-0.94</v>
      </c>
      <c r="AG873" s="8">
        <v>0</v>
      </c>
      <c r="AH873" s="8">
        <v>1.69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0.75</v>
      </c>
      <c r="AS873" s="8">
        <v>0</v>
      </c>
      <c r="AT873" s="8">
        <f t="shared" si="13"/>
        <v>0</v>
      </c>
      <c r="AU873" s="8">
        <v>393.54</v>
      </c>
      <c r="AV873" s="8">
        <v>394.27</v>
      </c>
      <c r="AW873" s="9">
        <v>78</v>
      </c>
      <c r="AX873" s="9">
        <v>300</v>
      </c>
      <c r="AY873" s="8">
        <v>426000</v>
      </c>
      <c r="AZ873" s="8">
        <v>82873.210000000006</v>
      </c>
      <c r="BA873" s="7">
        <v>69.677848999999995</v>
      </c>
      <c r="BB873" s="7">
        <v>37.562498119839198</v>
      </c>
      <c r="BC873" s="7">
        <v>10.59</v>
      </c>
      <c r="BD873" s="7"/>
      <c r="BE873" s="6" t="s">
        <v>2250</v>
      </c>
      <c r="BF873" s="4"/>
      <c r="BG873" s="6" t="s">
        <v>81</v>
      </c>
      <c r="BH873" s="6" t="s">
        <v>82</v>
      </c>
      <c r="BI873" s="6" t="s">
        <v>535</v>
      </c>
      <c r="BJ873" s="6" t="s">
        <v>5</v>
      </c>
      <c r="BK873" s="5" t="s">
        <v>2</v>
      </c>
      <c r="BL873" s="7">
        <v>362252.51980623999</v>
      </c>
      <c r="BM873" s="5" t="s">
        <v>70</v>
      </c>
      <c r="BN873" s="7"/>
      <c r="BO873" s="10">
        <v>38610</v>
      </c>
      <c r="BP873" s="10">
        <v>47741</v>
      </c>
      <c r="BQ873" s="10" t="s">
        <v>2641</v>
      </c>
      <c r="BR873" s="10" t="s">
        <v>2642</v>
      </c>
      <c r="BS873" s="10">
        <v>38610</v>
      </c>
      <c r="BT873" s="10">
        <v>38610</v>
      </c>
      <c r="BU873" s="7">
        <v>162.07</v>
      </c>
      <c r="BV873" s="7">
        <v>17.25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45352</v>
      </c>
      <c r="E874" s="13" t="s">
        <v>1676</v>
      </c>
      <c r="F874" s="23">
        <v>1</v>
      </c>
      <c r="G874" s="23">
        <v>2</v>
      </c>
      <c r="H874" s="15">
        <v>43945.27</v>
      </c>
      <c r="I874" s="15">
        <v>764.04</v>
      </c>
      <c r="J874" s="15">
        <v>0</v>
      </c>
      <c r="K874" s="15">
        <v>44709.31</v>
      </c>
      <c r="L874" s="15">
        <v>387.08</v>
      </c>
      <c r="M874" s="15">
        <v>0</v>
      </c>
      <c r="N874" s="15">
        <v>764.04</v>
      </c>
      <c r="O874" s="15">
        <v>0</v>
      </c>
      <c r="P874" s="15">
        <v>0</v>
      </c>
      <c r="Q874" s="15">
        <v>0</v>
      </c>
      <c r="R874" s="15">
        <v>43945.27</v>
      </c>
      <c r="S874" s="15">
        <v>785.76</v>
      </c>
      <c r="T874" s="15">
        <v>387.82</v>
      </c>
      <c r="U874" s="15">
        <v>0</v>
      </c>
      <c r="V874" s="15">
        <v>785.76</v>
      </c>
      <c r="W874" s="15">
        <v>284.94</v>
      </c>
      <c r="X874" s="15">
        <v>0</v>
      </c>
      <c r="Y874" s="15">
        <v>0</v>
      </c>
      <c r="Z874" s="15">
        <v>102.88</v>
      </c>
      <c r="AA874" s="15">
        <v>16.96</v>
      </c>
      <c r="AB874" s="15">
        <v>0</v>
      </c>
      <c r="AC874" s="15">
        <v>0</v>
      </c>
      <c r="AD874" s="15">
        <v>0</v>
      </c>
      <c r="AE874" s="15">
        <v>0</v>
      </c>
      <c r="AF874" s="15">
        <v>-113.56</v>
      </c>
      <c r="AG874" s="15">
        <v>39.590000000000003</v>
      </c>
      <c r="AH874" s="15">
        <v>105.5</v>
      </c>
      <c r="AI874" s="15">
        <v>18.440000000000001</v>
      </c>
      <c r="AJ874" s="15">
        <v>0</v>
      </c>
      <c r="AK874" s="15">
        <v>0</v>
      </c>
      <c r="AL874" s="15">
        <v>86.82</v>
      </c>
      <c r="AM874" s="15">
        <v>0</v>
      </c>
      <c r="AN874" s="15">
        <v>39.590000000000003</v>
      </c>
      <c r="AO874" s="15">
        <v>105.5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2133.58</v>
      </c>
      <c r="AU874" s="15">
        <v>387.08</v>
      </c>
      <c r="AV874" s="15">
        <v>102.88</v>
      </c>
      <c r="AW874" s="16">
        <v>78</v>
      </c>
      <c r="AX874" s="16">
        <v>300</v>
      </c>
      <c r="AY874" s="15">
        <v>442799.99</v>
      </c>
      <c r="AZ874" s="15">
        <v>81515.34</v>
      </c>
      <c r="BA874" s="14">
        <v>65.943996999999996</v>
      </c>
      <c r="BB874" s="14">
        <v>35.550692091135097</v>
      </c>
      <c r="BC874" s="14">
        <v>10.59</v>
      </c>
      <c r="BD874" s="14"/>
      <c r="BE874" s="13" t="s">
        <v>2250</v>
      </c>
      <c r="BF874" s="11"/>
      <c r="BG874" s="13" t="s">
        <v>75</v>
      </c>
      <c r="BH874" s="13" t="s">
        <v>134</v>
      </c>
      <c r="BI874" s="13" t="s">
        <v>193</v>
      </c>
      <c r="BJ874" s="13" t="s">
        <v>5</v>
      </c>
      <c r="BK874" s="12" t="s">
        <v>2</v>
      </c>
      <c r="BL874" s="14">
        <v>356327.76085988001</v>
      </c>
      <c r="BM874" s="12" t="s">
        <v>70</v>
      </c>
      <c r="BN874" s="14"/>
      <c r="BO874" s="17">
        <v>38616</v>
      </c>
      <c r="BP874" s="17">
        <v>47747</v>
      </c>
      <c r="BQ874" s="10" t="s">
        <v>2171</v>
      </c>
      <c r="BR874" s="10" t="s">
        <v>2643</v>
      </c>
      <c r="BS874" s="10">
        <v>38616</v>
      </c>
      <c r="BT874" s="10">
        <v>38616</v>
      </c>
      <c r="BU874" s="14">
        <v>0</v>
      </c>
      <c r="BV874" s="14">
        <v>16.96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45352</v>
      </c>
      <c r="E875" s="6" t="s">
        <v>1677</v>
      </c>
      <c r="F875" s="22">
        <v>0</v>
      </c>
      <c r="G875" s="22">
        <v>0</v>
      </c>
      <c r="H875" s="8">
        <v>4201.3999999999996</v>
      </c>
      <c r="I875" s="8">
        <v>0</v>
      </c>
      <c r="J875" s="8">
        <v>0</v>
      </c>
      <c r="K875" s="8">
        <v>4201.3999999999996</v>
      </c>
      <c r="L875" s="8">
        <v>758.95</v>
      </c>
      <c r="M875" s="8">
        <v>0</v>
      </c>
      <c r="N875" s="8">
        <v>0</v>
      </c>
      <c r="O875" s="8">
        <v>758.95</v>
      </c>
      <c r="P875" s="8">
        <v>0</v>
      </c>
      <c r="Q875" s="8">
        <v>0</v>
      </c>
      <c r="R875" s="8">
        <v>3442.45</v>
      </c>
      <c r="S875" s="8">
        <v>0</v>
      </c>
      <c r="T875" s="8">
        <v>37.08</v>
      </c>
      <c r="U875" s="8">
        <v>0</v>
      </c>
      <c r="V875" s="8">
        <v>0</v>
      </c>
      <c r="W875" s="8">
        <v>37.08</v>
      </c>
      <c r="X875" s="8">
        <v>0</v>
      </c>
      <c r="Y875" s="8">
        <v>0</v>
      </c>
      <c r="Z875" s="8">
        <v>0</v>
      </c>
      <c r="AA875" s="8">
        <v>17.43</v>
      </c>
      <c r="AB875" s="8">
        <v>0</v>
      </c>
      <c r="AC875" s="8">
        <v>0</v>
      </c>
      <c r="AD875" s="8">
        <v>0</v>
      </c>
      <c r="AE875" s="8">
        <v>0</v>
      </c>
      <c r="AF875" s="8">
        <v>-25.35</v>
      </c>
      <c r="AG875" s="8">
        <v>40.67</v>
      </c>
      <c r="AH875" s="8">
        <v>107.1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13.89</v>
      </c>
      <c r="AQ875" s="8">
        <v>0</v>
      </c>
      <c r="AR875" s="8">
        <v>24.81</v>
      </c>
      <c r="AS875" s="8">
        <v>0</v>
      </c>
      <c r="AT875" s="8">
        <f t="shared" si="13"/>
        <v>924.96</v>
      </c>
      <c r="AU875" s="8">
        <v>0</v>
      </c>
      <c r="AV875" s="8">
        <v>0</v>
      </c>
      <c r="AW875" s="9">
        <v>78</v>
      </c>
      <c r="AX875" s="9">
        <v>300</v>
      </c>
      <c r="AY875" s="8">
        <v>423999.99</v>
      </c>
      <c r="AZ875" s="8">
        <v>83738.679999999993</v>
      </c>
      <c r="BA875" s="7">
        <v>70.747750999999994</v>
      </c>
      <c r="BB875" s="7">
        <v>2.9084002211397402</v>
      </c>
      <c r="BC875" s="7">
        <v>10.59</v>
      </c>
      <c r="BD875" s="7"/>
      <c r="BE875" s="6" t="s">
        <v>2250</v>
      </c>
      <c r="BF875" s="4"/>
      <c r="BG875" s="6" t="s">
        <v>78</v>
      </c>
      <c r="BH875" s="6" t="s">
        <v>79</v>
      </c>
      <c r="BI875" s="6" t="s">
        <v>520</v>
      </c>
      <c r="BJ875" s="6" t="s">
        <v>0</v>
      </c>
      <c r="BK875" s="5" t="s">
        <v>2</v>
      </c>
      <c r="BL875" s="7">
        <v>27912.913047800001</v>
      </c>
      <c r="BM875" s="5" t="s">
        <v>70</v>
      </c>
      <c r="BN875" s="7"/>
      <c r="BO875" s="10">
        <v>38617</v>
      </c>
      <c r="BP875" s="10">
        <v>47748</v>
      </c>
      <c r="BQ875" s="10" t="s">
        <v>2171</v>
      </c>
      <c r="BR875" s="10" t="s">
        <v>2643</v>
      </c>
      <c r="BS875" s="10">
        <v>38617</v>
      </c>
      <c r="BT875" s="10">
        <v>38617</v>
      </c>
      <c r="BU875" s="7">
        <v>0</v>
      </c>
      <c r="BV875" s="7">
        <v>17.43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45352</v>
      </c>
      <c r="E876" s="13" t="s">
        <v>1359</v>
      </c>
      <c r="F876" s="23">
        <v>0</v>
      </c>
      <c r="G876" s="23">
        <v>0</v>
      </c>
      <c r="H876" s="15">
        <v>27167.24</v>
      </c>
      <c r="I876" s="15">
        <v>0</v>
      </c>
      <c r="J876" s="15">
        <v>0</v>
      </c>
      <c r="K876" s="15">
        <v>27167.24</v>
      </c>
      <c r="L876" s="15">
        <v>239.23</v>
      </c>
      <c r="M876" s="15">
        <v>0</v>
      </c>
      <c r="N876" s="15">
        <v>0</v>
      </c>
      <c r="O876" s="15">
        <v>239.23</v>
      </c>
      <c r="P876" s="15">
        <v>0</v>
      </c>
      <c r="Q876" s="15">
        <v>0</v>
      </c>
      <c r="R876" s="15">
        <v>26928.01</v>
      </c>
      <c r="S876" s="15">
        <v>0</v>
      </c>
      <c r="T876" s="15">
        <v>239.75</v>
      </c>
      <c r="U876" s="15">
        <v>0</v>
      </c>
      <c r="V876" s="15">
        <v>0</v>
      </c>
      <c r="W876" s="15">
        <v>239.75</v>
      </c>
      <c r="X876" s="15">
        <v>0</v>
      </c>
      <c r="Y876" s="15">
        <v>0</v>
      </c>
      <c r="Z876" s="15">
        <v>0</v>
      </c>
      <c r="AA876" s="15">
        <v>10.48</v>
      </c>
      <c r="AB876" s="15">
        <v>0</v>
      </c>
      <c r="AC876" s="15">
        <v>0</v>
      </c>
      <c r="AD876" s="15">
        <v>0</v>
      </c>
      <c r="AE876" s="15">
        <v>0</v>
      </c>
      <c r="AF876" s="15">
        <v>-16.8</v>
      </c>
      <c r="AG876" s="15">
        <v>24.47</v>
      </c>
      <c r="AH876" s="15">
        <v>68.56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2.39</v>
      </c>
      <c r="AQ876" s="15">
        <v>0</v>
      </c>
      <c r="AR876" s="15">
        <v>0.77</v>
      </c>
      <c r="AS876" s="15">
        <v>0</v>
      </c>
      <c r="AT876" s="8">
        <f t="shared" si="13"/>
        <v>567.31000000000006</v>
      </c>
      <c r="AU876" s="15">
        <v>0</v>
      </c>
      <c r="AV876" s="15">
        <v>0</v>
      </c>
      <c r="AW876" s="16">
        <v>78</v>
      </c>
      <c r="AX876" s="16">
        <v>300</v>
      </c>
      <c r="AY876" s="15">
        <v>354799.99</v>
      </c>
      <c r="AZ876" s="15">
        <v>50386.69</v>
      </c>
      <c r="BA876" s="14">
        <v>50.873730000000002</v>
      </c>
      <c r="BB876" s="14">
        <v>27.188297349504399</v>
      </c>
      <c r="BC876" s="14">
        <v>10.59</v>
      </c>
      <c r="BD876" s="14"/>
      <c r="BE876" s="13" t="s">
        <v>2250</v>
      </c>
      <c r="BF876" s="11"/>
      <c r="BG876" s="13" t="s">
        <v>75</v>
      </c>
      <c r="BH876" s="13" t="s">
        <v>134</v>
      </c>
      <c r="BI876" s="13" t="s">
        <v>441</v>
      </c>
      <c r="BJ876" s="13" t="s">
        <v>0</v>
      </c>
      <c r="BK876" s="12" t="s">
        <v>2</v>
      </c>
      <c r="BL876" s="14">
        <v>218344.26111644</v>
      </c>
      <c r="BM876" s="12" t="s">
        <v>70</v>
      </c>
      <c r="BN876" s="14"/>
      <c r="BO876" s="17">
        <v>38618</v>
      </c>
      <c r="BP876" s="17">
        <v>47749</v>
      </c>
      <c r="BQ876" s="10" t="s">
        <v>1324</v>
      </c>
      <c r="BR876" s="10" t="s">
        <v>2675</v>
      </c>
      <c r="BS876" s="10">
        <v>38618</v>
      </c>
      <c r="BT876" s="10">
        <v>38618</v>
      </c>
      <c r="BU876" s="14">
        <v>0</v>
      </c>
      <c r="BV876" s="14">
        <v>10.48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45352</v>
      </c>
      <c r="E877" s="6" t="s">
        <v>1678</v>
      </c>
      <c r="F877" s="22">
        <v>0</v>
      </c>
      <c r="G877" s="22">
        <v>0</v>
      </c>
      <c r="H877" s="8">
        <v>12754.08</v>
      </c>
      <c r="I877" s="8">
        <v>0</v>
      </c>
      <c r="J877" s="8">
        <v>0</v>
      </c>
      <c r="K877" s="8">
        <v>12754.08</v>
      </c>
      <c r="L877" s="8">
        <v>619.47</v>
      </c>
      <c r="M877" s="8">
        <v>0</v>
      </c>
      <c r="N877" s="8">
        <v>0</v>
      </c>
      <c r="O877" s="8">
        <v>619.47</v>
      </c>
      <c r="P877" s="8">
        <v>0</v>
      </c>
      <c r="Q877" s="8">
        <v>0</v>
      </c>
      <c r="R877" s="8">
        <v>12134.61</v>
      </c>
      <c r="S877" s="8">
        <v>0</v>
      </c>
      <c r="T877" s="8">
        <v>112.55</v>
      </c>
      <c r="U877" s="8">
        <v>0</v>
      </c>
      <c r="V877" s="8">
        <v>0</v>
      </c>
      <c r="W877" s="8">
        <v>112.55</v>
      </c>
      <c r="X877" s="8">
        <v>0</v>
      </c>
      <c r="Y877" s="8">
        <v>0</v>
      </c>
      <c r="Z877" s="8">
        <v>0</v>
      </c>
      <c r="AA877" s="8">
        <v>15.28</v>
      </c>
      <c r="AB877" s="8">
        <v>0</v>
      </c>
      <c r="AC877" s="8">
        <v>0</v>
      </c>
      <c r="AD877" s="8">
        <v>0</v>
      </c>
      <c r="AE877" s="8">
        <v>0</v>
      </c>
      <c r="AF877" s="8">
        <v>-22.38</v>
      </c>
      <c r="AG877" s="8">
        <v>32.51</v>
      </c>
      <c r="AH877" s="8">
        <v>96.81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2.97</v>
      </c>
      <c r="AQ877" s="8">
        <v>0</v>
      </c>
      <c r="AR877" s="8">
        <v>0.08</v>
      </c>
      <c r="AS877" s="8">
        <v>0</v>
      </c>
      <c r="AT877" s="8">
        <f t="shared" si="13"/>
        <v>857.13000000000011</v>
      </c>
      <c r="AU877" s="8">
        <v>0</v>
      </c>
      <c r="AV877" s="8">
        <v>0</v>
      </c>
      <c r="AW877" s="9">
        <v>18</v>
      </c>
      <c r="AX877" s="9">
        <v>240</v>
      </c>
      <c r="AY877" s="8">
        <v>455999.99</v>
      </c>
      <c r="AZ877" s="8">
        <v>72879.05</v>
      </c>
      <c r="BA877" s="7">
        <v>57.269030000000001</v>
      </c>
      <c r="BB877" s="7">
        <v>9.5354885132051006</v>
      </c>
      <c r="BC877" s="7">
        <v>10.59</v>
      </c>
      <c r="BD877" s="7"/>
      <c r="BE877" s="6" t="s">
        <v>2250</v>
      </c>
      <c r="BF877" s="4"/>
      <c r="BG877" s="6" t="s">
        <v>83</v>
      </c>
      <c r="BH877" s="6" t="s">
        <v>265</v>
      </c>
      <c r="BI877" s="6" t="s">
        <v>536</v>
      </c>
      <c r="BJ877" s="6" t="s">
        <v>0</v>
      </c>
      <c r="BK877" s="5" t="s">
        <v>2</v>
      </c>
      <c r="BL877" s="7">
        <v>98392.805646840003</v>
      </c>
      <c r="BM877" s="5" t="s">
        <v>70</v>
      </c>
      <c r="BN877" s="7"/>
      <c r="BO877" s="10">
        <v>38621</v>
      </c>
      <c r="BP877" s="10">
        <v>45926</v>
      </c>
      <c r="BQ877" s="10" t="s">
        <v>2641</v>
      </c>
      <c r="BR877" s="10" t="s">
        <v>2642</v>
      </c>
      <c r="BS877" s="10">
        <v>38621</v>
      </c>
      <c r="BT877" s="10">
        <v>38621</v>
      </c>
      <c r="BU877" s="7">
        <v>0</v>
      </c>
      <c r="BV877" s="7">
        <v>15.28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45352</v>
      </c>
      <c r="E878" s="13" t="s">
        <v>1679</v>
      </c>
      <c r="F878" s="23">
        <v>1</v>
      </c>
      <c r="G878" s="23">
        <v>0</v>
      </c>
      <c r="H878" s="15">
        <v>35044.01</v>
      </c>
      <c r="I878" s="15">
        <v>0</v>
      </c>
      <c r="J878" s="15">
        <v>0</v>
      </c>
      <c r="K878" s="15">
        <v>35044.01</v>
      </c>
      <c r="L878" s="15">
        <v>308.64999999999998</v>
      </c>
      <c r="M878" s="15">
        <v>0</v>
      </c>
      <c r="N878" s="15">
        <v>0</v>
      </c>
      <c r="O878" s="15">
        <v>279.32</v>
      </c>
      <c r="P878" s="15">
        <v>0</v>
      </c>
      <c r="Q878" s="15">
        <v>0</v>
      </c>
      <c r="R878" s="15">
        <v>34764.69</v>
      </c>
      <c r="S878" s="15">
        <v>0</v>
      </c>
      <c r="T878" s="15">
        <v>309.26</v>
      </c>
      <c r="U878" s="15">
        <v>0</v>
      </c>
      <c r="V878" s="15">
        <v>0</v>
      </c>
      <c r="W878" s="15">
        <v>309.26</v>
      </c>
      <c r="X878" s="15">
        <v>0</v>
      </c>
      <c r="Y878" s="15">
        <v>0</v>
      </c>
      <c r="Z878" s="15">
        <v>0</v>
      </c>
      <c r="AA878" s="15">
        <v>13.53</v>
      </c>
      <c r="AB878" s="15">
        <v>0</v>
      </c>
      <c r="AC878" s="15">
        <v>0</v>
      </c>
      <c r="AD878" s="15">
        <v>0</v>
      </c>
      <c r="AE878" s="15">
        <v>0</v>
      </c>
      <c r="AF878" s="15">
        <v>-20.22</v>
      </c>
      <c r="AG878" s="15">
        <v>31.57</v>
      </c>
      <c r="AH878" s="15">
        <v>82.47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0.12</v>
      </c>
      <c r="AS878" s="15">
        <v>0</v>
      </c>
      <c r="AT878" s="8">
        <f t="shared" si="13"/>
        <v>695.81</v>
      </c>
      <c r="AU878" s="15">
        <v>29.33</v>
      </c>
      <c r="AV878" s="15">
        <v>0</v>
      </c>
      <c r="AW878" s="16">
        <v>78</v>
      </c>
      <c r="AX878" s="16">
        <v>300</v>
      </c>
      <c r="AY878" s="15">
        <v>312999.99</v>
      </c>
      <c r="AZ878" s="15">
        <v>65001.11</v>
      </c>
      <c r="BA878" s="14">
        <v>74.414643999999996</v>
      </c>
      <c r="BB878" s="14">
        <v>39.799351582155403</v>
      </c>
      <c r="BC878" s="14">
        <v>10.59</v>
      </c>
      <c r="BD878" s="14"/>
      <c r="BE878" s="13" t="s">
        <v>2250</v>
      </c>
      <c r="BF878" s="11"/>
      <c r="BG878" s="13" t="s">
        <v>83</v>
      </c>
      <c r="BH878" s="13" t="s">
        <v>265</v>
      </c>
      <c r="BI878" s="13" t="s">
        <v>536</v>
      </c>
      <c r="BJ878" s="13" t="s">
        <v>5</v>
      </c>
      <c r="BK878" s="12" t="s">
        <v>2</v>
      </c>
      <c r="BL878" s="14">
        <v>281887.54204236</v>
      </c>
      <c r="BM878" s="12" t="s">
        <v>70</v>
      </c>
      <c r="BN878" s="14"/>
      <c r="BO878" s="17">
        <v>38621</v>
      </c>
      <c r="BP878" s="17">
        <v>47752</v>
      </c>
      <c r="BQ878" s="10" t="s">
        <v>2641</v>
      </c>
      <c r="BR878" s="10" t="s">
        <v>2642</v>
      </c>
      <c r="BS878" s="10">
        <v>38621</v>
      </c>
      <c r="BT878" s="10">
        <v>38621</v>
      </c>
      <c r="BU878" s="14">
        <v>0</v>
      </c>
      <c r="BV878" s="14">
        <v>13.53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45352</v>
      </c>
      <c r="E879" s="6" t="s">
        <v>1150</v>
      </c>
      <c r="F879" s="22">
        <v>115</v>
      </c>
      <c r="G879" s="22">
        <v>114</v>
      </c>
      <c r="H879" s="8">
        <v>16537.580000000002</v>
      </c>
      <c r="I879" s="8">
        <v>57597.15</v>
      </c>
      <c r="J879" s="8">
        <v>0</v>
      </c>
      <c r="K879" s="8">
        <v>74134.73</v>
      </c>
      <c r="L879" s="8">
        <v>803.35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74134.73</v>
      </c>
      <c r="S879" s="8">
        <v>50272.480000000003</v>
      </c>
      <c r="T879" s="8">
        <v>145.94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50418.42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58400.5</v>
      </c>
      <c r="AV879" s="8">
        <v>50418.42</v>
      </c>
      <c r="AW879" s="9">
        <v>18</v>
      </c>
      <c r="AX879" s="9">
        <v>240</v>
      </c>
      <c r="AY879" s="8">
        <v>444999.99</v>
      </c>
      <c r="AZ879" s="8">
        <v>94509.91</v>
      </c>
      <c r="BA879" s="7">
        <v>76.067418000000004</v>
      </c>
      <c r="BB879" s="7">
        <v>59.668213579159499</v>
      </c>
      <c r="BC879" s="7">
        <v>10.59</v>
      </c>
      <c r="BD879" s="7"/>
      <c r="BE879" s="6" t="s">
        <v>2250</v>
      </c>
      <c r="BF879" s="4"/>
      <c r="BG879" s="6" t="s">
        <v>75</v>
      </c>
      <c r="BH879" s="6" t="s">
        <v>236</v>
      </c>
      <c r="BI879" s="6" t="s">
        <v>237</v>
      </c>
      <c r="BJ879" s="6" t="s">
        <v>2251</v>
      </c>
      <c r="BK879" s="5" t="s">
        <v>2</v>
      </c>
      <c r="BL879" s="7">
        <v>601117.30666012003</v>
      </c>
      <c r="BM879" s="5" t="s">
        <v>70</v>
      </c>
      <c r="BN879" s="7"/>
      <c r="BO879" s="10">
        <v>38609</v>
      </c>
      <c r="BP879" s="10">
        <v>45914</v>
      </c>
      <c r="BQ879" s="10" t="s">
        <v>1344</v>
      </c>
      <c r="BR879" s="10" t="s">
        <v>2670</v>
      </c>
      <c r="BS879" s="10">
        <v>38609</v>
      </c>
      <c r="BT879" s="10">
        <v>38609</v>
      </c>
      <c r="BU879" s="7">
        <v>20686.439999999999</v>
      </c>
      <c r="BV879" s="7">
        <v>19.8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45352</v>
      </c>
      <c r="E880" s="13" t="s">
        <v>1151</v>
      </c>
      <c r="F880" s="23">
        <v>162</v>
      </c>
      <c r="G880" s="23">
        <v>161</v>
      </c>
      <c r="H880" s="15">
        <v>41785.519999999997</v>
      </c>
      <c r="I880" s="15">
        <v>31545.759999999998</v>
      </c>
      <c r="J880" s="15">
        <v>0</v>
      </c>
      <c r="K880" s="15">
        <v>73331.28</v>
      </c>
      <c r="L880" s="15">
        <v>368.08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73331.28</v>
      </c>
      <c r="S880" s="15">
        <v>86411.11</v>
      </c>
      <c r="T880" s="15">
        <v>368.76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86779.87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31913.84</v>
      </c>
      <c r="AV880" s="15">
        <v>86779.87</v>
      </c>
      <c r="AW880" s="16">
        <v>78</v>
      </c>
      <c r="AX880" s="16">
        <v>300</v>
      </c>
      <c r="AY880" s="15">
        <v>354999.99</v>
      </c>
      <c r="AZ880" s="15">
        <v>77511.44</v>
      </c>
      <c r="BA880" s="14">
        <v>78.312475000000006</v>
      </c>
      <c r="BB880" s="14">
        <v>74.089115512729506</v>
      </c>
      <c r="BC880" s="14">
        <v>10.59</v>
      </c>
      <c r="BD880" s="14"/>
      <c r="BE880" s="13" t="s">
        <v>2250</v>
      </c>
      <c r="BF880" s="11"/>
      <c r="BG880" s="13" t="s">
        <v>224</v>
      </c>
      <c r="BH880" s="13" t="s">
        <v>225</v>
      </c>
      <c r="BI880" s="13" t="s">
        <v>537</v>
      </c>
      <c r="BJ880" s="13" t="s">
        <v>2251</v>
      </c>
      <c r="BK880" s="12" t="s">
        <v>2</v>
      </c>
      <c r="BL880" s="14">
        <v>594602.57732832001</v>
      </c>
      <c r="BM880" s="12" t="s">
        <v>70</v>
      </c>
      <c r="BN880" s="14"/>
      <c r="BO880" s="17">
        <v>38625</v>
      </c>
      <c r="BP880" s="17">
        <v>47756</v>
      </c>
      <c r="BQ880" s="10" t="s">
        <v>2325</v>
      </c>
      <c r="BR880" s="10" t="s">
        <v>2694</v>
      </c>
      <c r="BS880" s="10">
        <v>38625</v>
      </c>
      <c r="BT880" s="10">
        <v>38625</v>
      </c>
      <c r="BU880" s="14">
        <v>24369.4</v>
      </c>
      <c r="BV880" s="14">
        <v>16.13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45352</v>
      </c>
      <c r="E881" s="6" t="s">
        <v>1680</v>
      </c>
      <c r="F881" s="22">
        <v>2</v>
      </c>
      <c r="G881" s="22">
        <v>2</v>
      </c>
      <c r="H881" s="8">
        <v>0</v>
      </c>
      <c r="I881" s="8">
        <v>837.54</v>
      </c>
      <c r="J881" s="8">
        <v>0</v>
      </c>
      <c r="K881" s="8">
        <v>837.54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837.54</v>
      </c>
      <c r="S881" s="8">
        <v>8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8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837.54</v>
      </c>
      <c r="AV881" s="8">
        <v>8</v>
      </c>
      <c r="AW881" s="9">
        <v>182</v>
      </c>
      <c r="AX881" s="9">
        <v>300</v>
      </c>
      <c r="AY881" s="8">
        <v>385000</v>
      </c>
      <c r="AZ881" s="8">
        <v>81564.13</v>
      </c>
      <c r="BA881" s="7">
        <v>75.985714999999999</v>
      </c>
      <c r="BB881" s="7">
        <v>0.78025813235671104</v>
      </c>
      <c r="BC881" s="7">
        <v>10.59</v>
      </c>
      <c r="BD881" s="7"/>
      <c r="BE881" s="6" t="s">
        <v>2250</v>
      </c>
      <c r="BF881" s="4"/>
      <c r="BG881" s="6" t="s">
        <v>71</v>
      </c>
      <c r="BH881" s="6" t="s">
        <v>72</v>
      </c>
      <c r="BI881" s="6" t="s">
        <v>277</v>
      </c>
      <c r="BJ881" s="6" t="s">
        <v>5</v>
      </c>
      <c r="BK881" s="5" t="s">
        <v>2</v>
      </c>
      <c r="BL881" s="7">
        <v>6791.1461877600004</v>
      </c>
      <c r="BM881" s="5" t="s">
        <v>70</v>
      </c>
      <c r="BN881" s="7"/>
      <c r="BO881" s="10">
        <v>38625</v>
      </c>
      <c r="BP881" s="10">
        <v>47756</v>
      </c>
      <c r="BQ881" s="10" t="s">
        <v>2171</v>
      </c>
      <c r="BR881" s="10" t="s">
        <v>2643</v>
      </c>
      <c r="BS881" s="10">
        <v>38625</v>
      </c>
      <c r="BT881" s="10">
        <v>38625</v>
      </c>
      <c r="BU881" s="7">
        <v>319.48</v>
      </c>
      <c r="BV881" s="7">
        <v>0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45352</v>
      </c>
      <c r="E882" s="13" t="s">
        <v>1360</v>
      </c>
      <c r="F882" s="23">
        <v>4</v>
      </c>
      <c r="G882" s="23">
        <v>4</v>
      </c>
      <c r="H882" s="15">
        <v>40823.61</v>
      </c>
      <c r="I882" s="15">
        <v>1382.49</v>
      </c>
      <c r="J882" s="15">
        <v>0</v>
      </c>
      <c r="K882" s="15">
        <v>42206.1</v>
      </c>
      <c r="L882" s="15">
        <v>353.28</v>
      </c>
      <c r="M882" s="15">
        <v>0</v>
      </c>
      <c r="N882" s="15">
        <v>341.08</v>
      </c>
      <c r="O882" s="15">
        <v>0</v>
      </c>
      <c r="P882" s="15">
        <v>0</v>
      </c>
      <c r="Q882" s="15">
        <v>0</v>
      </c>
      <c r="R882" s="15">
        <v>41865.019999999997</v>
      </c>
      <c r="S882" s="15">
        <v>1471.71</v>
      </c>
      <c r="T882" s="15">
        <v>360.27</v>
      </c>
      <c r="U882" s="15">
        <v>0</v>
      </c>
      <c r="V882" s="15">
        <v>624.24</v>
      </c>
      <c r="W882" s="15">
        <v>0</v>
      </c>
      <c r="X882" s="15">
        <v>0</v>
      </c>
      <c r="Y882" s="15">
        <v>0</v>
      </c>
      <c r="Z882" s="15">
        <v>1207.74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-112.2</v>
      </c>
      <c r="AG882" s="15">
        <v>0</v>
      </c>
      <c r="AH882" s="15">
        <v>0</v>
      </c>
      <c r="AI882" s="15">
        <v>31.24</v>
      </c>
      <c r="AJ882" s="15">
        <v>0</v>
      </c>
      <c r="AK882" s="15">
        <v>0</v>
      </c>
      <c r="AL882" s="15">
        <v>80.739999999999995</v>
      </c>
      <c r="AM882" s="15">
        <v>0</v>
      </c>
      <c r="AN882" s="15">
        <v>72.92</v>
      </c>
      <c r="AO882" s="15">
        <v>195.26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1233.28</v>
      </c>
      <c r="AU882" s="15">
        <v>1394.69</v>
      </c>
      <c r="AV882" s="15">
        <v>1207.74</v>
      </c>
      <c r="AW882" s="16">
        <v>79</v>
      </c>
      <c r="AX882" s="16">
        <v>300</v>
      </c>
      <c r="AY882" s="15">
        <v>420500.01</v>
      </c>
      <c r="AZ882" s="15">
        <v>75062.27</v>
      </c>
      <c r="BA882" s="14">
        <v>64.116011999999998</v>
      </c>
      <c r="BB882" s="14">
        <v>35.759884755686699</v>
      </c>
      <c r="BC882" s="14">
        <v>10.59</v>
      </c>
      <c r="BD882" s="14"/>
      <c r="BE882" s="13" t="s">
        <v>2250</v>
      </c>
      <c r="BF882" s="11"/>
      <c r="BG882" s="13" t="s">
        <v>78</v>
      </c>
      <c r="BH882" s="13" t="s">
        <v>79</v>
      </c>
      <c r="BI882" s="13" t="s">
        <v>534</v>
      </c>
      <c r="BJ882" s="13" t="s">
        <v>5</v>
      </c>
      <c r="BK882" s="12" t="s">
        <v>2</v>
      </c>
      <c r="BL882" s="14">
        <v>339460.17022888002</v>
      </c>
      <c r="BM882" s="12" t="s">
        <v>70</v>
      </c>
      <c r="BN882" s="14"/>
      <c r="BO882" s="17">
        <v>38631</v>
      </c>
      <c r="BP882" s="17">
        <v>47762</v>
      </c>
      <c r="BQ882" s="10" t="s">
        <v>1324</v>
      </c>
      <c r="BR882" s="10" t="s">
        <v>2675</v>
      </c>
      <c r="BS882" s="10">
        <v>38631</v>
      </c>
      <c r="BT882" s="10">
        <v>38631</v>
      </c>
      <c r="BU882" s="14">
        <v>449.13</v>
      </c>
      <c r="BV882" s="14">
        <v>15.62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45352</v>
      </c>
      <c r="E883" s="6" t="s">
        <v>1681</v>
      </c>
      <c r="F883" s="22">
        <v>0</v>
      </c>
      <c r="G883" s="22">
        <v>0</v>
      </c>
      <c r="H883" s="8">
        <v>8869.89</v>
      </c>
      <c r="I883" s="8">
        <v>0</v>
      </c>
      <c r="J883" s="8">
        <v>0</v>
      </c>
      <c r="K883" s="8">
        <v>8869.89</v>
      </c>
      <c r="L883" s="8">
        <v>585.38</v>
      </c>
      <c r="M883" s="8">
        <v>0</v>
      </c>
      <c r="N883" s="8">
        <v>0</v>
      </c>
      <c r="O883" s="8">
        <v>585.38</v>
      </c>
      <c r="P883" s="8">
        <v>0</v>
      </c>
      <c r="Q883" s="8">
        <v>0</v>
      </c>
      <c r="R883" s="8">
        <v>8284.51</v>
      </c>
      <c r="S883" s="8">
        <v>0</v>
      </c>
      <c r="T883" s="8">
        <v>78.28</v>
      </c>
      <c r="U883" s="8">
        <v>0</v>
      </c>
      <c r="V883" s="8">
        <v>0</v>
      </c>
      <c r="W883" s="8">
        <v>78.28</v>
      </c>
      <c r="X883" s="8">
        <v>0</v>
      </c>
      <c r="Y883" s="8">
        <v>0</v>
      </c>
      <c r="Z883" s="8">
        <v>0</v>
      </c>
      <c r="AA883" s="8">
        <v>13.85</v>
      </c>
      <c r="AB883" s="8">
        <v>0</v>
      </c>
      <c r="AC883" s="8">
        <v>0</v>
      </c>
      <c r="AD883" s="8">
        <v>0</v>
      </c>
      <c r="AE883" s="8">
        <v>0</v>
      </c>
      <c r="AF883" s="8">
        <v>-18.329999999999998</v>
      </c>
      <c r="AG883" s="8">
        <v>29.47</v>
      </c>
      <c r="AH883" s="8">
        <v>83.49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3.24</v>
      </c>
      <c r="AQ883" s="8">
        <v>0</v>
      </c>
      <c r="AR883" s="8">
        <v>10.75</v>
      </c>
      <c r="AS883" s="8">
        <v>0</v>
      </c>
      <c r="AT883" s="8">
        <f t="shared" si="13"/>
        <v>764.63</v>
      </c>
      <c r="AU883" s="8">
        <v>0</v>
      </c>
      <c r="AV883" s="8">
        <v>0</v>
      </c>
      <c r="AW883" s="9">
        <v>18</v>
      </c>
      <c r="AX883" s="9">
        <v>240</v>
      </c>
      <c r="AY883" s="8">
        <v>309700</v>
      </c>
      <c r="AZ883" s="8">
        <v>66072.710000000006</v>
      </c>
      <c r="BA883" s="7">
        <v>76.465539000000007</v>
      </c>
      <c r="BB883" s="7">
        <v>9.5876122305395093</v>
      </c>
      <c r="BC883" s="7">
        <v>10.59</v>
      </c>
      <c r="BD883" s="7"/>
      <c r="BE883" s="6" t="s">
        <v>2250</v>
      </c>
      <c r="BF883" s="4"/>
      <c r="BG883" s="6" t="s">
        <v>86</v>
      </c>
      <c r="BH883" s="6" t="s">
        <v>262</v>
      </c>
      <c r="BI883" s="6" t="s">
        <v>356</v>
      </c>
      <c r="BJ883" s="6" t="s">
        <v>0</v>
      </c>
      <c r="BK883" s="5" t="s">
        <v>2</v>
      </c>
      <c r="BL883" s="7">
        <v>67174.485402439997</v>
      </c>
      <c r="BM883" s="5" t="s">
        <v>70</v>
      </c>
      <c r="BN883" s="7"/>
      <c r="BO883" s="10">
        <v>38622</v>
      </c>
      <c r="BP883" s="10">
        <v>45927</v>
      </c>
      <c r="BQ883" s="10" t="s">
        <v>2641</v>
      </c>
      <c r="BR883" s="10" t="s">
        <v>2642</v>
      </c>
      <c r="BS883" s="10">
        <v>38622</v>
      </c>
      <c r="BT883" s="10">
        <v>38622</v>
      </c>
      <c r="BU883" s="7">
        <v>0</v>
      </c>
      <c r="BV883" s="7">
        <v>13.85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45352</v>
      </c>
      <c r="E884" s="13" t="s">
        <v>1682</v>
      </c>
      <c r="F884" s="23">
        <v>3</v>
      </c>
      <c r="G884" s="23">
        <v>3</v>
      </c>
      <c r="H884" s="15">
        <v>23086.26</v>
      </c>
      <c r="I884" s="15">
        <v>1708.8</v>
      </c>
      <c r="J884" s="15">
        <v>0</v>
      </c>
      <c r="K884" s="15">
        <v>24795.06</v>
      </c>
      <c r="L884" s="15">
        <v>785.34</v>
      </c>
      <c r="M884" s="15">
        <v>0</v>
      </c>
      <c r="N884" s="15">
        <v>158.66999999999999</v>
      </c>
      <c r="O884" s="15">
        <v>0</v>
      </c>
      <c r="P884" s="15">
        <v>0</v>
      </c>
      <c r="Q884" s="15">
        <v>0</v>
      </c>
      <c r="R884" s="15">
        <v>24636.39</v>
      </c>
      <c r="S884" s="15">
        <v>428.03</v>
      </c>
      <c r="T884" s="15">
        <v>203.74</v>
      </c>
      <c r="U884" s="15">
        <v>0</v>
      </c>
      <c r="V884" s="15">
        <v>95.35</v>
      </c>
      <c r="W884" s="15">
        <v>0</v>
      </c>
      <c r="X884" s="15">
        <v>0</v>
      </c>
      <c r="Y884" s="15">
        <v>0</v>
      </c>
      <c r="Z884" s="15">
        <v>536.41999999999996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-73.459999999999994</v>
      </c>
      <c r="AG884" s="15">
        <v>0</v>
      </c>
      <c r="AH884" s="15">
        <v>0</v>
      </c>
      <c r="AI884" s="15">
        <v>21.65</v>
      </c>
      <c r="AJ884" s="15">
        <v>0</v>
      </c>
      <c r="AK884" s="15">
        <v>0</v>
      </c>
      <c r="AL884" s="15">
        <v>43.27</v>
      </c>
      <c r="AM884" s="15">
        <v>0</v>
      </c>
      <c r="AN884" s="15">
        <v>50.54</v>
      </c>
      <c r="AO884" s="15">
        <v>130.44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426.45999999999992</v>
      </c>
      <c r="AU884" s="15">
        <v>2335.4699999999998</v>
      </c>
      <c r="AV884" s="15">
        <v>536.41999999999996</v>
      </c>
      <c r="AW884" s="16">
        <v>79</v>
      </c>
      <c r="AX884" s="16">
        <v>300</v>
      </c>
      <c r="AY884" s="15">
        <v>464700</v>
      </c>
      <c r="AZ884" s="15">
        <v>104045.75999999999</v>
      </c>
      <c r="BA884" s="14">
        <v>80.508714999999995</v>
      </c>
      <c r="BB884" s="14">
        <v>19.063190091925399</v>
      </c>
      <c r="BC884" s="14">
        <v>10.59</v>
      </c>
      <c r="BD884" s="14"/>
      <c r="BE884" s="13" t="s">
        <v>2250</v>
      </c>
      <c r="BF884" s="11"/>
      <c r="BG884" s="13" t="s">
        <v>93</v>
      </c>
      <c r="BH884" s="13" t="s">
        <v>279</v>
      </c>
      <c r="BI884" s="13" t="s">
        <v>538</v>
      </c>
      <c r="BJ884" s="13" t="s">
        <v>5</v>
      </c>
      <c r="BK884" s="12" t="s">
        <v>2</v>
      </c>
      <c r="BL884" s="14">
        <v>199762.78867715999</v>
      </c>
      <c r="BM884" s="12" t="s">
        <v>70</v>
      </c>
      <c r="BN884" s="14"/>
      <c r="BO884" s="17">
        <v>38639</v>
      </c>
      <c r="BP884" s="17">
        <v>47770</v>
      </c>
      <c r="BQ884" s="10" t="s">
        <v>2171</v>
      </c>
      <c r="BR884" s="10" t="s">
        <v>2643</v>
      </c>
      <c r="BS884" s="10">
        <v>38639</v>
      </c>
      <c r="BT884" s="10">
        <v>38639</v>
      </c>
      <c r="BU884" s="14">
        <v>405.26</v>
      </c>
      <c r="BV884" s="14">
        <v>21.65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45352</v>
      </c>
      <c r="E885" s="6" t="s">
        <v>1683</v>
      </c>
      <c r="F885" s="22">
        <v>0</v>
      </c>
      <c r="G885" s="22">
        <v>0</v>
      </c>
      <c r="H885" s="8">
        <v>22434.92</v>
      </c>
      <c r="I885" s="8">
        <v>0</v>
      </c>
      <c r="J885" s="8">
        <v>0</v>
      </c>
      <c r="K885" s="8">
        <v>22434.92</v>
      </c>
      <c r="L885" s="8">
        <v>381.53</v>
      </c>
      <c r="M885" s="8">
        <v>0</v>
      </c>
      <c r="N885" s="8">
        <v>0</v>
      </c>
      <c r="O885" s="8">
        <v>381.53</v>
      </c>
      <c r="P885" s="8">
        <v>86.99</v>
      </c>
      <c r="Q885" s="8">
        <v>0</v>
      </c>
      <c r="R885" s="8">
        <v>21966.400000000001</v>
      </c>
      <c r="S885" s="8">
        <v>0</v>
      </c>
      <c r="T885" s="8">
        <v>197.99</v>
      </c>
      <c r="U885" s="8">
        <v>0</v>
      </c>
      <c r="V885" s="8">
        <v>0</v>
      </c>
      <c r="W885" s="8">
        <v>197.99</v>
      </c>
      <c r="X885" s="8">
        <v>0</v>
      </c>
      <c r="Y885" s="8">
        <v>0</v>
      </c>
      <c r="Z885" s="8">
        <v>0</v>
      </c>
      <c r="AA885" s="8">
        <v>12.69</v>
      </c>
      <c r="AB885" s="8">
        <v>0</v>
      </c>
      <c r="AC885" s="8">
        <v>0</v>
      </c>
      <c r="AD885" s="8">
        <v>0</v>
      </c>
      <c r="AE885" s="8">
        <v>0</v>
      </c>
      <c r="AF885" s="8">
        <v>-16.84</v>
      </c>
      <c r="AG885" s="8">
        <v>29.61</v>
      </c>
      <c r="AH885" s="8">
        <v>80.650000000000006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5.03</v>
      </c>
      <c r="AQ885" s="8">
        <v>0</v>
      </c>
      <c r="AR885" s="8">
        <v>0.02</v>
      </c>
      <c r="AS885" s="8">
        <v>0</v>
      </c>
      <c r="AT885" s="8">
        <f t="shared" si="13"/>
        <v>777.63</v>
      </c>
      <c r="AU885" s="8">
        <v>0</v>
      </c>
      <c r="AV885" s="8">
        <v>0</v>
      </c>
      <c r="AW885" s="9">
        <v>79</v>
      </c>
      <c r="AX885" s="9">
        <v>300</v>
      </c>
      <c r="AY885" s="8">
        <v>374760.01</v>
      </c>
      <c r="AZ885" s="8">
        <v>60962.74</v>
      </c>
      <c r="BA885" s="7">
        <v>58.502073000000003</v>
      </c>
      <c r="BB885" s="7">
        <v>21.079760134587101</v>
      </c>
      <c r="BC885" s="7">
        <v>10.59</v>
      </c>
      <c r="BD885" s="7"/>
      <c r="BE885" s="6" t="s">
        <v>2250</v>
      </c>
      <c r="BF885" s="4"/>
      <c r="BG885" s="6" t="s">
        <v>78</v>
      </c>
      <c r="BH885" s="6" t="s">
        <v>79</v>
      </c>
      <c r="BI885" s="6" t="s">
        <v>539</v>
      </c>
      <c r="BJ885" s="6" t="s">
        <v>0</v>
      </c>
      <c r="BK885" s="5" t="s">
        <v>2</v>
      </c>
      <c r="BL885" s="7">
        <v>178113.32428160001</v>
      </c>
      <c r="BM885" s="5" t="s">
        <v>70</v>
      </c>
      <c r="BN885" s="7"/>
      <c r="BO885" s="10">
        <v>38643</v>
      </c>
      <c r="BP885" s="10">
        <v>47774</v>
      </c>
      <c r="BQ885" s="10" t="s">
        <v>2641</v>
      </c>
      <c r="BR885" s="10" t="s">
        <v>2642</v>
      </c>
      <c r="BS885" s="10">
        <v>38643</v>
      </c>
      <c r="BT885" s="10">
        <v>38643</v>
      </c>
      <c r="BU885" s="7">
        <v>0</v>
      </c>
      <c r="BV885" s="7">
        <v>12.69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45352</v>
      </c>
      <c r="E886" s="13" t="s">
        <v>1684</v>
      </c>
      <c r="F886" s="23">
        <v>0</v>
      </c>
      <c r="G886" s="23">
        <v>0</v>
      </c>
      <c r="H886" s="15">
        <v>26913.68</v>
      </c>
      <c r="I886" s="15">
        <v>0</v>
      </c>
      <c r="J886" s="15">
        <v>0</v>
      </c>
      <c r="K886" s="15">
        <v>26913.68</v>
      </c>
      <c r="L886" s="15">
        <v>232.96</v>
      </c>
      <c r="M886" s="15">
        <v>0</v>
      </c>
      <c r="N886" s="15">
        <v>0</v>
      </c>
      <c r="O886" s="15">
        <v>232.96</v>
      </c>
      <c r="P886" s="15">
        <v>0</v>
      </c>
      <c r="Q886" s="15">
        <v>0</v>
      </c>
      <c r="R886" s="15">
        <v>26680.720000000001</v>
      </c>
      <c r="S886" s="15">
        <v>0</v>
      </c>
      <c r="T886" s="15">
        <v>237.51</v>
      </c>
      <c r="U886" s="15">
        <v>0</v>
      </c>
      <c r="V886" s="15">
        <v>0</v>
      </c>
      <c r="W886" s="15">
        <v>237.51</v>
      </c>
      <c r="X886" s="15">
        <v>0</v>
      </c>
      <c r="Y886" s="15">
        <v>0</v>
      </c>
      <c r="Z886" s="15">
        <v>0</v>
      </c>
      <c r="AA886" s="15">
        <v>10.3</v>
      </c>
      <c r="AB886" s="15">
        <v>0</v>
      </c>
      <c r="AC886" s="15">
        <v>0</v>
      </c>
      <c r="AD886" s="15">
        <v>0</v>
      </c>
      <c r="AE886" s="15">
        <v>0</v>
      </c>
      <c r="AF886" s="15">
        <v>-13.23</v>
      </c>
      <c r="AG886" s="15">
        <v>24.04</v>
      </c>
      <c r="AH886" s="15">
        <v>64.58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21.97</v>
      </c>
      <c r="AQ886" s="15">
        <v>0</v>
      </c>
      <c r="AR886" s="15">
        <v>41.65</v>
      </c>
      <c r="AS886" s="15">
        <v>0</v>
      </c>
      <c r="AT886" s="8">
        <f t="shared" si="13"/>
        <v>536.48</v>
      </c>
      <c r="AU886" s="15">
        <v>0</v>
      </c>
      <c r="AV886" s="15">
        <v>0</v>
      </c>
      <c r="AW886" s="16">
        <v>79</v>
      </c>
      <c r="AX886" s="16">
        <v>300</v>
      </c>
      <c r="AY886" s="15">
        <v>283000</v>
      </c>
      <c r="AZ886" s="15">
        <v>49490.92</v>
      </c>
      <c r="BA886" s="14">
        <v>62.89752</v>
      </c>
      <c r="BB886" s="14">
        <v>33.908262764450498</v>
      </c>
      <c r="BC886" s="14">
        <v>10.59</v>
      </c>
      <c r="BD886" s="14"/>
      <c r="BE886" s="13" t="s">
        <v>2250</v>
      </c>
      <c r="BF886" s="11"/>
      <c r="BG886" s="13" t="s">
        <v>67</v>
      </c>
      <c r="BH886" s="13" t="s">
        <v>73</v>
      </c>
      <c r="BI886" s="13" t="s">
        <v>180</v>
      </c>
      <c r="BJ886" s="13" t="s">
        <v>0</v>
      </c>
      <c r="BK886" s="12" t="s">
        <v>2</v>
      </c>
      <c r="BL886" s="14">
        <v>216339.12399968001</v>
      </c>
      <c r="BM886" s="12" t="s">
        <v>70</v>
      </c>
      <c r="BN886" s="14"/>
      <c r="BO886" s="17">
        <v>38645</v>
      </c>
      <c r="BP886" s="17">
        <v>47776</v>
      </c>
      <c r="BQ886" s="10" t="s">
        <v>2641</v>
      </c>
      <c r="BR886" s="10" t="s">
        <v>2642</v>
      </c>
      <c r="BS886" s="10">
        <v>38645</v>
      </c>
      <c r="BT886" s="10">
        <v>38645</v>
      </c>
      <c r="BU886" s="14">
        <v>0</v>
      </c>
      <c r="BV886" s="14">
        <v>10.3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45352</v>
      </c>
      <c r="E887" s="6" t="s">
        <v>1152</v>
      </c>
      <c r="F887" s="22">
        <v>183</v>
      </c>
      <c r="G887" s="22">
        <v>182</v>
      </c>
      <c r="H887" s="8">
        <v>12301.9</v>
      </c>
      <c r="I887" s="8">
        <v>51048.69</v>
      </c>
      <c r="J887" s="8">
        <v>0</v>
      </c>
      <c r="K887" s="8">
        <v>63350.59</v>
      </c>
      <c r="L887" s="8">
        <v>565.09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63350.59</v>
      </c>
      <c r="S887" s="8">
        <v>70951.95</v>
      </c>
      <c r="T887" s="8">
        <v>108.56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71060.509999999995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51613.78</v>
      </c>
      <c r="AV887" s="8">
        <v>71060.509999999995</v>
      </c>
      <c r="AW887" s="9">
        <v>19</v>
      </c>
      <c r="AX887" s="9">
        <v>240</v>
      </c>
      <c r="AY887" s="8">
        <v>385000</v>
      </c>
      <c r="AZ887" s="8">
        <v>67067.789999999994</v>
      </c>
      <c r="BA887" s="7">
        <v>62.666245000000004</v>
      </c>
      <c r="BB887" s="7">
        <v>59.192998514406902</v>
      </c>
      <c r="BC887" s="7">
        <v>10.59</v>
      </c>
      <c r="BD887" s="7"/>
      <c r="BE887" s="6" t="s">
        <v>2250</v>
      </c>
      <c r="BF887" s="4"/>
      <c r="BG887" s="6" t="s">
        <v>71</v>
      </c>
      <c r="BH887" s="6" t="s">
        <v>72</v>
      </c>
      <c r="BI887" s="6" t="s">
        <v>277</v>
      </c>
      <c r="BJ887" s="6" t="s">
        <v>2251</v>
      </c>
      <c r="BK887" s="5" t="s">
        <v>2</v>
      </c>
      <c r="BL887" s="7">
        <v>513674.71138196002</v>
      </c>
      <c r="BM887" s="5" t="s">
        <v>70</v>
      </c>
      <c r="BN887" s="7"/>
      <c r="BO887" s="10">
        <v>38650</v>
      </c>
      <c r="BP887" s="10">
        <v>45955</v>
      </c>
      <c r="BQ887" s="10" t="s">
        <v>1348</v>
      </c>
      <c r="BR887" s="10" t="s">
        <v>2666</v>
      </c>
      <c r="BS887" s="10">
        <v>38650</v>
      </c>
      <c r="BT887" s="10">
        <v>38650</v>
      </c>
      <c r="BU887" s="7">
        <v>23814.78</v>
      </c>
      <c r="BV887" s="7">
        <v>14.06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45352</v>
      </c>
      <c r="E888" s="13" t="s">
        <v>1685</v>
      </c>
      <c r="F888" s="23">
        <v>0</v>
      </c>
      <c r="G888" s="23">
        <v>0</v>
      </c>
      <c r="H888" s="15">
        <v>51024.27</v>
      </c>
      <c r="I888" s="15">
        <v>0</v>
      </c>
      <c r="J888" s="15">
        <v>0</v>
      </c>
      <c r="K888" s="15">
        <v>51024.27</v>
      </c>
      <c r="L888" s="15">
        <v>441.57</v>
      </c>
      <c r="M888" s="15">
        <v>0</v>
      </c>
      <c r="N888" s="15">
        <v>0</v>
      </c>
      <c r="O888" s="15">
        <v>441.57</v>
      </c>
      <c r="P888" s="15">
        <v>0</v>
      </c>
      <c r="Q888" s="15">
        <v>0</v>
      </c>
      <c r="R888" s="15">
        <v>50582.7</v>
      </c>
      <c r="S888" s="15">
        <v>0</v>
      </c>
      <c r="T888" s="15">
        <v>450.29</v>
      </c>
      <c r="U888" s="15">
        <v>0</v>
      </c>
      <c r="V888" s="15">
        <v>0</v>
      </c>
      <c r="W888" s="15">
        <v>450.29</v>
      </c>
      <c r="X888" s="15">
        <v>0</v>
      </c>
      <c r="Y888" s="15">
        <v>0</v>
      </c>
      <c r="Z888" s="15">
        <v>0</v>
      </c>
      <c r="AA888" s="15">
        <v>19.52</v>
      </c>
      <c r="AB888" s="15">
        <v>0</v>
      </c>
      <c r="AC888" s="15">
        <v>0</v>
      </c>
      <c r="AD888" s="15">
        <v>0</v>
      </c>
      <c r="AE888" s="15">
        <v>0</v>
      </c>
      <c r="AF888" s="15">
        <v>-23.04</v>
      </c>
      <c r="AG888" s="15">
        <v>45.57</v>
      </c>
      <c r="AH888" s="15">
        <v>117.91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7.4000000000000003E-3</v>
      </c>
      <c r="AT888" s="8">
        <f t="shared" si="13"/>
        <v>1051.8126</v>
      </c>
      <c r="AU888" s="15">
        <v>0</v>
      </c>
      <c r="AV888" s="15">
        <v>0</v>
      </c>
      <c r="AW888" s="16">
        <v>79</v>
      </c>
      <c r="AX888" s="16">
        <v>300</v>
      </c>
      <c r="AY888" s="15">
        <v>426000</v>
      </c>
      <c r="AZ888" s="15">
        <v>93819.56</v>
      </c>
      <c r="BA888" s="14">
        <v>79.225353999999996</v>
      </c>
      <c r="BB888" s="14">
        <v>42.714251844453301</v>
      </c>
      <c r="BC888" s="14">
        <v>10.59</v>
      </c>
      <c r="BD888" s="14"/>
      <c r="BE888" s="13" t="s">
        <v>2250</v>
      </c>
      <c r="BF888" s="11"/>
      <c r="BG888" s="13" t="s">
        <v>75</v>
      </c>
      <c r="BH888" s="13" t="s">
        <v>491</v>
      </c>
      <c r="BI888" s="13" t="s">
        <v>540</v>
      </c>
      <c r="BJ888" s="13" t="s">
        <v>0</v>
      </c>
      <c r="BK888" s="12" t="s">
        <v>2</v>
      </c>
      <c r="BL888" s="14">
        <v>410146.99031879997</v>
      </c>
      <c r="BM888" s="12" t="s">
        <v>70</v>
      </c>
      <c r="BN888" s="14"/>
      <c r="BO888" s="17">
        <v>38650</v>
      </c>
      <c r="BP888" s="17">
        <v>47781</v>
      </c>
      <c r="BQ888" s="10" t="s">
        <v>2641</v>
      </c>
      <c r="BR888" s="10" t="s">
        <v>2642</v>
      </c>
      <c r="BS888" s="10">
        <v>38650</v>
      </c>
      <c r="BT888" s="10">
        <v>38650</v>
      </c>
      <c r="BU888" s="14">
        <v>0</v>
      </c>
      <c r="BV888" s="14">
        <v>19.52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45352</v>
      </c>
      <c r="E889" s="6" t="s">
        <v>1686</v>
      </c>
      <c r="F889" s="22">
        <v>0</v>
      </c>
      <c r="G889" s="22">
        <v>0</v>
      </c>
      <c r="H889" s="8">
        <v>9851.16</v>
      </c>
      <c r="I889" s="8">
        <v>0</v>
      </c>
      <c r="J889" s="8">
        <v>0</v>
      </c>
      <c r="K889" s="8">
        <v>9851.16</v>
      </c>
      <c r="L889" s="8">
        <v>452.56</v>
      </c>
      <c r="M889" s="8">
        <v>0</v>
      </c>
      <c r="N889" s="8">
        <v>0</v>
      </c>
      <c r="O889" s="8">
        <v>452.56</v>
      </c>
      <c r="P889" s="8">
        <v>0</v>
      </c>
      <c r="Q889" s="8">
        <v>0</v>
      </c>
      <c r="R889" s="8">
        <v>9398.6</v>
      </c>
      <c r="S889" s="8">
        <v>0</v>
      </c>
      <c r="T889" s="8">
        <v>86.94</v>
      </c>
      <c r="U889" s="8">
        <v>0</v>
      </c>
      <c r="V889" s="8">
        <v>0</v>
      </c>
      <c r="W889" s="8">
        <v>86.94</v>
      </c>
      <c r="X889" s="8">
        <v>0</v>
      </c>
      <c r="Y889" s="8">
        <v>0</v>
      </c>
      <c r="Z889" s="8">
        <v>0</v>
      </c>
      <c r="AA889" s="8">
        <v>11.26</v>
      </c>
      <c r="AB889" s="8">
        <v>0</v>
      </c>
      <c r="AC889" s="8">
        <v>0</v>
      </c>
      <c r="AD889" s="8">
        <v>0</v>
      </c>
      <c r="AE889" s="8">
        <v>0</v>
      </c>
      <c r="AF889" s="8">
        <v>-13.75</v>
      </c>
      <c r="AG889" s="8">
        <v>23.96</v>
      </c>
      <c r="AH889" s="8">
        <v>70.150000000000006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4.0199999999999996</v>
      </c>
      <c r="AQ889" s="8">
        <v>0</v>
      </c>
      <c r="AR889" s="8">
        <v>0</v>
      </c>
      <c r="AS889" s="8">
        <v>0</v>
      </c>
      <c r="AT889" s="8">
        <f t="shared" si="13"/>
        <v>635.14</v>
      </c>
      <c r="AU889" s="8">
        <v>0</v>
      </c>
      <c r="AV889" s="8">
        <v>0</v>
      </c>
      <c r="AW889" s="9">
        <v>19</v>
      </c>
      <c r="AX889" s="9">
        <v>240</v>
      </c>
      <c r="AY889" s="8">
        <v>309000.01</v>
      </c>
      <c r="AZ889" s="8">
        <v>53711.78</v>
      </c>
      <c r="BA889" s="7">
        <v>62.515573000000003</v>
      </c>
      <c r="BB889" s="7">
        <v>10.9391061774121</v>
      </c>
      <c r="BC889" s="7">
        <v>10.59</v>
      </c>
      <c r="BD889" s="7"/>
      <c r="BE889" s="6" t="s">
        <v>2250</v>
      </c>
      <c r="BF889" s="4"/>
      <c r="BG889" s="6" t="s">
        <v>195</v>
      </c>
      <c r="BH889" s="6" t="s">
        <v>170</v>
      </c>
      <c r="BI889" s="6" t="s">
        <v>338</v>
      </c>
      <c r="BJ889" s="6" t="s">
        <v>0</v>
      </c>
      <c r="BK889" s="5" t="s">
        <v>2</v>
      </c>
      <c r="BL889" s="7">
        <v>76208.021778399998</v>
      </c>
      <c r="BM889" s="5" t="s">
        <v>70</v>
      </c>
      <c r="BN889" s="7"/>
      <c r="BO889" s="10">
        <v>38644</v>
      </c>
      <c r="BP889" s="10">
        <v>45949</v>
      </c>
      <c r="BQ889" s="10" t="s">
        <v>2641</v>
      </c>
      <c r="BR889" s="10" t="s">
        <v>2642</v>
      </c>
      <c r="BS889" s="10">
        <v>38644</v>
      </c>
      <c r="BT889" s="10">
        <v>38644</v>
      </c>
      <c r="BU889" s="7">
        <v>0</v>
      </c>
      <c r="BV889" s="7">
        <v>11.26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45352</v>
      </c>
      <c r="E890" s="13" t="s">
        <v>1687</v>
      </c>
      <c r="F890" s="23">
        <v>64</v>
      </c>
      <c r="G890" s="23">
        <v>63</v>
      </c>
      <c r="H890" s="15">
        <v>38466.33</v>
      </c>
      <c r="I890" s="15">
        <v>16033.96</v>
      </c>
      <c r="J890" s="15">
        <v>0</v>
      </c>
      <c r="K890" s="15">
        <v>54500.29</v>
      </c>
      <c r="L890" s="15">
        <v>332.96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54500.29</v>
      </c>
      <c r="S890" s="15">
        <v>25843.68</v>
      </c>
      <c r="T890" s="15">
        <v>339.47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26183.15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16366.92</v>
      </c>
      <c r="AV890" s="15">
        <v>26183.15</v>
      </c>
      <c r="AW890" s="16">
        <v>79</v>
      </c>
      <c r="AX890" s="16">
        <v>300</v>
      </c>
      <c r="AY890" s="15">
        <v>382000</v>
      </c>
      <c r="AZ890" s="15">
        <v>70735.92</v>
      </c>
      <c r="BA890" s="14">
        <v>66.636126000000004</v>
      </c>
      <c r="BB890" s="14">
        <v>51.3414993609547</v>
      </c>
      <c r="BC890" s="14">
        <v>10.59</v>
      </c>
      <c r="BD890" s="14"/>
      <c r="BE890" s="13" t="s">
        <v>2250</v>
      </c>
      <c r="BF890" s="11"/>
      <c r="BG890" s="13" t="s">
        <v>75</v>
      </c>
      <c r="BH890" s="13" t="s">
        <v>250</v>
      </c>
      <c r="BI890" s="13" t="s">
        <v>456</v>
      </c>
      <c r="BJ890" s="13" t="s">
        <v>2251</v>
      </c>
      <c r="BK890" s="12" t="s">
        <v>2</v>
      </c>
      <c r="BL890" s="14">
        <v>441912.54944875999</v>
      </c>
      <c r="BM890" s="12" t="s">
        <v>70</v>
      </c>
      <c r="BN890" s="14"/>
      <c r="BO890" s="17">
        <v>38653</v>
      </c>
      <c r="BP890" s="17">
        <v>47784</v>
      </c>
      <c r="BQ890" s="10" t="s">
        <v>1329</v>
      </c>
      <c r="BR890" s="10" t="s">
        <v>2671</v>
      </c>
      <c r="BS890" s="10">
        <v>38653</v>
      </c>
      <c r="BT890" s="10">
        <v>38653</v>
      </c>
      <c r="BU890" s="14">
        <v>8848.98</v>
      </c>
      <c r="BV890" s="14">
        <v>14.72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45352</v>
      </c>
      <c r="E891" s="6" t="s">
        <v>1688</v>
      </c>
      <c r="F891" s="22">
        <v>0</v>
      </c>
      <c r="G891" s="22">
        <v>0</v>
      </c>
      <c r="H891" s="8">
        <v>10609.04</v>
      </c>
      <c r="I891" s="8">
        <v>0</v>
      </c>
      <c r="J891" s="8">
        <v>0</v>
      </c>
      <c r="K891" s="8">
        <v>10609.04</v>
      </c>
      <c r="L891" s="8">
        <v>487.39</v>
      </c>
      <c r="M891" s="8">
        <v>0</v>
      </c>
      <c r="N891" s="8">
        <v>0</v>
      </c>
      <c r="O891" s="8">
        <v>487.39</v>
      </c>
      <c r="P891" s="8">
        <v>0</v>
      </c>
      <c r="Q891" s="8">
        <v>0</v>
      </c>
      <c r="R891" s="8">
        <v>10121.65</v>
      </c>
      <c r="S891" s="8">
        <v>0</v>
      </c>
      <c r="T891" s="8">
        <v>93.62</v>
      </c>
      <c r="U891" s="8">
        <v>0</v>
      </c>
      <c r="V891" s="8">
        <v>0</v>
      </c>
      <c r="W891" s="8">
        <v>93.62</v>
      </c>
      <c r="X891" s="8">
        <v>0</v>
      </c>
      <c r="Y891" s="8">
        <v>0</v>
      </c>
      <c r="Z891" s="8">
        <v>0</v>
      </c>
      <c r="AA891" s="8">
        <v>12.13</v>
      </c>
      <c r="AB891" s="8">
        <v>0</v>
      </c>
      <c r="AC891" s="8">
        <v>0</v>
      </c>
      <c r="AD891" s="8">
        <v>0</v>
      </c>
      <c r="AE891" s="8">
        <v>0</v>
      </c>
      <c r="AF891" s="8">
        <v>-12.87</v>
      </c>
      <c r="AG891" s="8">
        <v>25.8</v>
      </c>
      <c r="AH891" s="8">
        <v>72.349999999999994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5.36</v>
      </c>
      <c r="AQ891" s="8">
        <v>0</v>
      </c>
      <c r="AR891" s="8">
        <v>5.36</v>
      </c>
      <c r="AS891" s="8">
        <v>0</v>
      </c>
      <c r="AT891" s="8">
        <f t="shared" si="13"/>
        <v>678.42</v>
      </c>
      <c r="AU891" s="8">
        <v>0</v>
      </c>
      <c r="AV891" s="8">
        <v>0</v>
      </c>
      <c r="AW891" s="9">
        <v>19</v>
      </c>
      <c r="AX891" s="9">
        <v>240</v>
      </c>
      <c r="AY891" s="8">
        <v>255000</v>
      </c>
      <c r="AZ891" s="8">
        <v>57844.5</v>
      </c>
      <c r="BA891" s="7">
        <v>81.630973999999995</v>
      </c>
      <c r="BB891" s="7">
        <v>14.2838151939614</v>
      </c>
      <c r="BC891" s="7">
        <v>10.59</v>
      </c>
      <c r="BD891" s="7"/>
      <c r="BE891" s="6" t="s">
        <v>2250</v>
      </c>
      <c r="BF891" s="4"/>
      <c r="BG891" s="6" t="s">
        <v>166</v>
      </c>
      <c r="BH891" s="6" t="s">
        <v>375</v>
      </c>
      <c r="BI891" s="6" t="s">
        <v>543</v>
      </c>
      <c r="BJ891" s="6" t="s">
        <v>0</v>
      </c>
      <c r="BK891" s="5" t="s">
        <v>2</v>
      </c>
      <c r="BL891" s="7">
        <v>82070.832212599998</v>
      </c>
      <c r="BM891" s="5" t="s">
        <v>70</v>
      </c>
      <c r="BN891" s="7"/>
      <c r="BO891" s="10">
        <v>38653</v>
      </c>
      <c r="BP891" s="10">
        <v>45958</v>
      </c>
      <c r="BQ891" s="10" t="s">
        <v>2641</v>
      </c>
      <c r="BR891" s="10" t="s">
        <v>2642</v>
      </c>
      <c r="BS891" s="10">
        <v>38653</v>
      </c>
      <c r="BT891" s="10">
        <v>38653</v>
      </c>
      <c r="BU891" s="7">
        <v>0</v>
      </c>
      <c r="BV891" s="7">
        <v>12.13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45352</v>
      </c>
      <c r="E892" s="13" t="s">
        <v>1689</v>
      </c>
      <c r="F892" s="23">
        <v>1</v>
      </c>
      <c r="G892" s="23">
        <v>0</v>
      </c>
      <c r="H892" s="15">
        <v>38707.089999999997</v>
      </c>
      <c r="I892" s="15">
        <v>0</v>
      </c>
      <c r="J892" s="15">
        <v>0</v>
      </c>
      <c r="K892" s="15">
        <v>38707.089999999997</v>
      </c>
      <c r="L892" s="15">
        <v>335.01</v>
      </c>
      <c r="M892" s="15">
        <v>0</v>
      </c>
      <c r="N892" s="15">
        <v>0</v>
      </c>
      <c r="O892" s="15">
        <v>302.36</v>
      </c>
      <c r="P892" s="15">
        <v>0</v>
      </c>
      <c r="Q892" s="15">
        <v>0</v>
      </c>
      <c r="R892" s="15">
        <v>38404.730000000003</v>
      </c>
      <c r="S892" s="15">
        <v>0</v>
      </c>
      <c r="T892" s="15">
        <v>341.59</v>
      </c>
      <c r="U892" s="15">
        <v>0</v>
      </c>
      <c r="V892" s="15">
        <v>0</v>
      </c>
      <c r="W892" s="15">
        <v>341.59</v>
      </c>
      <c r="X892" s="15">
        <v>0</v>
      </c>
      <c r="Y892" s="15">
        <v>0</v>
      </c>
      <c r="Z892" s="15">
        <v>0</v>
      </c>
      <c r="AA892" s="15">
        <v>14.81</v>
      </c>
      <c r="AB892" s="15">
        <v>0</v>
      </c>
      <c r="AC892" s="15">
        <v>0</v>
      </c>
      <c r="AD892" s="15">
        <v>0</v>
      </c>
      <c r="AE892" s="15">
        <v>0</v>
      </c>
      <c r="AF892" s="15">
        <v>-19.43</v>
      </c>
      <c r="AG892" s="15">
        <v>34.57</v>
      </c>
      <c r="AH892" s="15">
        <v>91.81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5.39</v>
      </c>
      <c r="AS892" s="15">
        <v>0</v>
      </c>
      <c r="AT892" s="8">
        <f t="shared" si="13"/>
        <v>760.31999999999994</v>
      </c>
      <c r="AU892" s="15">
        <v>32.65</v>
      </c>
      <c r="AV892" s="15">
        <v>0</v>
      </c>
      <c r="AW892" s="16">
        <v>79</v>
      </c>
      <c r="AX892" s="16">
        <v>300</v>
      </c>
      <c r="AY892" s="15">
        <v>381000</v>
      </c>
      <c r="AZ892" s="15">
        <v>71174.95</v>
      </c>
      <c r="BA892" s="14">
        <v>67.249343999999994</v>
      </c>
      <c r="BB892" s="14">
        <v>36.286543214952999</v>
      </c>
      <c r="BC892" s="14">
        <v>10.59</v>
      </c>
      <c r="BD892" s="14"/>
      <c r="BE892" s="13" t="s">
        <v>2250</v>
      </c>
      <c r="BF892" s="11"/>
      <c r="BG892" s="13" t="s">
        <v>75</v>
      </c>
      <c r="BH892" s="13" t="s">
        <v>491</v>
      </c>
      <c r="BI892" s="13" t="s">
        <v>544</v>
      </c>
      <c r="BJ892" s="13" t="s">
        <v>5</v>
      </c>
      <c r="BK892" s="12" t="s">
        <v>2</v>
      </c>
      <c r="BL892" s="14">
        <v>311402.60254012002</v>
      </c>
      <c r="BM892" s="12" t="s">
        <v>70</v>
      </c>
      <c r="BN892" s="14"/>
      <c r="BO892" s="17">
        <v>38656</v>
      </c>
      <c r="BP892" s="17">
        <v>47787</v>
      </c>
      <c r="BQ892" s="10" t="s">
        <v>2641</v>
      </c>
      <c r="BR892" s="10" t="s">
        <v>2642</v>
      </c>
      <c r="BS892" s="10">
        <v>38656</v>
      </c>
      <c r="BT892" s="10">
        <v>38656</v>
      </c>
      <c r="BU892" s="14">
        <v>0</v>
      </c>
      <c r="BV892" s="14">
        <v>14.81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45352</v>
      </c>
      <c r="E893" s="6" t="s">
        <v>1690</v>
      </c>
      <c r="F893" s="22">
        <v>0</v>
      </c>
      <c r="G893" s="22">
        <v>0</v>
      </c>
      <c r="H893" s="8">
        <v>35919.19</v>
      </c>
      <c r="I893" s="8">
        <v>0</v>
      </c>
      <c r="J893" s="8">
        <v>0</v>
      </c>
      <c r="K893" s="8">
        <v>35919.19</v>
      </c>
      <c r="L893" s="8">
        <v>305.56</v>
      </c>
      <c r="M893" s="8">
        <v>0</v>
      </c>
      <c r="N893" s="8">
        <v>0</v>
      </c>
      <c r="O893" s="8">
        <v>305.56</v>
      </c>
      <c r="P893" s="8">
        <v>0</v>
      </c>
      <c r="Q893" s="8">
        <v>0</v>
      </c>
      <c r="R893" s="8">
        <v>35613.629999999997</v>
      </c>
      <c r="S893" s="8">
        <v>0</v>
      </c>
      <c r="T893" s="8">
        <v>316.99</v>
      </c>
      <c r="U893" s="8">
        <v>0</v>
      </c>
      <c r="V893" s="8">
        <v>0</v>
      </c>
      <c r="W893" s="8">
        <v>316.99</v>
      </c>
      <c r="X893" s="8">
        <v>0</v>
      </c>
      <c r="Y893" s="8">
        <v>0</v>
      </c>
      <c r="Z893" s="8">
        <v>0</v>
      </c>
      <c r="AA893" s="8">
        <v>13.63</v>
      </c>
      <c r="AB893" s="8">
        <v>0</v>
      </c>
      <c r="AC893" s="8">
        <v>0</v>
      </c>
      <c r="AD893" s="8">
        <v>0</v>
      </c>
      <c r="AE893" s="8">
        <v>0</v>
      </c>
      <c r="AF893" s="8">
        <v>-15.06</v>
      </c>
      <c r="AG893" s="8">
        <v>31.81</v>
      </c>
      <c r="AH893" s="8">
        <v>83.11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2.5099999999999998</v>
      </c>
      <c r="AQ893" s="8">
        <v>0</v>
      </c>
      <c r="AR893" s="8">
        <v>29.41</v>
      </c>
      <c r="AS893" s="8">
        <v>0</v>
      </c>
      <c r="AT893" s="8">
        <f t="shared" si="13"/>
        <v>709.14</v>
      </c>
      <c r="AU893" s="8">
        <v>0</v>
      </c>
      <c r="AV893" s="8">
        <v>0</v>
      </c>
      <c r="AW893" s="9">
        <v>80</v>
      </c>
      <c r="AX893" s="9">
        <v>300</v>
      </c>
      <c r="AY893" s="8">
        <v>317800</v>
      </c>
      <c r="AZ893" s="8">
        <v>65488.94</v>
      </c>
      <c r="BA893" s="7">
        <v>74.260542999999998</v>
      </c>
      <c r="BB893" s="7">
        <v>40.383727420249699</v>
      </c>
      <c r="BC893" s="7">
        <v>10.59</v>
      </c>
      <c r="BD893" s="7"/>
      <c r="BE893" s="6" t="s">
        <v>2250</v>
      </c>
      <c r="BF893" s="4"/>
      <c r="BG893" s="6" t="s">
        <v>98</v>
      </c>
      <c r="BH893" s="6" t="s">
        <v>154</v>
      </c>
      <c r="BI893" s="6" t="s">
        <v>545</v>
      </c>
      <c r="BJ893" s="6" t="s">
        <v>0</v>
      </c>
      <c r="BK893" s="5" t="s">
        <v>2</v>
      </c>
      <c r="BL893" s="7">
        <v>288771.12449171999</v>
      </c>
      <c r="BM893" s="5" t="s">
        <v>70</v>
      </c>
      <c r="BN893" s="7"/>
      <c r="BO893" s="10">
        <v>38665</v>
      </c>
      <c r="BP893" s="10">
        <v>47796</v>
      </c>
      <c r="BQ893" s="10" t="s">
        <v>2641</v>
      </c>
      <c r="BR893" s="10" t="s">
        <v>2642</v>
      </c>
      <c r="BS893" s="10">
        <v>38665</v>
      </c>
      <c r="BT893" s="10">
        <v>38665</v>
      </c>
      <c r="BU893" s="7">
        <v>0</v>
      </c>
      <c r="BV893" s="7">
        <v>13.63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45352</v>
      </c>
      <c r="E894" s="13" t="s">
        <v>1691</v>
      </c>
      <c r="F894" s="23">
        <v>0</v>
      </c>
      <c r="G894" s="23">
        <v>0</v>
      </c>
      <c r="H894" s="15">
        <v>12879.29</v>
      </c>
      <c r="I894" s="15">
        <v>0</v>
      </c>
      <c r="J894" s="15">
        <v>0</v>
      </c>
      <c r="K894" s="15">
        <v>12879.29</v>
      </c>
      <c r="L894" s="15">
        <v>585.30999999999995</v>
      </c>
      <c r="M894" s="15">
        <v>0</v>
      </c>
      <c r="N894" s="15">
        <v>0</v>
      </c>
      <c r="O894" s="15">
        <v>585.30999999999995</v>
      </c>
      <c r="P894" s="15">
        <v>0</v>
      </c>
      <c r="Q894" s="15">
        <v>0</v>
      </c>
      <c r="R894" s="15">
        <v>12293.98</v>
      </c>
      <c r="S894" s="15">
        <v>0</v>
      </c>
      <c r="T894" s="15">
        <v>113.66</v>
      </c>
      <c r="U894" s="15">
        <v>0</v>
      </c>
      <c r="V894" s="15">
        <v>0</v>
      </c>
      <c r="W894" s="15">
        <v>113.66</v>
      </c>
      <c r="X894" s="15">
        <v>0</v>
      </c>
      <c r="Y894" s="15">
        <v>0</v>
      </c>
      <c r="Z894" s="15">
        <v>0</v>
      </c>
      <c r="AA894" s="15">
        <v>15.3</v>
      </c>
      <c r="AB894" s="15">
        <v>0</v>
      </c>
      <c r="AC894" s="15">
        <v>0</v>
      </c>
      <c r="AD894" s="15">
        <v>0</v>
      </c>
      <c r="AE894" s="15">
        <v>0</v>
      </c>
      <c r="AF894" s="15">
        <v>-19.47</v>
      </c>
      <c r="AG894" s="15">
        <v>35.71</v>
      </c>
      <c r="AH894" s="15">
        <v>99.11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4.1500000000000004</v>
      </c>
      <c r="AQ894" s="15">
        <v>0</v>
      </c>
      <c r="AR894" s="15">
        <v>7.47</v>
      </c>
      <c r="AS894" s="15">
        <v>0</v>
      </c>
      <c r="AT894" s="8">
        <f t="shared" si="13"/>
        <v>826.3</v>
      </c>
      <c r="AU894" s="15">
        <v>0</v>
      </c>
      <c r="AV894" s="15">
        <v>0</v>
      </c>
      <c r="AW894" s="16">
        <v>80</v>
      </c>
      <c r="AX894" s="16">
        <v>300</v>
      </c>
      <c r="AY894" s="15">
        <v>497951.99</v>
      </c>
      <c r="AZ894" s="15">
        <v>73527.679999999993</v>
      </c>
      <c r="BA894" s="14">
        <v>53.217984000000001</v>
      </c>
      <c r="BB894" s="14">
        <v>8.8981568701245592</v>
      </c>
      <c r="BC894" s="14">
        <v>10.59</v>
      </c>
      <c r="BD894" s="14"/>
      <c r="BE894" s="13" t="s">
        <v>2250</v>
      </c>
      <c r="BF894" s="11"/>
      <c r="BG894" s="13" t="s">
        <v>81</v>
      </c>
      <c r="BH894" s="13" t="s">
        <v>100</v>
      </c>
      <c r="BI894" s="13" t="s">
        <v>240</v>
      </c>
      <c r="BJ894" s="13" t="s">
        <v>0</v>
      </c>
      <c r="BK894" s="12" t="s">
        <v>2</v>
      </c>
      <c r="BL894" s="14">
        <v>99685.048367120005</v>
      </c>
      <c r="BM894" s="12" t="s">
        <v>70</v>
      </c>
      <c r="BN894" s="14"/>
      <c r="BO894" s="17">
        <v>38666</v>
      </c>
      <c r="BP894" s="17">
        <v>47797</v>
      </c>
      <c r="BQ894" s="10" t="s">
        <v>2641</v>
      </c>
      <c r="BR894" s="10" t="s">
        <v>2642</v>
      </c>
      <c r="BS894" s="10">
        <v>38666</v>
      </c>
      <c r="BT894" s="10">
        <v>38666</v>
      </c>
      <c r="BU894" s="14">
        <v>0</v>
      </c>
      <c r="BV894" s="14">
        <v>15.3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45352</v>
      </c>
      <c r="E895" s="6" t="s">
        <v>1692</v>
      </c>
      <c r="F895" s="22">
        <v>1</v>
      </c>
      <c r="G895" s="22">
        <v>1</v>
      </c>
      <c r="H895" s="8">
        <v>0</v>
      </c>
      <c r="I895" s="8">
        <v>464.45</v>
      </c>
      <c r="J895" s="8">
        <v>0</v>
      </c>
      <c r="K895" s="8">
        <v>464.45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464.45</v>
      </c>
      <c r="S895" s="8">
        <v>0.23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0.23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464.45</v>
      </c>
      <c r="AV895" s="8">
        <v>0.23</v>
      </c>
      <c r="AW895" s="9">
        <v>75</v>
      </c>
      <c r="AX895" s="9">
        <v>180</v>
      </c>
      <c r="AY895" s="8">
        <v>339999.99</v>
      </c>
      <c r="AZ895" s="8">
        <v>62417.56</v>
      </c>
      <c r="BA895" s="7">
        <v>66.176477000000006</v>
      </c>
      <c r="BB895" s="7">
        <v>0.49242015776730103</v>
      </c>
      <c r="BC895" s="7">
        <v>10.59</v>
      </c>
      <c r="BD895" s="7"/>
      <c r="BE895" s="6" t="s">
        <v>2250</v>
      </c>
      <c r="BF895" s="4"/>
      <c r="BG895" s="6" t="s">
        <v>83</v>
      </c>
      <c r="BH895" s="6" t="s">
        <v>265</v>
      </c>
      <c r="BI895" s="6" t="s">
        <v>355</v>
      </c>
      <c r="BJ895" s="6" t="s">
        <v>5</v>
      </c>
      <c r="BK895" s="5" t="s">
        <v>2</v>
      </c>
      <c r="BL895" s="7">
        <v>3765.9668157999999</v>
      </c>
      <c r="BM895" s="5" t="s">
        <v>70</v>
      </c>
      <c r="BN895" s="7"/>
      <c r="BO895" s="10">
        <v>38671</v>
      </c>
      <c r="BP895" s="10">
        <v>44150</v>
      </c>
      <c r="BQ895" s="10" t="s">
        <v>1324</v>
      </c>
      <c r="BR895" s="10" t="s">
        <v>2675</v>
      </c>
      <c r="BS895" s="10">
        <v>38671</v>
      </c>
      <c r="BT895" s="10">
        <v>38671</v>
      </c>
      <c r="BU895" s="7">
        <v>118.19</v>
      </c>
      <c r="BV895" s="7">
        <v>0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45352</v>
      </c>
      <c r="E896" s="13" t="s">
        <v>1153</v>
      </c>
      <c r="F896" s="23">
        <v>158</v>
      </c>
      <c r="G896" s="23">
        <v>157</v>
      </c>
      <c r="H896" s="15">
        <v>61476.7</v>
      </c>
      <c r="I896" s="15">
        <v>44346.46</v>
      </c>
      <c r="J896" s="15">
        <v>0</v>
      </c>
      <c r="K896" s="15">
        <v>105823.16</v>
      </c>
      <c r="L896" s="15">
        <v>523.01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105823.16</v>
      </c>
      <c r="S896" s="15">
        <v>122943.32</v>
      </c>
      <c r="T896" s="15">
        <v>542.53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123485.85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44869.47</v>
      </c>
      <c r="AV896" s="15">
        <v>123485.85</v>
      </c>
      <c r="AW896" s="16">
        <v>80</v>
      </c>
      <c r="AX896" s="16">
        <v>300</v>
      </c>
      <c r="AY896" s="15">
        <v>478999.99</v>
      </c>
      <c r="AZ896" s="15">
        <v>112088.89</v>
      </c>
      <c r="BA896" s="14">
        <v>84.356579999999994</v>
      </c>
      <c r="BB896" s="14">
        <v>79.641076491994895</v>
      </c>
      <c r="BC896" s="14">
        <v>10.59</v>
      </c>
      <c r="BD896" s="14"/>
      <c r="BE896" s="13" t="s">
        <v>2250</v>
      </c>
      <c r="BF896" s="11"/>
      <c r="BG896" s="13" t="s">
        <v>224</v>
      </c>
      <c r="BH896" s="13" t="s">
        <v>392</v>
      </c>
      <c r="BI896" s="13" t="s">
        <v>547</v>
      </c>
      <c r="BJ896" s="13" t="s">
        <v>2251</v>
      </c>
      <c r="BK896" s="12" t="s">
        <v>2</v>
      </c>
      <c r="BL896" s="14">
        <v>858061.16676304</v>
      </c>
      <c r="BM896" s="12" t="s">
        <v>70</v>
      </c>
      <c r="BN896" s="14"/>
      <c r="BO896" s="17">
        <v>38672</v>
      </c>
      <c r="BP896" s="17">
        <v>47803</v>
      </c>
      <c r="BQ896" s="10" t="s">
        <v>1347</v>
      </c>
      <c r="BR896" s="10" t="s">
        <v>2650</v>
      </c>
      <c r="BS896" s="10">
        <v>38672</v>
      </c>
      <c r="BT896" s="10">
        <v>38672</v>
      </c>
      <c r="BU896" s="14">
        <v>34340.67</v>
      </c>
      <c r="BV896" s="14">
        <v>23.32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45352</v>
      </c>
      <c r="E897" s="6" t="s">
        <v>1154</v>
      </c>
      <c r="F897" s="22">
        <v>162</v>
      </c>
      <c r="G897" s="22">
        <v>161</v>
      </c>
      <c r="H897" s="8">
        <v>51240.160000000003</v>
      </c>
      <c r="I897" s="8">
        <v>37392.050000000003</v>
      </c>
      <c r="J897" s="8">
        <v>0</v>
      </c>
      <c r="K897" s="8">
        <v>88632.21</v>
      </c>
      <c r="L897" s="8">
        <v>435.93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88632.21</v>
      </c>
      <c r="S897" s="8">
        <v>105595.26</v>
      </c>
      <c r="T897" s="8">
        <v>452.19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106047.45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37827.980000000003</v>
      </c>
      <c r="AV897" s="8">
        <v>106047.45</v>
      </c>
      <c r="AW897" s="9">
        <v>80</v>
      </c>
      <c r="AX897" s="9">
        <v>300</v>
      </c>
      <c r="AY897" s="8">
        <v>445999.99</v>
      </c>
      <c r="AZ897" s="8">
        <v>93425.27</v>
      </c>
      <c r="BA897" s="7">
        <v>75.672647999999995</v>
      </c>
      <c r="BB897" s="7">
        <v>71.7903628086071</v>
      </c>
      <c r="BC897" s="7">
        <v>10.59</v>
      </c>
      <c r="BD897" s="7"/>
      <c r="BE897" s="6" t="s">
        <v>2250</v>
      </c>
      <c r="BF897" s="4"/>
      <c r="BG897" s="6" t="s">
        <v>75</v>
      </c>
      <c r="BH897" s="6" t="s">
        <v>250</v>
      </c>
      <c r="BI897" s="6" t="s">
        <v>373</v>
      </c>
      <c r="BJ897" s="6" t="s">
        <v>2251</v>
      </c>
      <c r="BK897" s="5" t="s">
        <v>2</v>
      </c>
      <c r="BL897" s="7">
        <v>718669.31138124003</v>
      </c>
      <c r="BM897" s="5" t="s">
        <v>70</v>
      </c>
      <c r="BN897" s="7"/>
      <c r="BO897" s="10">
        <v>38685</v>
      </c>
      <c r="BP897" s="10">
        <v>47816</v>
      </c>
      <c r="BQ897" s="10" t="s">
        <v>2339</v>
      </c>
      <c r="BR897" s="10" t="s">
        <v>2647</v>
      </c>
      <c r="BS897" s="10">
        <v>38685</v>
      </c>
      <c r="BT897" s="10">
        <v>38685</v>
      </c>
      <c r="BU897" s="7">
        <v>29641.85</v>
      </c>
      <c r="BV897" s="7">
        <v>19.440000000000001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45352</v>
      </c>
      <c r="E898" s="13" t="s">
        <v>1693</v>
      </c>
      <c r="F898" s="23">
        <v>0</v>
      </c>
      <c r="G898" s="23">
        <v>0</v>
      </c>
      <c r="H898" s="15">
        <v>42815.54</v>
      </c>
      <c r="I898" s="15">
        <v>0</v>
      </c>
      <c r="J898" s="15">
        <v>0</v>
      </c>
      <c r="K898" s="15">
        <v>42815.54</v>
      </c>
      <c r="L898" s="15">
        <v>364.25</v>
      </c>
      <c r="M898" s="15">
        <v>0</v>
      </c>
      <c r="N898" s="15">
        <v>0</v>
      </c>
      <c r="O898" s="15">
        <v>364.25</v>
      </c>
      <c r="P898" s="15">
        <v>0</v>
      </c>
      <c r="Q898" s="15">
        <v>0</v>
      </c>
      <c r="R898" s="15">
        <v>42451.29</v>
      </c>
      <c r="S898" s="15">
        <v>0</v>
      </c>
      <c r="T898" s="15">
        <v>377.85</v>
      </c>
      <c r="U898" s="15">
        <v>0</v>
      </c>
      <c r="V898" s="15">
        <v>0</v>
      </c>
      <c r="W898" s="15">
        <v>377.85</v>
      </c>
      <c r="X898" s="15">
        <v>0</v>
      </c>
      <c r="Y898" s="15">
        <v>0</v>
      </c>
      <c r="Z898" s="15">
        <v>0</v>
      </c>
      <c r="AA898" s="15">
        <v>16.23</v>
      </c>
      <c r="AB898" s="15">
        <v>0</v>
      </c>
      <c r="AC898" s="15">
        <v>0</v>
      </c>
      <c r="AD898" s="15">
        <v>0</v>
      </c>
      <c r="AE898" s="15">
        <v>0</v>
      </c>
      <c r="AF898" s="15">
        <v>-18</v>
      </c>
      <c r="AG898" s="15">
        <v>37.92</v>
      </c>
      <c r="AH898" s="15">
        <v>103.91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13.54</v>
      </c>
      <c r="AQ898" s="15">
        <v>0</v>
      </c>
      <c r="AR898" s="15">
        <v>1.57</v>
      </c>
      <c r="AS898" s="15">
        <v>0</v>
      </c>
      <c r="AT898" s="8">
        <f t="shared" si="13"/>
        <v>894.13</v>
      </c>
      <c r="AU898" s="15">
        <v>0</v>
      </c>
      <c r="AV898" s="15">
        <v>0</v>
      </c>
      <c r="AW898" s="16">
        <v>80</v>
      </c>
      <c r="AX898" s="16">
        <v>300</v>
      </c>
      <c r="AY898" s="15">
        <v>497899.99</v>
      </c>
      <c r="AZ898" s="15">
        <v>78064.77</v>
      </c>
      <c r="BA898" s="14">
        <v>56.639887999999999</v>
      </c>
      <c r="BB898" s="14">
        <v>30.8005302655157</v>
      </c>
      <c r="BC898" s="14">
        <v>10.59</v>
      </c>
      <c r="BD898" s="14"/>
      <c r="BE898" s="13" t="s">
        <v>2250</v>
      </c>
      <c r="BF898" s="11"/>
      <c r="BG898" s="13" t="s">
        <v>75</v>
      </c>
      <c r="BH898" s="13" t="s">
        <v>134</v>
      </c>
      <c r="BI898" s="13" t="s">
        <v>193</v>
      </c>
      <c r="BJ898" s="13" t="s">
        <v>0</v>
      </c>
      <c r="BK898" s="12" t="s">
        <v>2</v>
      </c>
      <c r="BL898" s="14">
        <v>344213.90769276</v>
      </c>
      <c r="BM898" s="12" t="s">
        <v>70</v>
      </c>
      <c r="BN898" s="14"/>
      <c r="BO898" s="17">
        <v>38685</v>
      </c>
      <c r="BP898" s="17">
        <v>47816</v>
      </c>
      <c r="BQ898" s="10" t="s">
        <v>2641</v>
      </c>
      <c r="BR898" s="10" t="s">
        <v>2642</v>
      </c>
      <c r="BS898" s="10">
        <v>38685</v>
      </c>
      <c r="BT898" s="10">
        <v>38685</v>
      </c>
      <c r="BU898" s="14">
        <v>0</v>
      </c>
      <c r="BV898" s="14">
        <v>16.23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45352</v>
      </c>
      <c r="E899" s="6" t="s">
        <v>1155</v>
      </c>
      <c r="F899" s="22">
        <v>159</v>
      </c>
      <c r="G899" s="22">
        <v>158</v>
      </c>
      <c r="H899" s="8">
        <v>32064.97</v>
      </c>
      <c r="I899" s="8">
        <v>22795.74</v>
      </c>
      <c r="J899" s="8">
        <v>0</v>
      </c>
      <c r="K899" s="8">
        <v>54860.71</v>
      </c>
      <c r="L899" s="8">
        <v>268.06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54860.71</v>
      </c>
      <c r="S899" s="8">
        <v>64267</v>
      </c>
      <c r="T899" s="8">
        <v>282.97000000000003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64549.97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0</v>
      </c>
      <c r="AU899" s="8">
        <v>23063.8</v>
      </c>
      <c r="AV899" s="8">
        <v>64549.97</v>
      </c>
      <c r="AW899" s="9">
        <v>81</v>
      </c>
      <c r="AX899" s="9">
        <v>300</v>
      </c>
      <c r="AY899" s="8">
        <v>251949.99</v>
      </c>
      <c r="AZ899" s="8">
        <v>57966.03</v>
      </c>
      <c r="BA899" s="7">
        <v>83.223830000000007</v>
      </c>
      <c r="BB899" s="7">
        <v>78.765414894194095</v>
      </c>
      <c r="BC899" s="7">
        <v>10.59</v>
      </c>
      <c r="BD899" s="7"/>
      <c r="BE899" s="6" t="s">
        <v>2250</v>
      </c>
      <c r="BF899" s="4"/>
      <c r="BG899" s="6" t="s">
        <v>195</v>
      </c>
      <c r="BH899" s="6" t="s">
        <v>170</v>
      </c>
      <c r="BI899" s="6" t="s">
        <v>282</v>
      </c>
      <c r="BJ899" s="6" t="s">
        <v>2251</v>
      </c>
      <c r="BK899" s="5" t="s">
        <v>2</v>
      </c>
      <c r="BL899" s="7">
        <v>444834.99483524001</v>
      </c>
      <c r="BM899" s="5" t="s">
        <v>70</v>
      </c>
      <c r="BN899" s="7"/>
      <c r="BO899" s="10">
        <v>38688</v>
      </c>
      <c r="BP899" s="10">
        <v>47819</v>
      </c>
      <c r="BQ899" s="10" t="s">
        <v>1329</v>
      </c>
      <c r="BR899" s="10" t="s">
        <v>2671</v>
      </c>
      <c r="BS899" s="10">
        <v>38688</v>
      </c>
      <c r="BT899" s="10">
        <v>38688</v>
      </c>
      <c r="BU899" s="7">
        <v>17892.05</v>
      </c>
      <c r="BV899" s="7">
        <v>12.06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45352</v>
      </c>
      <c r="E900" s="13" t="s">
        <v>1156</v>
      </c>
      <c r="F900" s="23">
        <v>161</v>
      </c>
      <c r="G900" s="23">
        <v>160</v>
      </c>
      <c r="H900" s="15">
        <v>47930.83</v>
      </c>
      <c r="I900" s="15">
        <v>34280.879999999997</v>
      </c>
      <c r="J900" s="15">
        <v>0</v>
      </c>
      <c r="K900" s="15">
        <v>82211.710000000006</v>
      </c>
      <c r="L900" s="15">
        <v>400.79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82211.710000000006</v>
      </c>
      <c r="S900" s="15">
        <v>97523.92</v>
      </c>
      <c r="T900" s="15">
        <v>422.99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97946.91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0</v>
      </c>
      <c r="AU900" s="15">
        <v>34681.67</v>
      </c>
      <c r="AV900" s="15">
        <v>97946.91</v>
      </c>
      <c r="AW900" s="16">
        <v>81</v>
      </c>
      <c r="AX900" s="16">
        <v>300</v>
      </c>
      <c r="AY900" s="15">
        <v>410999.99</v>
      </c>
      <c r="AZ900" s="15">
        <v>86657.35</v>
      </c>
      <c r="BA900" s="14">
        <v>76.439418000000003</v>
      </c>
      <c r="BB900" s="14">
        <v>72.517971818717996</v>
      </c>
      <c r="BC900" s="14">
        <v>10.59</v>
      </c>
      <c r="BD900" s="14"/>
      <c r="BE900" s="13" t="s">
        <v>2250</v>
      </c>
      <c r="BF900" s="11"/>
      <c r="BG900" s="13" t="s">
        <v>88</v>
      </c>
      <c r="BH900" s="13" t="s">
        <v>89</v>
      </c>
      <c r="BI900" s="13" t="s">
        <v>350</v>
      </c>
      <c r="BJ900" s="13" t="s">
        <v>2251</v>
      </c>
      <c r="BK900" s="12" t="s">
        <v>2</v>
      </c>
      <c r="BL900" s="14">
        <v>666609.04667923995</v>
      </c>
      <c r="BM900" s="12" t="s">
        <v>70</v>
      </c>
      <c r="BN900" s="14"/>
      <c r="BO900" s="17">
        <v>38693</v>
      </c>
      <c r="BP900" s="17">
        <v>47824</v>
      </c>
      <c r="BQ900" s="10" t="s">
        <v>1341</v>
      </c>
      <c r="BR900" s="10" t="s">
        <v>2648</v>
      </c>
      <c r="BS900" s="10">
        <v>38693</v>
      </c>
      <c r="BT900" s="10">
        <v>38693</v>
      </c>
      <c r="BU900" s="14">
        <v>27300.84</v>
      </c>
      <c r="BV900" s="14">
        <v>18.03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45352</v>
      </c>
      <c r="E901" s="6" t="s">
        <v>1694</v>
      </c>
      <c r="F901" s="22">
        <v>0</v>
      </c>
      <c r="G901" s="22">
        <v>0</v>
      </c>
      <c r="H901" s="8">
        <v>21375.71</v>
      </c>
      <c r="I901" s="8">
        <v>0</v>
      </c>
      <c r="J901" s="8">
        <v>0</v>
      </c>
      <c r="K901" s="8">
        <v>21375.71</v>
      </c>
      <c r="L901" s="8">
        <v>884.6</v>
      </c>
      <c r="M901" s="8">
        <v>0</v>
      </c>
      <c r="N901" s="8">
        <v>0</v>
      </c>
      <c r="O901" s="8">
        <v>884.6</v>
      </c>
      <c r="P901" s="8">
        <v>0</v>
      </c>
      <c r="Q901" s="8">
        <v>0</v>
      </c>
      <c r="R901" s="8">
        <v>20491.11</v>
      </c>
      <c r="S901" s="8">
        <v>0</v>
      </c>
      <c r="T901" s="8">
        <v>188.64</v>
      </c>
      <c r="U901" s="8">
        <v>0</v>
      </c>
      <c r="V901" s="8">
        <v>0</v>
      </c>
      <c r="W901" s="8">
        <v>188.64</v>
      </c>
      <c r="X901" s="8">
        <v>0</v>
      </c>
      <c r="Y901" s="8">
        <v>0</v>
      </c>
      <c r="Z901" s="8">
        <v>0</v>
      </c>
      <c r="AA901" s="8">
        <v>22.4</v>
      </c>
      <c r="AB901" s="8">
        <v>0</v>
      </c>
      <c r="AC901" s="8">
        <v>0</v>
      </c>
      <c r="AD901" s="8">
        <v>0</v>
      </c>
      <c r="AE901" s="8">
        <v>0</v>
      </c>
      <c r="AF901" s="8">
        <v>-14.61</v>
      </c>
      <c r="AG901" s="8">
        <v>47.66</v>
      </c>
      <c r="AH901" s="8">
        <v>134.6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125.2</v>
      </c>
      <c r="AQ901" s="8">
        <v>0</v>
      </c>
      <c r="AR901" s="8">
        <v>155.21</v>
      </c>
      <c r="AS901" s="8">
        <v>0</v>
      </c>
      <c r="AT901" s="8">
        <f t="shared" si="14"/>
        <v>1233.28</v>
      </c>
      <c r="AU901" s="8">
        <v>0</v>
      </c>
      <c r="AV901" s="8">
        <v>0</v>
      </c>
      <c r="AW901" s="9">
        <v>21</v>
      </c>
      <c r="AX901" s="9">
        <v>240</v>
      </c>
      <c r="AY901" s="8">
        <v>496999.99</v>
      </c>
      <c r="AZ901" s="8">
        <v>106850.41</v>
      </c>
      <c r="BA901" s="7">
        <v>77.977023000000003</v>
      </c>
      <c r="BB901" s="7">
        <v>14.9539506284115</v>
      </c>
      <c r="BC901" s="7">
        <v>10.59</v>
      </c>
      <c r="BD901" s="7"/>
      <c r="BE901" s="6" t="s">
        <v>2250</v>
      </c>
      <c r="BF901" s="4"/>
      <c r="BG901" s="6" t="s">
        <v>78</v>
      </c>
      <c r="BH901" s="6" t="s">
        <v>162</v>
      </c>
      <c r="BI901" s="6" t="s">
        <v>501</v>
      </c>
      <c r="BJ901" s="6" t="s">
        <v>0</v>
      </c>
      <c r="BK901" s="5" t="s">
        <v>2</v>
      </c>
      <c r="BL901" s="7">
        <v>166151.01793284001</v>
      </c>
      <c r="BM901" s="5" t="s">
        <v>70</v>
      </c>
      <c r="BN901" s="7"/>
      <c r="BO901" s="10">
        <v>38694</v>
      </c>
      <c r="BP901" s="10">
        <v>45999</v>
      </c>
      <c r="BQ901" s="10" t="s">
        <v>2641</v>
      </c>
      <c r="BR901" s="10" t="s">
        <v>2642</v>
      </c>
      <c r="BS901" s="10">
        <v>38694</v>
      </c>
      <c r="BT901" s="10">
        <v>38694</v>
      </c>
      <c r="BU901" s="7">
        <v>0</v>
      </c>
      <c r="BV901" s="7">
        <v>22.4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45352</v>
      </c>
      <c r="E902" s="13" t="s">
        <v>1157</v>
      </c>
      <c r="F902" s="23">
        <v>109</v>
      </c>
      <c r="G902" s="23">
        <v>108</v>
      </c>
      <c r="H902" s="15">
        <v>35943.599999999999</v>
      </c>
      <c r="I902" s="15">
        <v>21228.77</v>
      </c>
      <c r="J902" s="15">
        <v>0</v>
      </c>
      <c r="K902" s="15">
        <v>57172.37</v>
      </c>
      <c r="L902" s="15">
        <v>305.7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57172.37</v>
      </c>
      <c r="S902" s="15">
        <v>45569.07</v>
      </c>
      <c r="T902" s="15">
        <v>317.2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45886.27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21534.47</v>
      </c>
      <c r="AV902" s="15">
        <v>45886.27</v>
      </c>
      <c r="AW902" s="16">
        <v>80</v>
      </c>
      <c r="AX902" s="16">
        <v>300</v>
      </c>
      <c r="AY902" s="15">
        <v>333000.01</v>
      </c>
      <c r="AZ902" s="15">
        <v>65526.35</v>
      </c>
      <c r="BA902" s="14">
        <v>70.956593999999996</v>
      </c>
      <c r="BB902" s="14">
        <v>61.910310067748</v>
      </c>
      <c r="BC902" s="14">
        <v>10.59</v>
      </c>
      <c r="BD902" s="14"/>
      <c r="BE902" s="13" t="s">
        <v>2250</v>
      </c>
      <c r="BF902" s="11"/>
      <c r="BG902" s="13" t="s">
        <v>83</v>
      </c>
      <c r="BH902" s="13" t="s">
        <v>265</v>
      </c>
      <c r="BI902" s="13" t="s">
        <v>355</v>
      </c>
      <c r="BJ902" s="13" t="s">
        <v>2251</v>
      </c>
      <c r="BK902" s="12" t="s">
        <v>2</v>
      </c>
      <c r="BL902" s="14">
        <v>463578.96049228002</v>
      </c>
      <c r="BM902" s="12" t="s">
        <v>70</v>
      </c>
      <c r="BN902" s="14"/>
      <c r="BO902" s="17">
        <v>38680</v>
      </c>
      <c r="BP902" s="17">
        <v>47811</v>
      </c>
      <c r="BQ902" s="10" t="s">
        <v>1335</v>
      </c>
      <c r="BR902" s="10" t="s">
        <v>2654</v>
      </c>
      <c r="BS902" s="10">
        <v>38680</v>
      </c>
      <c r="BT902" s="10">
        <v>38680</v>
      </c>
      <c r="BU902" s="14">
        <v>13956.84</v>
      </c>
      <c r="BV902" s="14">
        <v>13.64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45352</v>
      </c>
      <c r="E903" s="6" t="s">
        <v>1158</v>
      </c>
      <c r="F903" s="22">
        <v>117</v>
      </c>
      <c r="G903" s="22">
        <v>116</v>
      </c>
      <c r="H903" s="8">
        <v>35727.97</v>
      </c>
      <c r="I903" s="8">
        <v>21595.919999999998</v>
      </c>
      <c r="J903" s="8">
        <v>0</v>
      </c>
      <c r="K903" s="8">
        <v>57323.89</v>
      </c>
      <c r="L903" s="8">
        <v>298.7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57323.89</v>
      </c>
      <c r="S903" s="8">
        <v>49085.440000000002</v>
      </c>
      <c r="T903" s="8">
        <v>315.3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49400.74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21894.62</v>
      </c>
      <c r="AV903" s="8">
        <v>49400.74</v>
      </c>
      <c r="AW903" s="9">
        <v>81</v>
      </c>
      <c r="AX903" s="9">
        <v>300</v>
      </c>
      <c r="AY903" s="8">
        <v>310000</v>
      </c>
      <c r="AZ903" s="8">
        <v>64590</v>
      </c>
      <c r="BA903" s="7">
        <v>75.648954000000003</v>
      </c>
      <c r="BB903" s="7">
        <v>67.138757047701802</v>
      </c>
      <c r="BC903" s="7">
        <v>10.59</v>
      </c>
      <c r="BD903" s="7"/>
      <c r="BE903" s="6" t="s">
        <v>2250</v>
      </c>
      <c r="BF903" s="4"/>
      <c r="BG903" s="6" t="s">
        <v>195</v>
      </c>
      <c r="BH903" s="6" t="s">
        <v>170</v>
      </c>
      <c r="BI903" s="6" t="s">
        <v>338</v>
      </c>
      <c r="BJ903" s="6" t="s">
        <v>2251</v>
      </c>
      <c r="BK903" s="5" t="s">
        <v>2</v>
      </c>
      <c r="BL903" s="7">
        <v>464807.55192716001</v>
      </c>
      <c r="BM903" s="5" t="s">
        <v>70</v>
      </c>
      <c r="BN903" s="7"/>
      <c r="BO903" s="10">
        <v>38701</v>
      </c>
      <c r="BP903" s="10">
        <v>47832</v>
      </c>
      <c r="BQ903" s="10" t="s">
        <v>1320</v>
      </c>
      <c r="BR903" s="10" t="s">
        <v>2667</v>
      </c>
      <c r="BS903" s="10" t="s">
        <v>2487</v>
      </c>
      <c r="BT903" s="10" t="s">
        <v>2487</v>
      </c>
      <c r="BU903" s="7">
        <v>14678.64</v>
      </c>
      <c r="BV903" s="7">
        <v>13.44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45352</v>
      </c>
      <c r="E904" s="13" t="s">
        <v>1695</v>
      </c>
      <c r="F904" s="23">
        <v>1</v>
      </c>
      <c r="G904" s="23">
        <v>0</v>
      </c>
      <c r="H904" s="15">
        <v>38058.519999999997</v>
      </c>
      <c r="I904" s="15">
        <v>0</v>
      </c>
      <c r="J904" s="15">
        <v>0</v>
      </c>
      <c r="K904" s="15">
        <v>38058.519999999997</v>
      </c>
      <c r="L904" s="15">
        <v>509.82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38058.519999999997</v>
      </c>
      <c r="S904" s="15">
        <v>0</v>
      </c>
      <c r="T904" s="15">
        <v>335.87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335.87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-56.88</v>
      </c>
      <c r="AG904" s="15">
        <v>0</v>
      </c>
      <c r="AH904" s="15">
        <v>102.99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46.11</v>
      </c>
      <c r="AS904" s="15">
        <v>0</v>
      </c>
      <c r="AT904" s="8">
        <f t="shared" si="14"/>
        <v>-7.1054273576010019E-15</v>
      </c>
      <c r="AU904" s="15">
        <v>509.82</v>
      </c>
      <c r="AV904" s="15">
        <v>335.87</v>
      </c>
      <c r="AW904" s="16">
        <v>81</v>
      </c>
      <c r="AX904" s="16">
        <v>300</v>
      </c>
      <c r="AY904" s="15">
        <v>476200</v>
      </c>
      <c r="AZ904" s="15">
        <v>88961.72</v>
      </c>
      <c r="BA904" s="14">
        <v>67.828642000000002</v>
      </c>
      <c r="BB904" s="14">
        <v>29.017623851358099</v>
      </c>
      <c r="BC904" s="14">
        <v>10.59</v>
      </c>
      <c r="BD904" s="14"/>
      <c r="BE904" s="13" t="s">
        <v>2250</v>
      </c>
      <c r="BF904" s="11"/>
      <c r="BG904" s="13" t="s">
        <v>75</v>
      </c>
      <c r="BH904" s="13" t="s">
        <v>236</v>
      </c>
      <c r="BI904" s="13" t="s">
        <v>237</v>
      </c>
      <c r="BJ904" s="13" t="s">
        <v>5</v>
      </c>
      <c r="BK904" s="12" t="s">
        <v>2</v>
      </c>
      <c r="BL904" s="14">
        <v>308595.37814287998</v>
      </c>
      <c r="BM904" s="12" t="s">
        <v>70</v>
      </c>
      <c r="BN904" s="14"/>
      <c r="BO904" s="17">
        <v>38701</v>
      </c>
      <c r="BP904" s="17">
        <v>47832</v>
      </c>
      <c r="BQ904" s="10" t="s">
        <v>2641</v>
      </c>
      <c r="BR904" s="10" t="s">
        <v>2642</v>
      </c>
      <c r="BS904" s="10">
        <v>38701</v>
      </c>
      <c r="BT904" s="10">
        <v>38701</v>
      </c>
      <c r="BU904" s="14">
        <v>73.319999999999993</v>
      </c>
      <c r="BV904" s="14">
        <v>18.510000000000002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45352</v>
      </c>
      <c r="E905" s="6" t="s">
        <v>1159</v>
      </c>
      <c r="F905" s="22">
        <v>134</v>
      </c>
      <c r="G905" s="22">
        <v>133</v>
      </c>
      <c r="H905" s="8">
        <v>42257.68</v>
      </c>
      <c r="I905" s="8">
        <v>27592.29</v>
      </c>
      <c r="J905" s="8">
        <v>0</v>
      </c>
      <c r="K905" s="8">
        <v>69849.97</v>
      </c>
      <c r="L905" s="8">
        <v>353.32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69849.97</v>
      </c>
      <c r="S905" s="8">
        <v>68997.63</v>
      </c>
      <c r="T905" s="8">
        <v>372.92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69370.55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27945.61</v>
      </c>
      <c r="AV905" s="8">
        <v>69370.55</v>
      </c>
      <c r="AW905" s="9">
        <v>81</v>
      </c>
      <c r="AX905" s="9">
        <v>300</v>
      </c>
      <c r="AY905" s="8">
        <v>374000</v>
      </c>
      <c r="AZ905" s="8">
        <v>76396.91</v>
      </c>
      <c r="BA905" s="7">
        <v>74.165773999999999</v>
      </c>
      <c r="BB905" s="7">
        <v>67.810034318492498</v>
      </c>
      <c r="BC905" s="7">
        <v>10.59</v>
      </c>
      <c r="BD905" s="7"/>
      <c r="BE905" s="6" t="s">
        <v>2250</v>
      </c>
      <c r="BF905" s="4"/>
      <c r="BG905" s="6" t="s">
        <v>81</v>
      </c>
      <c r="BH905" s="6" t="s">
        <v>82</v>
      </c>
      <c r="BI905" s="6" t="s">
        <v>446</v>
      </c>
      <c r="BJ905" s="6" t="s">
        <v>2251</v>
      </c>
      <c r="BK905" s="5" t="s">
        <v>2</v>
      </c>
      <c r="BL905" s="7">
        <v>566374.57014667999</v>
      </c>
      <c r="BM905" s="5" t="s">
        <v>70</v>
      </c>
      <c r="BN905" s="7"/>
      <c r="BO905" s="10">
        <v>38701</v>
      </c>
      <c r="BP905" s="10">
        <v>47832</v>
      </c>
      <c r="BQ905" s="10" t="s">
        <v>1325</v>
      </c>
      <c r="BR905" s="10" t="s">
        <v>2664</v>
      </c>
      <c r="BS905" s="10">
        <v>38701</v>
      </c>
      <c r="BT905" s="10">
        <v>38701</v>
      </c>
      <c r="BU905" s="7">
        <v>20064.63</v>
      </c>
      <c r="BV905" s="7">
        <v>15.9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45352</v>
      </c>
      <c r="E906" s="13" t="s">
        <v>3</v>
      </c>
      <c r="F906" s="23">
        <v>125</v>
      </c>
      <c r="G906" s="23">
        <v>125</v>
      </c>
      <c r="H906" s="15">
        <v>0</v>
      </c>
      <c r="I906" s="15">
        <v>64822.91</v>
      </c>
      <c r="J906" s="15">
        <v>0</v>
      </c>
      <c r="K906" s="15">
        <v>64822.91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64822.91</v>
      </c>
      <c r="S906" s="15">
        <v>42009.91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42009.91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64822.91</v>
      </c>
      <c r="AV906" s="15">
        <v>42009.91</v>
      </c>
      <c r="AW906" s="16">
        <v>0</v>
      </c>
      <c r="AX906" s="16">
        <v>180</v>
      </c>
      <c r="AY906" s="15">
        <v>359999.98</v>
      </c>
      <c r="AZ906" s="15">
        <v>77481.679999999993</v>
      </c>
      <c r="BA906" s="14">
        <v>78.144045000000006</v>
      </c>
      <c r="BB906" s="14">
        <v>65.377059403860997</v>
      </c>
      <c r="BC906" s="14">
        <v>10.59</v>
      </c>
      <c r="BD906" s="14"/>
      <c r="BE906" s="13" t="s">
        <v>2250</v>
      </c>
      <c r="BF906" s="11"/>
      <c r="BG906" s="13" t="s">
        <v>195</v>
      </c>
      <c r="BH906" s="13" t="s">
        <v>170</v>
      </c>
      <c r="BI906" s="13" t="s">
        <v>338</v>
      </c>
      <c r="BJ906" s="13" t="s">
        <v>2251</v>
      </c>
      <c r="BK906" s="12" t="s">
        <v>2</v>
      </c>
      <c r="BL906" s="14">
        <v>525612.93565203995</v>
      </c>
      <c r="BM906" s="12" t="s">
        <v>70</v>
      </c>
      <c r="BN906" s="14"/>
      <c r="BO906" s="17">
        <v>38701</v>
      </c>
      <c r="BP906" s="17">
        <v>44180</v>
      </c>
      <c r="BQ906" s="10" t="s">
        <v>1322</v>
      </c>
      <c r="BR906" s="10" t="s">
        <v>2653</v>
      </c>
      <c r="BS906" s="10">
        <v>38701</v>
      </c>
      <c r="BT906" s="10">
        <v>38701</v>
      </c>
      <c r="BU906" s="14">
        <v>17863.8</v>
      </c>
      <c r="BV906" s="14">
        <v>0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45352</v>
      </c>
      <c r="E907" s="6" t="s">
        <v>1696</v>
      </c>
      <c r="F907" s="22">
        <v>0</v>
      </c>
      <c r="G907" s="22">
        <v>0</v>
      </c>
      <c r="H907" s="8">
        <v>13518.35</v>
      </c>
      <c r="I907" s="8">
        <v>0</v>
      </c>
      <c r="J907" s="8">
        <v>0</v>
      </c>
      <c r="K907" s="8">
        <v>13518.35</v>
      </c>
      <c r="L907" s="8">
        <v>559.36</v>
      </c>
      <c r="M907" s="8">
        <v>0</v>
      </c>
      <c r="N907" s="8">
        <v>0</v>
      </c>
      <c r="O907" s="8">
        <v>559.36</v>
      </c>
      <c r="P907" s="8">
        <v>0</v>
      </c>
      <c r="Q907" s="8">
        <v>0</v>
      </c>
      <c r="R907" s="8">
        <v>12958.99</v>
      </c>
      <c r="S907" s="8">
        <v>0</v>
      </c>
      <c r="T907" s="8">
        <v>119.3</v>
      </c>
      <c r="U907" s="8">
        <v>0</v>
      </c>
      <c r="V907" s="8">
        <v>0</v>
      </c>
      <c r="W907" s="8">
        <v>119.3</v>
      </c>
      <c r="X907" s="8">
        <v>0</v>
      </c>
      <c r="Y907" s="8">
        <v>0</v>
      </c>
      <c r="Z907" s="8">
        <v>0</v>
      </c>
      <c r="AA907" s="8">
        <v>14.16</v>
      </c>
      <c r="AB907" s="8">
        <v>0</v>
      </c>
      <c r="AC907" s="8">
        <v>0</v>
      </c>
      <c r="AD907" s="8">
        <v>0</v>
      </c>
      <c r="AE907" s="8">
        <v>0</v>
      </c>
      <c r="AF907" s="8">
        <v>-9.9499999999999993</v>
      </c>
      <c r="AG907" s="8">
        <v>30.14</v>
      </c>
      <c r="AH907" s="8">
        <v>88.74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0.11</v>
      </c>
      <c r="AS907" s="8">
        <v>1.2333E-2</v>
      </c>
      <c r="AT907" s="8">
        <f t="shared" si="14"/>
        <v>801.62766699999997</v>
      </c>
      <c r="AU907" s="8">
        <v>0</v>
      </c>
      <c r="AV907" s="8">
        <v>0</v>
      </c>
      <c r="AW907" s="9">
        <v>21</v>
      </c>
      <c r="AX907" s="9">
        <v>240</v>
      </c>
      <c r="AY907" s="8">
        <v>403900.01</v>
      </c>
      <c r="AZ907" s="8">
        <v>67566.73</v>
      </c>
      <c r="BA907" s="7">
        <v>60.739561000000002</v>
      </c>
      <c r="BB907" s="7">
        <v>11.649570189402199</v>
      </c>
      <c r="BC907" s="7">
        <v>10.59</v>
      </c>
      <c r="BD907" s="7"/>
      <c r="BE907" s="6" t="s">
        <v>2250</v>
      </c>
      <c r="BF907" s="4"/>
      <c r="BG907" s="6" t="s">
        <v>78</v>
      </c>
      <c r="BH907" s="6" t="s">
        <v>529</v>
      </c>
      <c r="BI907" s="6" t="s">
        <v>530</v>
      </c>
      <c r="BJ907" s="6" t="s">
        <v>0</v>
      </c>
      <c r="BK907" s="5" t="s">
        <v>2</v>
      </c>
      <c r="BL907" s="7">
        <v>105077.24471155999</v>
      </c>
      <c r="BM907" s="5" t="s">
        <v>70</v>
      </c>
      <c r="BN907" s="7"/>
      <c r="BO907" s="10">
        <v>38702</v>
      </c>
      <c r="BP907" s="10">
        <v>46007</v>
      </c>
      <c r="BQ907" s="10" t="s">
        <v>2641</v>
      </c>
      <c r="BR907" s="10" t="s">
        <v>2642</v>
      </c>
      <c r="BS907" s="10">
        <v>38702</v>
      </c>
      <c r="BT907" s="10">
        <v>38702</v>
      </c>
      <c r="BU907" s="7">
        <v>0</v>
      </c>
      <c r="BV907" s="7">
        <v>14.16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45352</v>
      </c>
      <c r="E908" s="13" t="s">
        <v>1160</v>
      </c>
      <c r="F908" s="23">
        <v>147</v>
      </c>
      <c r="G908" s="23">
        <v>146</v>
      </c>
      <c r="H908" s="15">
        <v>44710.65</v>
      </c>
      <c r="I908" s="15">
        <v>32003.51</v>
      </c>
      <c r="J908" s="15">
        <v>0</v>
      </c>
      <c r="K908" s="15">
        <v>76714.16</v>
      </c>
      <c r="L908" s="15">
        <v>390.78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76714.16</v>
      </c>
      <c r="S908" s="15">
        <v>82461.11</v>
      </c>
      <c r="T908" s="15">
        <v>394.57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82855.679999999993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32394.29</v>
      </c>
      <c r="AV908" s="15">
        <v>82855.679999999993</v>
      </c>
      <c r="AW908" s="16">
        <v>81</v>
      </c>
      <c r="AX908" s="16">
        <v>300</v>
      </c>
      <c r="AY908" s="15">
        <v>396999.98</v>
      </c>
      <c r="AZ908" s="15">
        <v>82614.36</v>
      </c>
      <c r="BA908" s="14">
        <v>75.566755000000001</v>
      </c>
      <c r="BB908" s="14">
        <v>70.169884917716502</v>
      </c>
      <c r="BC908" s="14">
        <v>10.59</v>
      </c>
      <c r="BD908" s="14"/>
      <c r="BE908" s="13" t="s">
        <v>2250</v>
      </c>
      <c r="BF908" s="11"/>
      <c r="BG908" s="13" t="s">
        <v>166</v>
      </c>
      <c r="BH908" s="13" t="s">
        <v>230</v>
      </c>
      <c r="BI908" s="13" t="s">
        <v>327</v>
      </c>
      <c r="BJ908" s="13" t="s">
        <v>2251</v>
      </c>
      <c r="BK908" s="12" t="s">
        <v>2</v>
      </c>
      <c r="BL908" s="14">
        <v>622032.47036704002</v>
      </c>
      <c r="BM908" s="12" t="s">
        <v>70</v>
      </c>
      <c r="BN908" s="14"/>
      <c r="BO908" s="17">
        <v>38706</v>
      </c>
      <c r="BP908" s="17">
        <v>47837</v>
      </c>
      <c r="BQ908" s="10" t="s">
        <v>1331</v>
      </c>
      <c r="BR908" s="10" t="s">
        <v>2661</v>
      </c>
      <c r="BS908" s="10">
        <v>38706</v>
      </c>
      <c r="BT908" s="10">
        <v>38706</v>
      </c>
      <c r="BU908" s="14">
        <v>23635.49</v>
      </c>
      <c r="BV908" s="14">
        <v>17.190000000000001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45352</v>
      </c>
      <c r="E909" s="6" t="s">
        <v>1161</v>
      </c>
      <c r="F909" s="22">
        <v>150</v>
      </c>
      <c r="G909" s="22">
        <v>149</v>
      </c>
      <c r="H909" s="8">
        <v>30070.92</v>
      </c>
      <c r="I909" s="8">
        <v>20794.689999999999</v>
      </c>
      <c r="J909" s="8">
        <v>0</v>
      </c>
      <c r="K909" s="8">
        <v>50865.61</v>
      </c>
      <c r="L909" s="8">
        <v>251.4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50865.61</v>
      </c>
      <c r="S909" s="8">
        <v>56005.94</v>
      </c>
      <c r="T909" s="8">
        <v>265.38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56271.32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21046.09</v>
      </c>
      <c r="AV909" s="8">
        <v>56271.32</v>
      </c>
      <c r="AW909" s="9">
        <v>81</v>
      </c>
      <c r="AX909" s="9">
        <v>300</v>
      </c>
      <c r="AY909" s="8">
        <v>329999.98</v>
      </c>
      <c r="AZ909" s="8">
        <v>54362.89</v>
      </c>
      <c r="BA909" s="7">
        <v>59.821092</v>
      </c>
      <c r="BB909" s="7">
        <v>55.972674290239503</v>
      </c>
      <c r="BC909" s="7">
        <v>10.59</v>
      </c>
      <c r="BD909" s="7"/>
      <c r="BE909" s="6" t="s">
        <v>2250</v>
      </c>
      <c r="BF909" s="4"/>
      <c r="BG909" s="6" t="s">
        <v>166</v>
      </c>
      <c r="BH909" s="6" t="s">
        <v>375</v>
      </c>
      <c r="BI909" s="6" t="s">
        <v>376</v>
      </c>
      <c r="BJ909" s="6" t="s">
        <v>2251</v>
      </c>
      <c r="BK909" s="5" t="s">
        <v>2</v>
      </c>
      <c r="BL909" s="7">
        <v>412440.95021083998</v>
      </c>
      <c r="BM909" s="5" t="s">
        <v>70</v>
      </c>
      <c r="BN909" s="7"/>
      <c r="BO909" s="10">
        <v>38706</v>
      </c>
      <c r="BP909" s="10">
        <v>47837</v>
      </c>
      <c r="BQ909" s="10" t="s">
        <v>1328</v>
      </c>
      <c r="BR909" s="10" t="s">
        <v>2682</v>
      </c>
      <c r="BS909" s="10">
        <v>38706</v>
      </c>
      <c r="BT909" s="10">
        <v>38706</v>
      </c>
      <c r="BU909" s="7">
        <v>16289.81</v>
      </c>
      <c r="BV909" s="7">
        <v>11.31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45352</v>
      </c>
      <c r="E910" s="13" t="s">
        <v>1162</v>
      </c>
      <c r="F910" s="23">
        <v>154</v>
      </c>
      <c r="G910" s="23">
        <v>153</v>
      </c>
      <c r="H910" s="15">
        <v>34595.949999999997</v>
      </c>
      <c r="I910" s="15">
        <v>24233.32</v>
      </c>
      <c r="J910" s="15">
        <v>0</v>
      </c>
      <c r="K910" s="15">
        <v>58829.27</v>
      </c>
      <c r="L910" s="15">
        <v>289.27999999999997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58829.27</v>
      </c>
      <c r="S910" s="15">
        <v>66418.78</v>
      </c>
      <c r="T910" s="15">
        <v>305.31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66724.09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24522.6</v>
      </c>
      <c r="AV910" s="15">
        <v>66724.09</v>
      </c>
      <c r="AW910" s="16">
        <v>81</v>
      </c>
      <c r="AX910" s="16">
        <v>300</v>
      </c>
      <c r="AY910" s="15">
        <v>293921.08</v>
      </c>
      <c r="AZ910" s="15">
        <v>62547.83</v>
      </c>
      <c r="BA910" s="14">
        <v>77.281187000000003</v>
      </c>
      <c r="BB910" s="14">
        <v>72.686707371678395</v>
      </c>
      <c r="BC910" s="14">
        <v>10.59</v>
      </c>
      <c r="BD910" s="14"/>
      <c r="BE910" s="13" t="s">
        <v>2250</v>
      </c>
      <c r="BF910" s="11"/>
      <c r="BG910" s="13" t="s">
        <v>550</v>
      </c>
      <c r="BH910" s="13" t="s">
        <v>553</v>
      </c>
      <c r="BI910" s="13" t="s">
        <v>554</v>
      </c>
      <c r="BJ910" s="13" t="s">
        <v>2251</v>
      </c>
      <c r="BK910" s="12" t="s">
        <v>2</v>
      </c>
      <c r="BL910" s="14">
        <v>477013.84135588002</v>
      </c>
      <c r="BM910" s="12" t="s">
        <v>70</v>
      </c>
      <c r="BN910" s="14"/>
      <c r="BO910" s="17">
        <v>38708</v>
      </c>
      <c r="BP910" s="17">
        <v>47839</v>
      </c>
      <c r="BQ910" s="10" t="s">
        <v>2750</v>
      </c>
      <c r="BR910" s="10" t="s">
        <v>2751</v>
      </c>
      <c r="BS910" s="10">
        <v>38708</v>
      </c>
      <c r="BT910" s="10">
        <v>38708</v>
      </c>
      <c r="BU910" s="14">
        <v>18712.22</v>
      </c>
      <c r="BV910" s="14">
        <v>13.02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45352</v>
      </c>
      <c r="E911" s="6" t="s">
        <v>1697</v>
      </c>
      <c r="F911" s="22">
        <v>0</v>
      </c>
      <c r="G911" s="22">
        <v>0</v>
      </c>
      <c r="H911" s="8">
        <v>35835.360000000001</v>
      </c>
      <c r="I911" s="8">
        <v>0</v>
      </c>
      <c r="J911" s="8">
        <v>0</v>
      </c>
      <c r="K911" s="8">
        <v>35835.360000000001</v>
      </c>
      <c r="L911" s="8">
        <v>299.58</v>
      </c>
      <c r="M911" s="8">
        <v>0</v>
      </c>
      <c r="N911" s="8">
        <v>0</v>
      </c>
      <c r="O911" s="8">
        <v>299.58</v>
      </c>
      <c r="P911" s="8">
        <v>0</v>
      </c>
      <c r="Q911" s="8">
        <v>0</v>
      </c>
      <c r="R911" s="8">
        <v>35535.78</v>
      </c>
      <c r="S911" s="8">
        <v>0</v>
      </c>
      <c r="T911" s="8">
        <v>316.25</v>
      </c>
      <c r="U911" s="8">
        <v>0</v>
      </c>
      <c r="V911" s="8">
        <v>0</v>
      </c>
      <c r="W911" s="8">
        <v>316.25</v>
      </c>
      <c r="X911" s="8">
        <v>0</v>
      </c>
      <c r="Y911" s="8">
        <v>0</v>
      </c>
      <c r="Z911" s="8">
        <v>0</v>
      </c>
      <c r="AA911" s="8">
        <v>13.48</v>
      </c>
      <c r="AB911" s="8">
        <v>0</v>
      </c>
      <c r="AC911" s="8">
        <v>0</v>
      </c>
      <c r="AD911" s="8">
        <v>0</v>
      </c>
      <c r="AE911" s="8">
        <v>0</v>
      </c>
      <c r="AF911" s="8">
        <v>-8.61</v>
      </c>
      <c r="AG911" s="8">
        <v>31.47</v>
      </c>
      <c r="AH911" s="8">
        <v>81.53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6.67</v>
      </c>
      <c r="AQ911" s="8">
        <v>0</v>
      </c>
      <c r="AR911" s="8">
        <v>0.4</v>
      </c>
      <c r="AS911" s="8">
        <v>0</v>
      </c>
      <c r="AT911" s="8">
        <f t="shared" si="14"/>
        <v>739.97</v>
      </c>
      <c r="AU911" s="8">
        <v>0</v>
      </c>
      <c r="AV911" s="8">
        <v>0</v>
      </c>
      <c r="AW911" s="9">
        <v>81</v>
      </c>
      <c r="AX911" s="9">
        <v>300</v>
      </c>
      <c r="AY911" s="8">
        <v>300000.01</v>
      </c>
      <c r="AZ911" s="8">
        <v>64782.65</v>
      </c>
      <c r="BA911" s="7">
        <v>78.468327000000002</v>
      </c>
      <c r="BB911" s="7">
        <v>43.042901228030303</v>
      </c>
      <c r="BC911" s="7">
        <v>10.59</v>
      </c>
      <c r="BD911" s="7"/>
      <c r="BE911" s="6" t="s">
        <v>2250</v>
      </c>
      <c r="BF911" s="4"/>
      <c r="BG911" s="6" t="s">
        <v>75</v>
      </c>
      <c r="BH911" s="6" t="s">
        <v>134</v>
      </c>
      <c r="BI911" s="6" t="s">
        <v>555</v>
      </c>
      <c r="BJ911" s="6" t="s">
        <v>0</v>
      </c>
      <c r="BK911" s="5" t="s">
        <v>2</v>
      </c>
      <c r="BL911" s="7">
        <v>288139.88212631998</v>
      </c>
      <c r="BM911" s="5" t="s">
        <v>70</v>
      </c>
      <c r="BN911" s="7"/>
      <c r="BO911" s="10">
        <v>38713</v>
      </c>
      <c r="BP911" s="10">
        <v>47844</v>
      </c>
      <c r="BQ911" s="10" t="s">
        <v>2641</v>
      </c>
      <c r="BR911" s="10" t="s">
        <v>2642</v>
      </c>
      <c r="BS911" s="10">
        <v>38713</v>
      </c>
      <c r="BT911" s="10">
        <v>38713</v>
      </c>
      <c r="BU911" s="7">
        <v>0</v>
      </c>
      <c r="BV911" s="7">
        <v>13.48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45352</v>
      </c>
      <c r="E912" s="13" t="s">
        <v>1163</v>
      </c>
      <c r="F912" s="23">
        <v>146</v>
      </c>
      <c r="G912" s="23">
        <v>145</v>
      </c>
      <c r="H912" s="15">
        <v>29651.14</v>
      </c>
      <c r="I912" s="15">
        <v>19897.150000000001</v>
      </c>
      <c r="J912" s="15">
        <v>0</v>
      </c>
      <c r="K912" s="15">
        <v>49548.29</v>
      </c>
      <c r="L912" s="15">
        <v>243.78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49548.29</v>
      </c>
      <c r="S912" s="15">
        <v>53060.99</v>
      </c>
      <c r="T912" s="15">
        <v>261.67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53322.66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20140.93</v>
      </c>
      <c r="AV912" s="15">
        <v>53322.66</v>
      </c>
      <c r="AW912" s="16">
        <v>82</v>
      </c>
      <c r="AX912" s="16">
        <v>300</v>
      </c>
      <c r="AY912" s="15">
        <v>317000.01</v>
      </c>
      <c r="AZ912" s="15">
        <v>53170.44</v>
      </c>
      <c r="BA912" s="14">
        <v>61.408402000000002</v>
      </c>
      <c r="BB912" s="14">
        <v>57.225054198020203</v>
      </c>
      <c r="BC912" s="14">
        <v>10.59</v>
      </c>
      <c r="BD912" s="14"/>
      <c r="BE912" s="13" t="s">
        <v>2250</v>
      </c>
      <c r="BF912" s="11"/>
      <c r="BG912" s="13" t="s">
        <v>81</v>
      </c>
      <c r="BH912" s="13" t="s">
        <v>82</v>
      </c>
      <c r="BI912" s="13" t="s">
        <v>256</v>
      </c>
      <c r="BJ912" s="13" t="s">
        <v>2251</v>
      </c>
      <c r="BK912" s="12" t="s">
        <v>2</v>
      </c>
      <c r="BL912" s="14">
        <v>401759.53476076003</v>
      </c>
      <c r="BM912" s="12" t="s">
        <v>70</v>
      </c>
      <c r="BN912" s="14"/>
      <c r="BO912" s="17">
        <v>38744</v>
      </c>
      <c r="BP912" s="17">
        <v>47875</v>
      </c>
      <c r="BQ912" s="10" t="s">
        <v>1333</v>
      </c>
      <c r="BR912" s="10" t="s">
        <v>2655</v>
      </c>
      <c r="BS912" s="10">
        <v>38744</v>
      </c>
      <c r="BT912" s="10">
        <v>38744</v>
      </c>
      <c r="BU912" s="14">
        <v>15457</v>
      </c>
      <c r="BV912" s="14">
        <v>11.06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45352</v>
      </c>
      <c r="E913" s="6" t="s">
        <v>1164</v>
      </c>
      <c r="F913" s="22">
        <v>129</v>
      </c>
      <c r="G913" s="22">
        <v>128</v>
      </c>
      <c r="H913" s="8">
        <v>45662.31</v>
      </c>
      <c r="I913" s="8">
        <v>28720.15</v>
      </c>
      <c r="J913" s="8">
        <v>0</v>
      </c>
      <c r="K913" s="8">
        <v>74382.460000000006</v>
      </c>
      <c r="L913" s="8">
        <v>375.36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74382.460000000006</v>
      </c>
      <c r="S913" s="8">
        <v>70906.09</v>
      </c>
      <c r="T913" s="8">
        <v>402.97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71309.06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29095.51</v>
      </c>
      <c r="AV913" s="8">
        <v>71309.06</v>
      </c>
      <c r="AW913" s="9">
        <v>82</v>
      </c>
      <c r="AX913" s="9">
        <v>300</v>
      </c>
      <c r="AY913" s="8">
        <v>437000.01</v>
      </c>
      <c r="AZ913" s="8">
        <v>81876.320000000007</v>
      </c>
      <c r="BA913" s="7">
        <v>68.649883000000003</v>
      </c>
      <c r="BB913" s="7">
        <v>62.366593616471498</v>
      </c>
      <c r="BC913" s="7">
        <v>10.59</v>
      </c>
      <c r="BD913" s="7"/>
      <c r="BE913" s="6" t="s">
        <v>2250</v>
      </c>
      <c r="BF913" s="4"/>
      <c r="BG913" s="6" t="s">
        <v>75</v>
      </c>
      <c r="BH913" s="6" t="s">
        <v>208</v>
      </c>
      <c r="BI913" s="6" t="s">
        <v>209</v>
      </c>
      <c r="BJ913" s="6" t="s">
        <v>2251</v>
      </c>
      <c r="BK913" s="5" t="s">
        <v>2</v>
      </c>
      <c r="BL913" s="7">
        <v>603126.01149224001</v>
      </c>
      <c r="BM913" s="5" t="s">
        <v>70</v>
      </c>
      <c r="BN913" s="7"/>
      <c r="BO913" s="10">
        <v>38748</v>
      </c>
      <c r="BP913" s="10">
        <v>47879</v>
      </c>
      <c r="BQ913" s="10" t="s">
        <v>1336</v>
      </c>
      <c r="BR913" s="10" t="s">
        <v>2660</v>
      </c>
      <c r="BS913" s="10">
        <v>38748</v>
      </c>
      <c r="BT913" s="10">
        <v>38748</v>
      </c>
      <c r="BU913" s="7">
        <v>20839.11</v>
      </c>
      <c r="BV913" s="7">
        <v>17.04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45352</v>
      </c>
      <c r="E914" s="13" t="s">
        <v>1165</v>
      </c>
      <c r="F914" s="23">
        <v>162</v>
      </c>
      <c r="G914" s="23">
        <v>161</v>
      </c>
      <c r="H914" s="15">
        <v>37601.58</v>
      </c>
      <c r="I914" s="15">
        <v>26071.35</v>
      </c>
      <c r="J914" s="15">
        <v>0</v>
      </c>
      <c r="K914" s="15">
        <v>63672.93</v>
      </c>
      <c r="L914" s="15">
        <v>303.95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63672.93</v>
      </c>
      <c r="S914" s="15">
        <v>76144.479999999996</v>
      </c>
      <c r="T914" s="15">
        <v>331.83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76476.31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26375.3</v>
      </c>
      <c r="AV914" s="15">
        <v>76476.31</v>
      </c>
      <c r="AW914" s="16">
        <v>83</v>
      </c>
      <c r="AX914" s="16">
        <v>300</v>
      </c>
      <c r="AY914" s="15">
        <v>368199.99</v>
      </c>
      <c r="AZ914" s="15">
        <v>66880.55</v>
      </c>
      <c r="BA914" s="14">
        <v>66.581260999999998</v>
      </c>
      <c r="BB914" s="14">
        <v>63.387995029417802</v>
      </c>
      <c r="BC914" s="14">
        <v>10.59</v>
      </c>
      <c r="BD914" s="14"/>
      <c r="BE914" s="13" t="s">
        <v>2250</v>
      </c>
      <c r="BF914" s="11"/>
      <c r="BG914" s="13" t="s">
        <v>88</v>
      </c>
      <c r="BH914" s="13" t="s">
        <v>89</v>
      </c>
      <c r="BI914" s="13" t="s">
        <v>350</v>
      </c>
      <c r="BJ914" s="13" t="s">
        <v>2251</v>
      </c>
      <c r="BK914" s="12" t="s">
        <v>2</v>
      </c>
      <c r="BL914" s="14">
        <v>516288.38722092001</v>
      </c>
      <c r="BM914" s="12" t="s">
        <v>70</v>
      </c>
      <c r="BN914" s="14"/>
      <c r="BO914" s="17">
        <v>38750</v>
      </c>
      <c r="BP914" s="17">
        <v>47881</v>
      </c>
      <c r="BQ914" s="10" t="s">
        <v>2339</v>
      </c>
      <c r="BR914" s="10" t="s">
        <v>2647</v>
      </c>
      <c r="BS914" s="10">
        <v>38750</v>
      </c>
      <c r="BT914" s="10">
        <v>38750</v>
      </c>
      <c r="BU914" s="14">
        <v>21384.75</v>
      </c>
      <c r="BV914" s="14">
        <v>13.92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45352</v>
      </c>
      <c r="E915" s="6" t="s">
        <v>1698</v>
      </c>
      <c r="F915" s="22">
        <v>13</v>
      </c>
      <c r="G915" s="22">
        <v>12</v>
      </c>
      <c r="H915" s="8">
        <v>33299.11</v>
      </c>
      <c r="I915" s="8">
        <v>3051.63</v>
      </c>
      <c r="J915" s="8">
        <v>0</v>
      </c>
      <c r="K915" s="8">
        <v>36350.74</v>
      </c>
      <c r="L915" s="8">
        <v>269.13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36350.74</v>
      </c>
      <c r="S915" s="8">
        <v>3704.25</v>
      </c>
      <c r="T915" s="8">
        <v>293.86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3998.11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3320.76</v>
      </c>
      <c r="AV915" s="8">
        <v>3998.11</v>
      </c>
      <c r="AW915" s="9">
        <v>83</v>
      </c>
      <c r="AX915" s="9">
        <v>300</v>
      </c>
      <c r="AY915" s="8">
        <v>397999.99</v>
      </c>
      <c r="AZ915" s="8">
        <v>59223.79</v>
      </c>
      <c r="BA915" s="7">
        <v>54.544263000000001</v>
      </c>
      <c r="BB915" s="7">
        <v>33.478511301026501</v>
      </c>
      <c r="BC915" s="7">
        <v>10.59</v>
      </c>
      <c r="BD915" s="7"/>
      <c r="BE915" s="6" t="s">
        <v>2250</v>
      </c>
      <c r="BF915" s="4"/>
      <c r="BG915" s="6" t="s">
        <v>78</v>
      </c>
      <c r="BH915" s="6" t="s">
        <v>79</v>
      </c>
      <c r="BI915" s="6" t="s">
        <v>510</v>
      </c>
      <c r="BJ915" s="6" t="s">
        <v>2251</v>
      </c>
      <c r="BK915" s="5" t="s">
        <v>2</v>
      </c>
      <c r="BL915" s="7">
        <v>294747.93964856002</v>
      </c>
      <c r="BM915" s="5" t="s">
        <v>70</v>
      </c>
      <c r="BN915" s="7"/>
      <c r="BO915" s="10">
        <v>38750</v>
      </c>
      <c r="BP915" s="10">
        <v>47881</v>
      </c>
      <c r="BQ915" s="10" t="s">
        <v>1324</v>
      </c>
      <c r="BR915" s="10" t="s">
        <v>2675</v>
      </c>
      <c r="BS915" s="10">
        <v>38750</v>
      </c>
      <c r="BT915" s="10">
        <v>38750</v>
      </c>
      <c r="BU915" s="7">
        <v>1566.54</v>
      </c>
      <c r="BV915" s="7">
        <v>12.32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45352</v>
      </c>
      <c r="E916" s="13" t="s">
        <v>1699</v>
      </c>
      <c r="F916" s="23">
        <v>0</v>
      </c>
      <c r="G916" s="23">
        <v>0</v>
      </c>
      <c r="H916" s="15">
        <v>29763.11</v>
      </c>
      <c r="I916" s="15">
        <v>0</v>
      </c>
      <c r="J916" s="15">
        <v>0</v>
      </c>
      <c r="K916" s="15">
        <v>29763.11</v>
      </c>
      <c r="L916" s="15">
        <v>240.56</v>
      </c>
      <c r="M916" s="15">
        <v>0</v>
      </c>
      <c r="N916" s="15">
        <v>0</v>
      </c>
      <c r="O916" s="15">
        <v>240.56</v>
      </c>
      <c r="P916" s="15">
        <v>0</v>
      </c>
      <c r="Q916" s="15">
        <v>0</v>
      </c>
      <c r="R916" s="15">
        <v>29522.55</v>
      </c>
      <c r="S916" s="15">
        <v>0</v>
      </c>
      <c r="T916" s="15">
        <v>262.66000000000003</v>
      </c>
      <c r="U916" s="15">
        <v>0</v>
      </c>
      <c r="V916" s="15">
        <v>0</v>
      </c>
      <c r="W916" s="15">
        <v>262.66000000000003</v>
      </c>
      <c r="X916" s="15">
        <v>0</v>
      </c>
      <c r="Y916" s="15">
        <v>0</v>
      </c>
      <c r="Z916" s="15">
        <v>0</v>
      </c>
      <c r="AA916" s="15">
        <v>11.02</v>
      </c>
      <c r="AB916" s="15">
        <v>0</v>
      </c>
      <c r="AC916" s="15">
        <v>0</v>
      </c>
      <c r="AD916" s="15">
        <v>0</v>
      </c>
      <c r="AE916" s="15">
        <v>0</v>
      </c>
      <c r="AF916" s="15">
        <v>-24.72</v>
      </c>
      <c r="AG916" s="15">
        <v>25.71</v>
      </c>
      <c r="AH916" s="15">
        <v>69.69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123.91</v>
      </c>
      <c r="AQ916" s="15">
        <v>0</v>
      </c>
      <c r="AR916" s="15">
        <v>153.86000000000001</v>
      </c>
      <c r="AS916" s="15">
        <v>0</v>
      </c>
      <c r="AT916" s="8">
        <f t="shared" si="14"/>
        <v>554.97</v>
      </c>
      <c r="AU916" s="15">
        <v>0</v>
      </c>
      <c r="AV916" s="15">
        <v>0</v>
      </c>
      <c r="AW916" s="16">
        <v>83</v>
      </c>
      <c r="AX916" s="16">
        <v>300</v>
      </c>
      <c r="AY916" s="15">
        <v>322999.99</v>
      </c>
      <c r="AZ916" s="15">
        <v>52936.19</v>
      </c>
      <c r="BA916" s="14">
        <v>60.073940999999998</v>
      </c>
      <c r="BB916" s="14">
        <v>33.503278699686398</v>
      </c>
      <c r="BC916" s="14">
        <v>10.59</v>
      </c>
      <c r="BD916" s="14"/>
      <c r="BE916" s="13" t="s">
        <v>2250</v>
      </c>
      <c r="BF916" s="11"/>
      <c r="BG916" s="13" t="s">
        <v>83</v>
      </c>
      <c r="BH916" s="13" t="s">
        <v>265</v>
      </c>
      <c r="BI916" s="13" t="s">
        <v>355</v>
      </c>
      <c r="BJ916" s="13" t="s">
        <v>0</v>
      </c>
      <c r="BK916" s="12" t="s">
        <v>2</v>
      </c>
      <c r="BL916" s="14">
        <v>239381.94341219999</v>
      </c>
      <c r="BM916" s="12" t="s">
        <v>70</v>
      </c>
      <c r="BN916" s="14"/>
      <c r="BO916" s="17">
        <v>38750</v>
      </c>
      <c r="BP916" s="17">
        <v>47881</v>
      </c>
      <c r="BQ916" s="10" t="s">
        <v>2641</v>
      </c>
      <c r="BR916" s="10" t="s">
        <v>2642</v>
      </c>
      <c r="BS916" s="10">
        <v>38750</v>
      </c>
      <c r="BT916" s="10">
        <v>38750</v>
      </c>
      <c r="BU916" s="14">
        <v>0</v>
      </c>
      <c r="BV916" s="14">
        <v>11.02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45352</v>
      </c>
      <c r="E917" s="6" t="s">
        <v>1700</v>
      </c>
      <c r="F917" s="22">
        <v>0</v>
      </c>
      <c r="G917" s="22">
        <v>0</v>
      </c>
      <c r="H917" s="8">
        <v>55966.32</v>
      </c>
      <c r="I917" s="8">
        <v>0</v>
      </c>
      <c r="J917" s="8">
        <v>0</v>
      </c>
      <c r="K917" s="8">
        <v>55966.32</v>
      </c>
      <c r="L917" s="8">
        <v>452.4</v>
      </c>
      <c r="M917" s="8">
        <v>0</v>
      </c>
      <c r="N917" s="8">
        <v>0</v>
      </c>
      <c r="O917" s="8">
        <v>452.4</v>
      </c>
      <c r="P917" s="8">
        <v>0</v>
      </c>
      <c r="Q917" s="8">
        <v>0</v>
      </c>
      <c r="R917" s="8">
        <v>55513.919999999998</v>
      </c>
      <c r="S917" s="8">
        <v>0</v>
      </c>
      <c r="T917" s="8">
        <v>493.9</v>
      </c>
      <c r="U917" s="8">
        <v>0</v>
      </c>
      <c r="V917" s="8">
        <v>0</v>
      </c>
      <c r="W917" s="8">
        <v>493.9</v>
      </c>
      <c r="X917" s="8">
        <v>0</v>
      </c>
      <c r="Y917" s="8">
        <v>0</v>
      </c>
      <c r="Z917" s="8">
        <v>0</v>
      </c>
      <c r="AA917" s="8">
        <v>20.71</v>
      </c>
      <c r="AB917" s="8">
        <v>0</v>
      </c>
      <c r="AC917" s="8">
        <v>0</v>
      </c>
      <c r="AD917" s="8">
        <v>0</v>
      </c>
      <c r="AE917" s="8">
        <v>0</v>
      </c>
      <c r="AF917" s="8">
        <v>-41.72</v>
      </c>
      <c r="AG917" s="8">
        <v>48.35</v>
      </c>
      <c r="AH917" s="8">
        <v>123.62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1097.26</v>
      </c>
      <c r="AU917" s="8">
        <v>0</v>
      </c>
      <c r="AV917" s="8">
        <v>0</v>
      </c>
      <c r="AW917" s="9">
        <v>83</v>
      </c>
      <c r="AX917" s="9">
        <v>300</v>
      </c>
      <c r="AY917" s="8">
        <v>425000</v>
      </c>
      <c r="AZ917" s="8">
        <v>99545.52</v>
      </c>
      <c r="BA917" s="7">
        <v>85.992597000000004</v>
      </c>
      <c r="BB917" s="7">
        <v>47.9558110746746</v>
      </c>
      <c r="BC917" s="7">
        <v>10.59</v>
      </c>
      <c r="BD917" s="7"/>
      <c r="BE917" s="6" t="s">
        <v>2250</v>
      </c>
      <c r="BF917" s="4"/>
      <c r="BG917" s="6" t="s">
        <v>164</v>
      </c>
      <c r="BH917" s="6" t="s">
        <v>254</v>
      </c>
      <c r="BI917" s="6" t="s">
        <v>331</v>
      </c>
      <c r="BJ917" s="6" t="s">
        <v>0</v>
      </c>
      <c r="BK917" s="5" t="s">
        <v>2</v>
      </c>
      <c r="BL917" s="7">
        <v>450131.51154048002</v>
      </c>
      <c r="BM917" s="5" t="s">
        <v>70</v>
      </c>
      <c r="BN917" s="7"/>
      <c r="BO917" s="10">
        <v>38758</v>
      </c>
      <c r="BP917" s="10">
        <v>47889</v>
      </c>
      <c r="BQ917" s="10" t="s">
        <v>2641</v>
      </c>
      <c r="BR917" s="10" t="s">
        <v>2642</v>
      </c>
      <c r="BS917" s="10">
        <v>38758</v>
      </c>
      <c r="BT917" s="10">
        <v>38758</v>
      </c>
      <c r="BU917" s="7">
        <v>0</v>
      </c>
      <c r="BV917" s="7">
        <v>20.71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45352</v>
      </c>
      <c r="E918" s="13" t="s">
        <v>1701</v>
      </c>
      <c r="F918" s="23">
        <v>0</v>
      </c>
      <c r="G918" s="23">
        <v>0</v>
      </c>
      <c r="H918" s="15">
        <v>13603.32</v>
      </c>
      <c r="I918" s="15">
        <v>0</v>
      </c>
      <c r="J918" s="15">
        <v>0</v>
      </c>
      <c r="K918" s="15">
        <v>13603.32</v>
      </c>
      <c r="L918" s="15">
        <v>372.17</v>
      </c>
      <c r="M918" s="15">
        <v>0</v>
      </c>
      <c r="N918" s="15">
        <v>0</v>
      </c>
      <c r="O918" s="15">
        <v>372.17</v>
      </c>
      <c r="P918" s="15">
        <v>0</v>
      </c>
      <c r="Q918" s="15">
        <v>0</v>
      </c>
      <c r="R918" s="15">
        <v>13231.15</v>
      </c>
      <c r="S918" s="15">
        <v>0</v>
      </c>
      <c r="T918" s="15">
        <v>120.05</v>
      </c>
      <c r="U918" s="15">
        <v>0</v>
      </c>
      <c r="V918" s="15">
        <v>0</v>
      </c>
      <c r="W918" s="15">
        <v>120.05</v>
      </c>
      <c r="X918" s="15">
        <v>0</v>
      </c>
      <c r="Y918" s="15">
        <v>0</v>
      </c>
      <c r="Z918" s="15">
        <v>0</v>
      </c>
      <c r="AA918" s="15">
        <v>10.77</v>
      </c>
      <c r="AB918" s="15">
        <v>0</v>
      </c>
      <c r="AC918" s="15">
        <v>0</v>
      </c>
      <c r="AD918" s="15">
        <v>0</v>
      </c>
      <c r="AE918" s="15">
        <v>0</v>
      </c>
      <c r="AF918" s="15">
        <v>-22.33</v>
      </c>
      <c r="AG918" s="15">
        <v>25.15</v>
      </c>
      <c r="AH918" s="15">
        <v>66.94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0.11</v>
      </c>
      <c r="AQ918" s="15">
        <v>0</v>
      </c>
      <c r="AR918" s="15">
        <v>0</v>
      </c>
      <c r="AS918" s="15">
        <v>0</v>
      </c>
      <c r="AT918" s="8">
        <f t="shared" si="14"/>
        <v>572.86</v>
      </c>
      <c r="AU918" s="15">
        <v>0</v>
      </c>
      <c r="AV918" s="15">
        <v>0</v>
      </c>
      <c r="AW918" s="16">
        <v>83</v>
      </c>
      <c r="AX918" s="16">
        <v>300</v>
      </c>
      <c r="AY918" s="15">
        <v>287000</v>
      </c>
      <c r="AZ918" s="15">
        <v>51778.89</v>
      </c>
      <c r="BA918" s="14">
        <v>66.285692999999995</v>
      </c>
      <c r="BB918" s="14">
        <v>16.938098652500098</v>
      </c>
      <c r="BC918" s="14">
        <v>10.59</v>
      </c>
      <c r="BD918" s="14"/>
      <c r="BE918" s="13" t="s">
        <v>2250</v>
      </c>
      <c r="BF918" s="11"/>
      <c r="BG918" s="13" t="s">
        <v>220</v>
      </c>
      <c r="BH918" s="13" t="s">
        <v>221</v>
      </c>
      <c r="BI918" s="13" t="s">
        <v>559</v>
      </c>
      <c r="BJ918" s="13" t="s">
        <v>0</v>
      </c>
      <c r="BK918" s="12" t="s">
        <v>2</v>
      </c>
      <c r="BL918" s="14">
        <v>107284.03883059999</v>
      </c>
      <c r="BM918" s="12" t="s">
        <v>70</v>
      </c>
      <c r="BN918" s="14"/>
      <c r="BO918" s="17">
        <v>38764</v>
      </c>
      <c r="BP918" s="17">
        <v>47895</v>
      </c>
      <c r="BQ918" s="10" t="s">
        <v>2641</v>
      </c>
      <c r="BR918" s="10" t="s">
        <v>2642</v>
      </c>
      <c r="BS918" s="10">
        <v>38764</v>
      </c>
      <c r="BT918" s="10">
        <v>38764</v>
      </c>
      <c r="BU918" s="14">
        <v>0</v>
      </c>
      <c r="BV918" s="14">
        <v>10.77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45352</v>
      </c>
      <c r="E919" s="6" t="s">
        <v>1702</v>
      </c>
      <c r="F919" s="22">
        <v>0</v>
      </c>
      <c r="G919" s="22">
        <v>0</v>
      </c>
      <c r="H919" s="8">
        <v>23591.73</v>
      </c>
      <c r="I919" s="8">
        <v>0</v>
      </c>
      <c r="J919" s="8">
        <v>0</v>
      </c>
      <c r="K919" s="8">
        <v>23591.73</v>
      </c>
      <c r="L919" s="8">
        <v>250.29</v>
      </c>
      <c r="M919" s="8">
        <v>0</v>
      </c>
      <c r="N919" s="8">
        <v>0</v>
      </c>
      <c r="O919" s="8">
        <v>250.29</v>
      </c>
      <c r="P919" s="8">
        <v>0</v>
      </c>
      <c r="Q919" s="8">
        <v>0</v>
      </c>
      <c r="R919" s="8">
        <v>23341.439999999999</v>
      </c>
      <c r="S919" s="8">
        <v>0</v>
      </c>
      <c r="T919" s="8">
        <v>208.2</v>
      </c>
      <c r="U919" s="8">
        <v>0</v>
      </c>
      <c r="V919" s="8">
        <v>0</v>
      </c>
      <c r="W919" s="8">
        <v>208.2</v>
      </c>
      <c r="X919" s="8">
        <v>0</v>
      </c>
      <c r="Y919" s="8">
        <v>0</v>
      </c>
      <c r="Z919" s="8">
        <v>0</v>
      </c>
      <c r="AA919" s="8">
        <v>10.029999999999999</v>
      </c>
      <c r="AB919" s="8">
        <v>0</v>
      </c>
      <c r="AC919" s="8">
        <v>0</v>
      </c>
      <c r="AD919" s="8">
        <v>0</v>
      </c>
      <c r="AE919" s="8">
        <v>0</v>
      </c>
      <c r="AF919" s="8">
        <v>-21.89</v>
      </c>
      <c r="AG919" s="8">
        <v>23.43</v>
      </c>
      <c r="AH919" s="8">
        <v>66.5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6.11</v>
      </c>
      <c r="AQ919" s="8">
        <v>0</v>
      </c>
      <c r="AR919" s="8">
        <v>0.02</v>
      </c>
      <c r="AS919" s="8">
        <v>0</v>
      </c>
      <c r="AT919" s="8">
        <f t="shared" si="14"/>
        <v>542.65</v>
      </c>
      <c r="AU919" s="8">
        <v>0</v>
      </c>
      <c r="AV919" s="8">
        <v>0</v>
      </c>
      <c r="AW919" s="9">
        <v>83</v>
      </c>
      <c r="AX919" s="9">
        <v>300</v>
      </c>
      <c r="AY919" s="8">
        <v>369999.99</v>
      </c>
      <c r="AZ919" s="8">
        <v>48230.69</v>
      </c>
      <c r="BA919" s="7">
        <v>47.934150000000002</v>
      </c>
      <c r="BB919" s="7">
        <v>23.1979282522394</v>
      </c>
      <c r="BC919" s="7">
        <v>10.59</v>
      </c>
      <c r="BD919" s="7"/>
      <c r="BE919" s="6" t="s">
        <v>2250</v>
      </c>
      <c r="BF919" s="4"/>
      <c r="BG919" s="6" t="s">
        <v>166</v>
      </c>
      <c r="BH919" s="6" t="s">
        <v>375</v>
      </c>
      <c r="BI919" s="6" t="s">
        <v>376</v>
      </c>
      <c r="BJ919" s="6" t="s">
        <v>0</v>
      </c>
      <c r="BK919" s="5" t="s">
        <v>2</v>
      </c>
      <c r="BL919" s="7">
        <v>189262.75911936001</v>
      </c>
      <c r="BM919" s="5" t="s">
        <v>70</v>
      </c>
      <c r="BN919" s="7"/>
      <c r="BO919" s="10">
        <v>38771</v>
      </c>
      <c r="BP919" s="10">
        <v>47902</v>
      </c>
      <c r="BQ919" s="10" t="s">
        <v>2641</v>
      </c>
      <c r="BR919" s="10" t="s">
        <v>2642</v>
      </c>
      <c r="BS919" s="10">
        <v>38771</v>
      </c>
      <c r="BT919" s="10">
        <v>38771</v>
      </c>
      <c r="BU919" s="7">
        <v>0</v>
      </c>
      <c r="BV919" s="7">
        <v>10.029999999999999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45352</v>
      </c>
      <c r="E920" s="13" t="s">
        <v>1166</v>
      </c>
      <c r="F920" s="23">
        <v>119</v>
      </c>
      <c r="G920" s="23">
        <v>118</v>
      </c>
      <c r="H920" s="15">
        <v>38695.83</v>
      </c>
      <c r="I920" s="15">
        <v>22871.81</v>
      </c>
      <c r="J920" s="15">
        <v>0</v>
      </c>
      <c r="K920" s="15">
        <v>61567.64</v>
      </c>
      <c r="L920" s="15">
        <v>312.74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61567.64</v>
      </c>
      <c r="S920" s="15">
        <v>54327.33</v>
      </c>
      <c r="T920" s="15">
        <v>341.49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54668.82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23184.55</v>
      </c>
      <c r="AV920" s="15">
        <v>54668.82</v>
      </c>
      <c r="AW920" s="16">
        <v>83</v>
      </c>
      <c r="AX920" s="16">
        <v>300</v>
      </c>
      <c r="AY920" s="15">
        <v>443000</v>
      </c>
      <c r="AZ920" s="15">
        <v>68821.820000000007</v>
      </c>
      <c r="BA920" s="14">
        <v>57.147775000000003</v>
      </c>
      <c r="BB920" s="14">
        <v>51.124100437928</v>
      </c>
      <c r="BC920" s="14">
        <v>10.59</v>
      </c>
      <c r="BD920" s="14"/>
      <c r="BE920" s="13" t="s">
        <v>2250</v>
      </c>
      <c r="BF920" s="11"/>
      <c r="BG920" s="13" t="s">
        <v>71</v>
      </c>
      <c r="BH920" s="13" t="s">
        <v>72</v>
      </c>
      <c r="BI920" s="13" t="s">
        <v>546</v>
      </c>
      <c r="BJ920" s="13" t="s">
        <v>2251</v>
      </c>
      <c r="BK920" s="12" t="s">
        <v>2</v>
      </c>
      <c r="BL920" s="14">
        <v>499217.76115216</v>
      </c>
      <c r="BM920" s="12" t="s">
        <v>70</v>
      </c>
      <c r="BN920" s="14"/>
      <c r="BO920" s="17">
        <v>38775</v>
      </c>
      <c r="BP920" s="17">
        <v>47906</v>
      </c>
      <c r="BQ920" s="10" t="s">
        <v>1347</v>
      </c>
      <c r="BR920" s="10" t="s">
        <v>2650</v>
      </c>
      <c r="BS920" s="10">
        <v>38775</v>
      </c>
      <c r="BT920" s="10">
        <v>38775</v>
      </c>
      <c r="BU920" s="14">
        <v>16561.93</v>
      </c>
      <c r="BV920" s="14">
        <v>14.32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45352</v>
      </c>
      <c r="E921" s="6" t="s">
        <v>1703</v>
      </c>
      <c r="F921" s="22">
        <v>0</v>
      </c>
      <c r="G921" s="22">
        <v>0</v>
      </c>
      <c r="H921" s="8">
        <v>47338.78</v>
      </c>
      <c r="I921" s="8">
        <v>0</v>
      </c>
      <c r="J921" s="8">
        <v>0</v>
      </c>
      <c r="K921" s="8">
        <v>47338.78</v>
      </c>
      <c r="L921" s="8">
        <v>376.26</v>
      </c>
      <c r="M921" s="8">
        <v>0</v>
      </c>
      <c r="N921" s="8">
        <v>0</v>
      </c>
      <c r="O921" s="8">
        <v>376.26</v>
      </c>
      <c r="P921" s="8">
        <v>0</v>
      </c>
      <c r="Q921" s="8">
        <v>0</v>
      </c>
      <c r="R921" s="8">
        <v>46962.52</v>
      </c>
      <c r="S921" s="8">
        <v>0</v>
      </c>
      <c r="T921" s="8">
        <v>417.76</v>
      </c>
      <c r="U921" s="8">
        <v>0</v>
      </c>
      <c r="V921" s="8">
        <v>0</v>
      </c>
      <c r="W921" s="8">
        <v>417.76</v>
      </c>
      <c r="X921" s="8">
        <v>0</v>
      </c>
      <c r="Y921" s="8">
        <v>0</v>
      </c>
      <c r="Z921" s="8">
        <v>0</v>
      </c>
      <c r="AA921" s="8">
        <v>17.38</v>
      </c>
      <c r="AB921" s="8">
        <v>0</v>
      </c>
      <c r="AC921" s="8">
        <v>0</v>
      </c>
      <c r="AD921" s="8">
        <v>0</v>
      </c>
      <c r="AE921" s="8">
        <v>0</v>
      </c>
      <c r="AF921" s="8">
        <v>-33.479999999999997</v>
      </c>
      <c r="AG921" s="8">
        <v>40.57</v>
      </c>
      <c r="AH921" s="8">
        <v>105.29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24.63</v>
      </c>
      <c r="AQ921" s="8">
        <v>0</v>
      </c>
      <c r="AR921" s="8">
        <v>23.45</v>
      </c>
      <c r="AS921" s="8">
        <v>0</v>
      </c>
      <c r="AT921" s="8">
        <f t="shared" si="14"/>
        <v>924.96</v>
      </c>
      <c r="AU921" s="8">
        <v>0</v>
      </c>
      <c r="AV921" s="8">
        <v>0</v>
      </c>
      <c r="AW921" s="9">
        <v>84</v>
      </c>
      <c r="AX921" s="9">
        <v>300</v>
      </c>
      <c r="AY921" s="8">
        <v>396000</v>
      </c>
      <c r="AZ921" s="8">
        <v>83526.880000000005</v>
      </c>
      <c r="BA921" s="7">
        <v>77.623828000000003</v>
      </c>
      <c r="BB921" s="7">
        <v>43.643562107510299</v>
      </c>
      <c r="BC921" s="7">
        <v>10.59</v>
      </c>
      <c r="BD921" s="7"/>
      <c r="BE921" s="6" t="s">
        <v>2250</v>
      </c>
      <c r="BF921" s="4"/>
      <c r="BG921" s="6" t="s">
        <v>75</v>
      </c>
      <c r="BH921" s="6" t="s">
        <v>134</v>
      </c>
      <c r="BI921" s="6" t="s">
        <v>560</v>
      </c>
      <c r="BJ921" s="6" t="s">
        <v>0</v>
      </c>
      <c r="BK921" s="5" t="s">
        <v>2</v>
      </c>
      <c r="BL921" s="7">
        <v>380792.96351888002</v>
      </c>
      <c r="BM921" s="5" t="s">
        <v>70</v>
      </c>
      <c r="BN921" s="7"/>
      <c r="BO921" s="10">
        <v>38783</v>
      </c>
      <c r="BP921" s="10">
        <v>47914</v>
      </c>
      <c r="BQ921" s="10" t="s">
        <v>2641</v>
      </c>
      <c r="BR921" s="10" t="s">
        <v>2642</v>
      </c>
      <c r="BS921" s="10">
        <v>38783</v>
      </c>
      <c r="BT921" s="10">
        <v>38783</v>
      </c>
      <c r="BU921" s="7">
        <v>0</v>
      </c>
      <c r="BV921" s="7">
        <v>17.38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45352</v>
      </c>
      <c r="E922" s="13" t="s">
        <v>1704</v>
      </c>
      <c r="F922" s="23">
        <v>0</v>
      </c>
      <c r="G922" s="23">
        <v>0</v>
      </c>
      <c r="H922" s="15">
        <v>20405.47</v>
      </c>
      <c r="I922" s="15">
        <v>0</v>
      </c>
      <c r="J922" s="15">
        <v>0</v>
      </c>
      <c r="K922" s="15">
        <v>20405.47</v>
      </c>
      <c r="L922" s="15">
        <v>734.71</v>
      </c>
      <c r="M922" s="15">
        <v>0</v>
      </c>
      <c r="N922" s="15">
        <v>0</v>
      </c>
      <c r="O922" s="15">
        <v>734.71</v>
      </c>
      <c r="P922" s="15">
        <v>0</v>
      </c>
      <c r="Q922" s="15">
        <v>0</v>
      </c>
      <c r="R922" s="15">
        <v>19670.759999999998</v>
      </c>
      <c r="S922" s="15">
        <v>0</v>
      </c>
      <c r="T922" s="15">
        <v>180.08</v>
      </c>
      <c r="U922" s="15">
        <v>0</v>
      </c>
      <c r="V922" s="15">
        <v>0</v>
      </c>
      <c r="W922" s="15">
        <v>180.08</v>
      </c>
      <c r="X922" s="15">
        <v>0</v>
      </c>
      <c r="Y922" s="15">
        <v>0</v>
      </c>
      <c r="Z922" s="15">
        <v>0</v>
      </c>
      <c r="AA922" s="15">
        <v>20.02</v>
      </c>
      <c r="AB922" s="15">
        <v>0</v>
      </c>
      <c r="AC922" s="15">
        <v>0</v>
      </c>
      <c r="AD922" s="15">
        <v>0</v>
      </c>
      <c r="AE922" s="15">
        <v>0</v>
      </c>
      <c r="AF922" s="15">
        <v>-39.47</v>
      </c>
      <c r="AG922" s="15">
        <v>46.74</v>
      </c>
      <c r="AH922" s="15">
        <v>123.71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979.44</v>
      </c>
      <c r="AQ922" s="15">
        <v>0</v>
      </c>
      <c r="AR922" s="15">
        <v>7.21</v>
      </c>
      <c r="AS922" s="15">
        <v>0</v>
      </c>
      <c r="AT922" s="8">
        <f t="shared" si="14"/>
        <v>2038.02</v>
      </c>
      <c r="AU922" s="15">
        <v>0</v>
      </c>
      <c r="AV922" s="15">
        <v>0</v>
      </c>
      <c r="AW922" s="16">
        <v>84</v>
      </c>
      <c r="AX922" s="16">
        <v>300</v>
      </c>
      <c r="AY922" s="15">
        <v>516000.02</v>
      </c>
      <c r="AZ922" s="15">
        <v>96230.86</v>
      </c>
      <c r="BA922" s="14">
        <v>68.643410000000003</v>
      </c>
      <c r="BB922" s="14">
        <v>14.0315491692748</v>
      </c>
      <c r="BC922" s="14">
        <v>10.59</v>
      </c>
      <c r="BD922" s="14"/>
      <c r="BE922" s="13" t="s">
        <v>2250</v>
      </c>
      <c r="BF922" s="11"/>
      <c r="BG922" s="13" t="s">
        <v>93</v>
      </c>
      <c r="BH922" s="13" t="s">
        <v>117</v>
      </c>
      <c r="BI922" s="13" t="s">
        <v>561</v>
      </c>
      <c r="BJ922" s="13" t="s">
        <v>0</v>
      </c>
      <c r="BK922" s="12" t="s">
        <v>2</v>
      </c>
      <c r="BL922" s="14">
        <v>159499.25589743999</v>
      </c>
      <c r="BM922" s="12" t="s">
        <v>70</v>
      </c>
      <c r="BN922" s="14"/>
      <c r="BO922" s="17">
        <v>38786</v>
      </c>
      <c r="BP922" s="17">
        <v>47917</v>
      </c>
      <c r="BQ922" s="10" t="s">
        <v>2641</v>
      </c>
      <c r="BR922" s="10" t="s">
        <v>2642</v>
      </c>
      <c r="BS922" s="10">
        <v>38786</v>
      </c>
      <c r="BT922" s="10">
        <v>38786</v>
      </c>
      <c r="BU922" s="14">
        <v>0</v>
      </c>
      <c r="BV922" s="14">
        <v>20.02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45352</v>
      </c>
      <c r="E923" s="6" t="s">
        <v>1705</v>
      </c>
      <c r="F923" s="22">
        <v>0</v>
      </c>
      <c r="G923" s="22">
        <v>0</v>
      </c>
      <c r="H923" s="8">
        <v>4131.6400000000003</v>
      </c>
      <c r="I923" s="8">
        <v>0</v>
      </c>
      <c r="J923" s="8">
        <v>0</v>
      </c>
      <c r="K923" s="8">
        <v>4131.6400000000003</v>
      </c>
      <c r="L923" s="8">
        <v>491.77</v>
      </c>
      <c r="M923" s="8">
        <v>0</v>
      </c>
      <c r="N923" s="8">
        <v>0</v>
      </c>
      <c r="O923" s="8">
        <v>491.77</v>
      </c>
      <c r="P923" s="8">
        <v>208</v>
      </c>
      <c r="Q923" s="8">
        <v>0</v>
      </c>
      <c r="R923" s="8">
        <v>3431.87</v>
      </c>
      <c r="S923" s="8">
        <v>0</v>
      </c>
      <c r="T923" s="8">
        <v>36.46</v>
      </c>
      <c r="U923" s="8">
        <v>0</v>
      </c>
      <c r="V923" s="8">
        <v>0</v>
      </c>
      <c r="W923" s="8">
        <v>36.46</v>
      </c>
      <c r="X923" s="8">
        <v>0</v>
      </c>
      <c r="Y923" s="8">
        <v>0</v>
      </c>
      <c r="Z923" s="8">
        <v>0</v>
      </c>
      <c r="AA923" s="8">
        <v>11.56</v>
      </c>
      <c r="AB923" s="8">
        <v>0</v>
      </c>
      <c r="AC923" s="8">
        <v>0</v>
      </c>
      <c r="AD923" s="8">
        <v>0</v>
      </c>
      <c r="AE923" s="8">
        <v>0</v>
      </c>
      <c r="AF923" s="8">
        <v>-22.13</v>
      </c>
      <c r="AG923" s="8">
        <v>26.99</v>
      </c>
      <c r="AH923" s="8">
        <v>69.47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822.12</v>
      </c>
      <c r="AU923" s="8">
        <v>0</v>
      </c>
      <c r="AV923" s="8">
        <v>0</v>
      </c>
      <c r="AW923" s="9">
        <v>84</v>
      </c>
      <c r="AX923" s="9">
        <v>300</v>
      </c>
      <c r="AY923" s="8">
        <v>249000</v>
      </c>
      <c r="AZ923" s="8">
        <v>55566.559999999998</v>
      </c>
      <c r="BA923" s="7">
        <v>82.128514999999993</v>
      </c>
      <c r="BB923" s="7">
        <v>5.0723742260282103</v>
      </c>
      <c r="BC923" s="7">
        <v>10.59</v>
      </c>
      <c r="BD923" s="7"/>
      <c r="BE923" s="6" t="s">
        <v>2250</v>
      </c>
      <c r="BF923" s="4"/>
      <c r="BG923" s="6" t="s">
        <v>98</v>
      </c>
      <c r="BH923" s="6" t="s">
        <v>154</v>
      </c>
      <c r="BI923" s="6" t="s">
        <v>563</v>
      </c>
      <c r="BJ923" s="6" t="s">
        <v>0</v>
      </c>
      <c r="BK923" s="5" t="s">
        <v>2</v>
      </c>
      <c r="BL923" s="7">
        <v>27827.125710280001</v>
      </c>
      <c r="BM923" s="5" t="s">
        <v>70</v>
      </c>
      <c r="BN923" s="7"/>
      <c r="BO923" s="10">
        <v>38796</v>
      </c>
      <c r="BP923" s="10">
        <v>47927</v>
      </c>
      <c r="BQ923" s="10" t="s">
        <v>2641</v>
      </c>
      <c r="BR923" s="10" t="s">
        <v>2642</v>
      </c>
      <c r="BS923" s="10">
        <v>38796</v>
      </c>
      <c r="BT923" s="10">
        <v>38796</v>
      </c>
      <c r="BU923" s="7">
        <v>0</v>
      </c>
      <c r="BV923" s="7">
        <v>11.56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45352</v>
      </c>
      <c r="E924" s="13" t="s">
        <v>1706</v>
      </c>
      <c r="F924" s="23">
        <v>0</v>
      </c>
      <c r="G924" s="23">
        <v>0</v>
      </c>
      <c r="H924" s="15">
        <v>51803.44</v>
      </c>
      <c r="I924" s="15">
        <v>0</v>
      </c>
      <c r="J924" s="15">
        <v>0</v>
      </c>
      <c r="K924" s="15">
        <v>51803.44</v>
      </c>
      <c r="L924" s="15">
        <v>404.98</v>
      </c>
      <c r="M924" s="15">
        <v>0</v>
      </c>
      <c r="N924" s="15">
        <v>0</v>
      </c>
      <c r="O924" s="15">
        <v>404.98</v>
      </c>
      <c r="P924" s="15">
        <v>0</v>
      </c>
      <c r="Q924" s="15">
        <v>0</v>
      </c>
      <c r="R924" s="15">
        <v>51398.46</v>
      </c>
      <c r="S924" s="15">
        <v>0</v>
      </c>
      <c r="T924" s="15">
        <v>457.17</v>
      </c>
      <c r="U924" s="15">
        <v>0</v>
      </c>
      <c r="V924" s="15">
        <v>0</v>
      </c>
      <c r="W924" s="15">
        <v>457.17</v>
      </c>
      <c r="X924" s="15">
        <v>0</v>
      </c>
      <c r="Y924" s="15">
        <v>0</v>
      </c>
      <c r="Z924" s="15">
        <v>0</v>
      </c>
      <c r="AA924" s="15">
        <v>18.87</v>
      </c>
      <c r="AB924" s="15">
        <v>0</v>
      </c>
      <c r="AC924" s="15">
        <v>0</v>
      </c>
      <c r="AD924" s="15">
        <v>0</v>
      </c>
      <c r="AE924" s="15">
        <v>0</v>
      </c>
      <c r="AF924" s="15">
        <v>-36.840000000000003</v>
      </c>
      <c r="AG924" s="15">
        <v>44.05</v>
      </c>
      <c r="AH924" s="15">
        <v>115.92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4.9329999999999999E-3</v>
      </c>
      <c r="AT924" s="8">
        <f t="shared" si="14"/>
        <v>1004.145067</v>
      </c>
      <c r="AU924" s="15">
        <v>0</v>
      </c>
      <c r="AV924" s="15">
        <v>0</v>
      </c>
      <c r="AW924" s="16">
        <v>85</v>
      </c>
      <c r="AX924" s="16">
        <v>300</v>
      </c>
      <c r="AY924" s="15">
        <v>470000</v>
      </c>
      <c r="AZ924" s="15">
        <v>90693.45</v>
      </c>
      <c r="BA924" s="14">
        <v>71.033657000000005</v>
      </c>
      <c r="BB924" s="14">
        <v>40.256717303931197</v>
      </c>
      <c r="BC924" s="14">
        <v>10.59</v>
      </c>
      <c r="BD924" s="14"/>
      <c r="BE924" s="13" t="s">
        <v>2250</v>
      </c>
      <c r="BF924" s="11"/>
      <c r="BG924" s="13" t="s">
        <v>78</v>
      </c>
      <c r="BH924" s="13" t="s">
        <v>79</v>
      </c>
      <c r="BI924" s="13" t="s">
        <v>520</v>
      </c>
      <c r="BJ924" s="13" t="s">
        <v>0</v>
      </c>
      <c r="BK924" s="12" t="s">
        <v>2</v>
      </c>
      <c r="BL924" s="14">
        <v>416761.53459623997</v>
      </c>
      <c r="BM924" s="12" t="s">
        <v>70</v>
      </c>
      <c r="BN924" s="14"/>
      <c r="BO924" s="17">
        <v>38813</v>
      </c>
      <c r="BP924" s="17">
        <v>47944</v>
      </c>
      <c r="BQ924" s="10" t="s">
        <v>2641</v>
      </c>
      <c r="BR924" s="10" t="s">
        <v>2642</v>
      </c>
      <c r="BS924" s="10">
        <v>38813</v>
      </c>
      <c r="BT924" s="10">
        <v>38813</v>
      </c>
      <c r="BU924" s="14">
        <v>0</v>
      </c>
      <c r="BV924" s="14">
        <v>18.87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45352</v>
      </c>
      <c r="E925" s="6" t="s">
        <v>1707</v>
      </c>
      <c r="F925" s="22">
        <v>0</v>
      </c>
      <c r="G925" s="22">
        <v>0</v>
      </c>
      <c r="H925" s="8">
        <v>30156.51</v>
      </c>
      <c r="I925" s="8">
        <v>0</v>
      </c>
      <c r="J925" s="8">
        <v>0</v>
      </c>
      <c r="K925" s="8">
        <v>30156.51</v>
      </c>
      <c r="L925" s="8">
        <v>309.12</v>
      </c>
      <c r="M925" s="8">
        <v>0</v>
      </c>
      <c r="N925" s="8">
        <v>0</v>
      </c>
      <c r="O925" s="8">
        <v>309.12</v>
      </c>
      <c r="P925" s="8">
        <v>0</v>
      </c>
      <c r="Q925" s="8">
        <v>0</v>
      </c>
      <c r="R925" s="8">
        <v>29847.39</v>
      </c>
      <c r="S925" s="8">
        <v>0</v>
      </c>
      <c r="T925" s="8">
        <v>276.43</v>
      </c>
      <c r="U925" s="8">
        <v>0</v>
      </c>
      <c r="V925" s="8">
        <v>0</v>
      </c>
      <c r="W925" s="8">
        <v>276.43</v>
      </c>
      <c r="X925" s="8">
        <v>0</v>
      </c>
      <c r="Y925" s="8">
        <v>0</v>
      </c>
      <c r="Z925" s="8">
        <v>0</v>
      </c>
      <c r="AA925" s="8">
        <v>11.88</v>
      </c>
      <c r="AB925" s="8">
        <v>0</v>
      </c>
      <c r="AC925" s="8">
        <v>0</v>
      </c>
      <c r="AD925" s="8">
        <v>0</v>
      </c>
      <c r="AE925" s="8">
        <v>0</v>
      </c>
      <c r="AF925" s="8">
        <v>-9.8000000000000007</v>
      </c>
      <c r="AG925" s="8">
        <v>29.87</v>
      </c>
      <c r="AH925" s="8">
        <v>77.61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0.06</v>
      </c>
      <c r="AQ925" s="8">
        <v>0</v>
      </c>
      <c r="AR925" s="8">
        <v>1.82</v>
      </c>
      <c r="AS925" s="8">
        <v>0</v>
      </c>
      <c r="AT925" s="8">
        <f t="shared" si="14"/>
        <v>693.35</v>
      </c>
      <c r="AU925" s="8">
        <v>0</v>
      </c>
      <c r="AV925" s="8">
        <v>0</v>
      </c>
      <c r="AW925" s="9">
        <v>69</v>
      </c>
      <c r="AX925" s="9">
        <v>300</v>
      </c>
      <c r="AY925" s="8">
        <v>324800.01</v>
      </c>
      <c r="AZ925" s="8">
        <v>59743.46</v>
      </c>
      <c r="BA925" s="7">
        <v>64.595443000000003</v>
      </c>
      <c r="BB925" s="7">
        <v>32.271404760349803</v>
      </c>
      <c r="BC925" s="7">
        <v>11</v>
      </c>
      <c r="BD925" s="7"/>
      <c r="BE925" s="6" t="s">
        <v>2250</v>
      </c>
      <c r="BF925" s="4"/>
      <c r="BG925" s="6" t="s">
        <v>75</v>
      </c>
      <c r="BH925" s="6" t="s">
        <v>134</v>
      </c>
      <c r="BI925" s="6" t="s">
        <v>145</v>
      </c>
      <c r="BJ925" s="6" t="s">
        <v>0</v>
      </c>
      <c r="BK925" s="5" t="s">
        <v>2</v>
      </c>
      <c r="BL925" s="7">
        <v>242015.89036116001</v>
      </c>
      <c r="BM925" s="5" t="s">
        <v>70</v>
      </c>
      <c r="BN925" s="7"/>
      <c r="BO925" s="10">
        <v>38323</v>
      </c>
      <c r="BP925" s="10">
        <v>47454</v>
      </c>
      <c r="BQ925" s="10" t="s">
        <v>2641</v>
      </c>
      <c r="BR925" s="10" t="s">
        <v>2642</v>
      </c>
      <c r="BS925" s="10">
        <v>38323</v>
      </c>
      <c r="BT925" s="10">
        <v>38323</v>
      </c>
      <c r="BU925" s="7">
        <v>0</v>
      </c>
      <c r="BV925" s="7">
        <v>11.88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45352</v>
      </c>
      <c r="E926" s="13" t="s">
        <v>1708</v>
      </c>
      <c r="F926" s="23">
        <v>0</v>
      </c>
      <c r="G926" s="23">
        <v>0</v>
      </c>
      <c r="H926" s="15">
        <v>24964.9</v>
      </c>
      <c r="I926" s="15">
        <v>0</v>
      </c>
      <c r="J926" s="15">
        <v>0</v>
      </c>
      <c r="K926" s="15">
        <v>24964.9</v>
      </c>
      <c r="L926" s="15">
        <v>261.99</v>
      </c>
      <c r="M926" s="15">
        <v>0</v>
      </c>
      <c r="N926" s="15">
        <v>0</v>
      </c>
      <c r="O926" s="15">
        <v>261.99</v>
      </c>
      <c r="P926" s="15">
        <v>0</v>
      </c>
      <c r="Q926" s="15">
        <v>0</v>
      </c>
      <c r="R926" s="15">
        <v>24702.91</v>
      </c>
      <c r="S926" s="15">
        <v>0</v>
      </c>
      <c r="T926" s="15">
        <v>213.24</v>
      </c>
      <c r="U926" s="15">
        <v>0</v>
      </c>
      <c r="V926" s="15">
        <v>0</v>
      </c>
      <c r="W926" s="15">
        <v>213.24</v>
      </c>
      <c r="X926" s="15">
        <v>0</v>
      </c>
      <c r="Y926" s="15">
        <v>0</v>
      </c>
      <c r="Z926" s="15">
        <v>0</v>
      </c>
      <c r="AA926" s="15">
        <v>10.89</v>
      </c>
      <c r="AB926" s="15">
        <v>0</v>
      </c>
      <c r="AC926" s="15">
        <v>0</v>
      </c>
      <c r="AD926" s="15">
        <v>0</v>
      </c>
      <c r="AE926" s="15">
        <v>0</v>
      </c>
      <c r="AF926" s="15">
        <v>-26.23</v>
      </c>
      <c r="AG926" s="15">
        <v>24.31</v>
      </c>
      <c r="AH926" s="15">
        <v>67.819999999999993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3.74</v>
      </c>
      <c r="AQ926" s="15">
        <v>0</v>
      </c>
      <c r="AR926" s="15">
        <v>13.12</v>
      </c>
      <c r="AS926" s="15">
        <v>0</v>
      </c>
      <c r="AT926" s="8">
        <f t="shared" si="14"/>
        <v>542.64</v>
      </c>
      <c r="AU926" s="15">
        <v>0</v>
      </c>
      <c r="AV926" s="15">
        <v>0</v>
      </c>
      <c r="AW926" s="16">
        <v>69</v>
      </c>
      <c r="AX926" s="16">
        <v>300</v>
      </c>
      <c r="AY926" s="15">
        <v>308000.01</v>
      </c>
      <c r="AZ926" s="15">
        <v>51300</v>
      </c>
      <c r="BA926" s="14">
        <v>58.666245000000004</v>
      </c>
      <c r="BB926" s="14">
        <v>28.250038406880101</v>
      </c>
      <c r="BC926" s="14">
        <v>10.25</v>
      </c>
      <c r="BD926" s="14"/>
      <c r="BE926" s="13" t="s">
        <v>2250</v>
      </c>
      <c r="BF926" s="11"/>
      <c r="BG926" s="13" t="s">
        <v>71</v>
      </c>
      <c r="BH926" s="13" t="s">
        <v>72</v>
      </c>
      <c r="BI926" s="13" t="s">
        <v>566</v>
      </c>
      <c r="BJ926" s="13" t="s">
        <v>0</v>
      </c>
      <c r="BK926" s="12" t="s">
        <v>2</v>
      </c>
      <c r="BL926" s="14">
        <v>200302.16237204001</v>
      </c>
      <c r="BM926" s="12" t="s">
        <v>70</v>
      </c>
      <c r="BN926" s="14"/>
      <c r="BO926" s="17">
        <v>38330</v>
      </c>
      <c r="BP926" s="17">
        <v>47461</v>
      </c>
      <c r="BQ926" s="10" t="s">
        <v>2641</v>
      </c>
      <c r="BR926" s="10" t="s">
        <v>2642</v>
      </c>
      <c r="BS926" s="10">
        <v>38330</v>
      </c>
      <c r="BT926" s="10">
        <v>38330</v>
      </c>
      <c r="BU926" s="14">
        <v>0</v>
      </c>
      <c r="BV926" s="14">
        <v>10.89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45352</v>
      </c>
      <c r="E927" s="6" t="s">
        <v>1709</v>
      </c>
      <c r="F927" s="22">
        <v>2</v>
      </c>
      <c r="G927" s="22">
        <v>2</v>
      </c>
      <c r="H927" s="8">
        <v>20226.830000000002</v>
      </c>
      <c r="I927" s="8">
        <v>406.75</v>
      </c>
      <c r="J927" s="8">
        <v>0</v>
      </c>
      <c r="K927" s="8">
        <v>20633.580000000002</v>
      </c>
      <c r="L927" s="8">
        <v>382.2</v>
      </c>
      <c r="M927" s="8">
        <v>0</v>
      </c>
      <c r="N927" s="8">
        <v>341.22</v>
      </c>
      <c r="O927" s="8">
        <v>0</v>
      </c>
      <c r="P927" s="8">
        <v>0</v>
      </c>
      <c r="Q927" s="8">
        <v>0</v>
      </c>
      <c r="R927" s="8">
        <v>20292.36</v>
      </c>
      <c r="S927" s="8">
        <v>174.81</v>
      </c>
      <c r="T927" s="8">
        <v>171.59</v>
      </c>
      <c r="U927" s="8">
        <v>0</v>
      </c>
      <c r="V927" s="8">
        <v>174.81</v>
      </c>
      <c r="W927" s="8">
        <v>0</v>
      </c>
      <c r="X927" s="8">
        <v>0</v>
      </c>
      <c r="Y927" s="8">
        <v>0</v>
      </c>
      <c r="Z927" s="8">
        <v>171.59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-55.96</v>
      </c>
      <c r="AG927" s="8">
        <v>0</v>
      </c>
      <c r="AH927" s="8">
        <v>0</v>
      </c>
      <c r="AI927" s="8">
        <v>13.03</v>
      </c>
      <c r="AJ927" s="8">
        <v>0</v>
      </c>
      <c r="AK927" s="8">
        <v>0</v>
      </c>
      <c r="AL927" s="8">
        <v>44.07</v>
      </c>
      <c r="AM927" s="8">
        <v>0</v>
      </c>
      <c r="AN927" s="8">
        <v>28.34</v>
      </c>
      <c r="AO927" s="8">
        <v>77.3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622.81000000000006</v>
      </c>
      <c r="AU927" s="8">
        <v>447.73</v>
      </c>
      <c r="AV927" s="8">
        <v>171.59</v>
      </c>
      <c r="AW927" s="9">
        <v>69</v>
      </c>
      <c r="AX927" s="9">
        <v>300</v>
      </c>
      <c r="AY927" s="8">
        <v>309999.99</v>
      </c>
      <c r="AZ927" s="8">
        <v>60101.95</v>
      </c>
      <c r="BA927" s="7">
        <v>68.387101999999999</v>
      </c>
      <c r="BB927" s="7">
        <v>23.089694978960299</v>
      </c>
      <c r="BC927" s="7">
        <v>10.18</v>
      </c>
      <c r="BD927" s="7"/>
      <c r="BE927" s="6" t="s">
        <v>2250</v>
      </c>
      <c r="BF927" s="4"/>
      <c r="BG927" s="6" t="s">
        <v>78</v>
      </c>
      <c r="BH927" s="6" t="s">
        <v>79</v>
      </c>
      <c r="BI927" s="6" t="s">
        <v>458</v>
      </c>
      <c r="BJ927" s="6" t="s">
        <v>5</v>
      </c>
      <c r="BK927" s="5" t="s">
        <v>2</v>
      </c>
      <c r="BL927" s="7">
        <v>164539.46468783999</v>
      </c>
      <c r="BM927" s="5" t="s">
        <v>70</v>
      </c>
      <c r="BN927" s="7"/>
      <c r="BO927" s="10">
        <v>38337</v>
      </c>
      <c r="BP927" s="10">
        <v>47468</v>
      </c>
      <c r="BQ927" s="10" t="s">
        <v>2171</v>
      </c>
      <c r="BR927" s="10" t="s">
        <v>2643</v>
      </c>
      <c r="BS927" s="10">
        <v>38337</v>
      </c>
      <c r="BT927" s="10">
        <v>38337</v>
      </c>
      <c r="BU927" s="7">
        <v>118.67</v>
      </c>
      <c r="BV927" s="7">
        <v>13.03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45352</v>
      </c>
      <c r="E928" s="13" t="s">
        <v>1167</v>
      </c>
      <c r="F928" s="23">
        <v>160</v>
      </c>
      <c r="G928" s="23">
        <v>159</v>
      </c>
      <c r="H928" s="15">
        <v>24534.2</v>
      </c>
      <c r="I928" s="15">
        <v>22355.43</v>
      </c>
      <c r="J928" s="15">
        <v>0</v>
      </c>
      <c r="K928" s="15">
        <v>46889.63</v>
      </c>
      <c r="L928" s="15">
        <v>257.57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46889.63</v>
      </c>
      <c r="S928" s="15">
        <v>51712.45</v>
      </c>
      <c r="T928" s="15">
        <v>209.56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51922.01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22613</v>
      </c>
      <c r="AV928" s="15">
        <v>51922.01</v>
      </c>
      <c r="AW928" s="16">
        <v>69</v>
      </c>
      <c r="AX928" s="16">
        <v>300</v>
      </c>
      <c r="AY928" s="15">
        <v>245700.01</v>
      </c>
      <c r="AZ928" s="15">
        <v>50424.92</v>
      </c>
      <c r="BA928" s="14">
        <v>72.391465999999994</v>
      </c>
      <c r="BB928" s="14">
        <v>67.316101957079596</v>
      </c>
      <c r="BC928" s="14">
        <v>10.25</v>
      </c>
      <c r="BD928" s="14"/>
      <c r="BE928" s="13" t="s">
        <v>2250</v>
      </c>
      <c r="BF928" s="11"/>
      <c r="BG928" s="13" t="s">
        <v>71</v>
      </c>
      <c r="BH928" s="13" t="s">
        <v>567</v>
      </c>
      <c r="BI928" s="13" t="s">
        <v>568</v>
      </c>
      <c r="BJ928" s="13" t="s">
        <v>2251</v>
      </c>
      <c r="BK928" s="12" t="s">
        <v>2</v>
      </c>
      <c r="BL928" s="14">
        <v>380201.93903572002</v>
      </c>
      <c r="BM928" s="12" t="s">
        <v>70</v>
      </c>
      <c r="BN928" s="14"/>
      <c r="BO928" s="17">
        <v>38337</v>
      </c>
      <c r="BP928" s="17">
        <v>47468</v>
      </c>
      <c r="BQ928" s="10" t="s">
        <v>2136</v>
      </c>
      <c r="BR928" s="10" t="s">
        <v>2676</v>
      </c>
      <c r="BS928" s="10">
        <v>38337</v>
      </c>
      <c r="BT928" s="10">
        <v>38337</v>
      </c>
      <c r="BU928" s="14">
        <v>15716</v>
      </c>
      <c r="BV928" s="14">
        <v>10.71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45352</v>
      </c>
      <c r="E929" s="6" t="s">
        <v>1710</v>
      </c>
      <c r="F929" s="22">
        <v>0</v>
      </c>
      <c r="G929" s="22">
        <v>0</v>
      </c>
      <c r="H929" s="8">
        <v>6829.26</v>
      </c>
      <c r="I929" s="8">
        <v>0</v>
      </c>
      <c r="J929" s="8">
        <v>0</v>
      </c>
      <c r="K929" s="8">
        <v>6829.26</v>
      </c>
      <c r="L929" s="8">
        <v>657.29</v>
      </c>
      <c r="M929" s="8">
        <v>0</v>
      </c>
      <c r="N929" s="8">
        <v>0</v>
      </c>
      <c r="O929" s="8">
        <v>657.29</v>
      </c>
      <c r="P929" s="8">
        <v>0</v>
      </c>
      <c r="Q929" s="8">
        <v>0</v>
      </c>
      <c r="R929" s="8">
        <v>6171.97</v>
      </c>
      <c r="S929" s="8">
        <v>0</v>
      </c>
      <c r="T929" s="8">
        <v>58.33</v>
      </c>
      <c r="U929" s="8">
        <v>0</v>
      </c>
      <c r="V929" s="8">
        <v>0</v>
      </c>
      <c r="W929" s="8">
        <v>58.33</v>
      </c>
      <c r="X929" s="8">
        <v>0</v>
      </c>
      <c r="Y929" s="8">
        <v>0</v>
      </c>
      <c r="Z929" s="8">
        <v>0</v>
      </c>
      <c r="AA929" s="8">
        <v>15.83</v>
      </c>
      <c r="AB929" s="8">
        <v>0</v>
      </c>
      <c r="AC929" s="8">
        <v>0</v>
      </c>
      <c r="AD929" s="8">
        <v>0</v>
      </c>
      <c r="AE929" s="8">
        <v>0</v>
      </c>
      <c r="AF929" s="8">
        <v>-8.11</v>
      </c>
      <c r="AG929" s="8">
        <v>31.82</v>
      </c>
      <c r="AH929" s="8">
        <v>93.84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25.96</v>
      </c>
      <c r="AQ929" s="8">
        <v>0</v>
      </c>
      <c r="AR929" s="8">
        <v>11.67</v>
      </c>
      <c r="AS929" s="8">
        <v>0</v>
      </c>
      <c r="AT929" s="8">
        <f t="shared" si="14"/>
        <v>863.29</v>
      </c>
      <c r="AU929" s="8">
        <v>0</v>
      </c>
      <c r="AV929" s="8">
        <v>0</v>
      </c>
      <c r="AW929" s="9">
        <v>9</v>
      </c>
      <c r="AX929" s="9">
        <v>240</v>
      </c>
      <c r="AY929" s="8">
        <v>377999.98</v>
      </c>
      <c r="AZ929" s="8">
        <v>72899.929999999993</v>
      </c>
      <c r="BA929" s="7">
        <v>68.027208999999999</v>
      </c>
      <c r="BB929" s="7">
        <v>5.7594279326705804</v>
      </c>
      <c r="BC929" s="7">
        <v>10.25</v>
      </c>
      <c r="BD929" s="7"/>
      <c r="BE929" s="6" t="s">
        <v>2250</v>
      </c>
      <c r="BF929" s="4"/>
      <c r="BG929" s="6" t="s">
        <v>78</v>
      </c>
      <c r="BH929" s="6" t="s">
        <v>79</v>
      </c>
      <c r="BI929" s="6" t="s">
        <v>551</v>
      </c>
      <c r="BJ929" s="6" t="s">
        <v>0</v>
      </c>
      <c r="BK929" s="5" t="s">
        <v>2</v>
      </c>
      <c r="BL929" s="7">
        <v>50045.073114680003</v>
      </c>
      <c r="BM929" s="5" t="s">
        <v>70</v>
      </c>
      <c r="BN929" s="7"/>
      <c r="BO929" s="10">
        <v>38337</v>
      </c>
      <c r="BP929" s="10">
        <v>45642</v>
      </c>
      <c r="BQ929" s="10" t="s">
        <v>2641</v>
      </c>
      <c r="BR929" s="10" t="s">
        <v>2642</v>
      </c>
      <c r="BS929" s="10">
        <v>38337</v>
      </c>
      <c r="BT929" s="10">
        <v>38337</v>
      </c>
      <c r="BU929" s="7">
        <v>0</v>
      </c>
      <c r="BV929" s="7">
        <v>15.83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45352</v>
      </c>
      <c r="E930" s="13" t="s">
        <v>1168</v>
      </c>
      <c r="F930" s="23">
        <v>93</v>
      </c>
      <c r="G930" s="23">
        <v>93</v>
      </c>
      <c r="H930" s="15">
        <v>25893.34</v>
      </c>
      <c r="I930" s="15">
        <v>19668.150000000001</v>
      </c>
      <c r="J930" s="15">
        <v>0</v>
      </c>
      <c r="K930" s="15">
        <v>45561.49</v>
      </c>
      <c r="L930" s="15">
        <v>309.02</v>
      </c>
      <c r="M930" s="15">
        <v>0</v>
      </c>
      <c r="N930" s="15">
        <v>33.21</v>
      </c>
      <c r="O930" s="15">
        <v>0</v>
      </c>
      <c r="P930" s="15">
        <v>0</v>
      </c>
      <c r="Q930" s="15">
        <v>0</v>
      </c>
      <c r="R930" s="15">
        <v>45528.28</v>
      </c>
      <c r="S930" s="15">
        <v>29142.54</v>
      </c>
      <c r="T930" s="15">
        <v>221.17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29363.71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-67.89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60.52</v>
      </c>
      <c r="AM930" s="15">
        <v>0</v>
      </c>
      <c r="AN930" s="15">
        <v>0.75</v>
      </c>
      <c r="AO930" s="15">
        <v>72.260000000000005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98.85</v>
      </c>
      <c r="AU930" s="15">
        <v>19943.96</v>
      </c>
      <c r="AV930" s="15">
        <v>29363.71</v>
      </c>
      <c r="AW930" s="16">
        <v>69</v>
      </c>
      <c r="AX930" s="16">
        <v>300</v>
      </c>
      <c r="AY930" s="15">
        <v>262664.99</v>
      </c>
      <c r="AZ930" s="15">
        <v>57232.77</v>
      </c>
      <c r="BA930" s="14">
        <v>76.910177000000004</v>
      </c>
      <c r="BB930" s="14">
        <v>61.181523684867301</v>
      </c>
      <c r="BC930" s="14">
        <v>10.25</v>
      </c>
      <c r="BD930" s="14"/>
      <c r="BE930" s="13" t="s">
        <v>2250</v>
      </c>
      <c r="BF930" s="11"/>
      <c r="BG930" s="13" t="s">
        <v>75</v>
      </c>
      <c r="BH930" s="13" t="s">
        <v>236</v>
      </c>
      <c r="BI930" s="13" t="s">
        <v>4</v>
      </c>
      <c r="BJ930" s="13" t="s">
        <v>2251</v>
      </c>
      <c r="BK930" s="12" t="s">
        <v>2</v>
      </c>
      <c r="BL930" s="14">
        <v>369163.50879632001</v>
      </c>
      <c r="BM930" s="12" t="s">
        <v>70</v>
      </c>
      <c r="BN930" s="14"/>
      <c r="BO930" s="17">
        <v>38341</v>
      </c>
      <c r="BP930" s="17">
        <v>47472</v>
      </c>
      <c r="BQ930" s="10" t="s">
        <v>1333</v>
      </c>
      <c r="BR930" s="10" t="s">
        <v>2655</v>
      </c>
      <c r="BS930" s="10">
        <v>38341</v>
      </c>
      <c r="BT930" s="10">
        <v>38341</v>
      </c>
      <c r="BU930" s="14">
        <v>10299.280000000001</v>
      </c>
      <c r="BV930" s="14">
        <v>12.15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45352</v>
      </c>
      <c r="E931" s="6" t="s">
        <v>1711</v>
      </c>
      <c r="F931" s="22">
        <v>47</v>
      </c>
      <c r="G931" s="22">
        <v>46</v>
      </c>
      <c r="H931" s="8">
        <v>33111.919999999998</v>
      </c>
      <c r="I931" s="8">
        <v>13474.71</v>
      </c>
      <c r="J931" s="8">
        <v>0</v>
      </c>
      <c r="K931" s="8">
        <v>46586.63</v>
      </c>
      <c r="L931" s="8">
        <v>355.47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46586.63</v>
      </c>
      <c r="S931" s="8">
        <v>15796.71</v>
      </c>
      <c r="T931" s="8">
        <v>282.83</v>
      </c>
      <c r="U931" s="8">
        <v>0</v>
      </c>
      <c r="V931" s="8">
        <v>135.75</v>
      </c>
      <c r="W931" s="8">
        <v>0</v>
      </c>
      <c r="X931" s="8">
        <v>0</v>
      </c>
      <c r="Y931" s="8">
        <v>0</v>
      </c>
      <c r="Z931" s="8">
        <v>15943.79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-20.56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115.19</v>
      </c>
      <c r="AU931" s="8">
        <v>13830.18</v>
      </c>
      <c r="AV931" s="8">
        <v>15943.79</v>
      </c>
      <c r="AW931" s="9">
        <v>69</v>
      </c>
      <c r="AX931" s="9">
        <v>300</v>
      </c>
      <c r="AY931" s="8">
        <v>319285.99</v>
      </c>
      <c r="AZ931" s="8">
        <v>68901.91</v>
      </c>
      <c r="BA931" s="7">
        <v>76.171521999999996</v>
      </c>
      <c r="BB931" s="7">
        <v>51.501830819361302</v>
      </c>
      <c r="BC931" s="7">
        <v>10.25</v>
      </c>
      <c r="BD931" s="7"/>
      <c r="BE931" s="6" t="s">
        <v>2250</v>
      </c>
      <c r="BF931" s="4"/>
      <c r="BG931" s="6" t="s">
        <v>75</v>
      </c>
      <c r="BH931" s="6" t="s">
        <v>236</v>
      </c>
      <c r="BI931" s="6" t="s">
        <v>4</v>
      </c>
      <c r="BJ931" s="6" t="s">
        <v>2251</v>
      </c>
      <c r="BK931" s="5" t="s">
        <v>2</v>
      </c>
      <c r="BL931" s="7">
        <v>377745.08050371998</v>
      </c>
      <c r="BM931" s="5" t="s">
        <v>70</v>
      </c>
      <c r="BN931" s="7"/>
      <c r="BO931" s="10">
        <v>38341</v>
      </c>
      <c r="BP931" s="10">
        <v>47472</v>
      </c>
      <c r="BQ931" s="10" t="s">
        <v>1329</v>
      </c>
      <c r="BR931" s="10" t="s">
        <v>2671</v>
      </c>
      <c r="BS931" s="10">
        <v>38341</v>
      </c>
      <c r="BT931" s="10">
        <v>38341</v>
      </c>
      <c r="BU931" s="7">
        <v>6180.56</v>
      </c>
      <c r="BV931" s="7">
        <v>14.63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45352</v>
      </c>
      <c r="E932" s="13" t="s">
        <v>1712</v>
      </c>
      <c r="F932" s="23">
        <v>0</v>
      </c>
      <c r="G932" s="23">
        <v>0</v>
      </c>
      <c r="H932" s="15">
        <v>34609.629999999997</v>
      </c>
      <c r="I932" s="15">
        <v>0</v>
      </c>
      <c r="J932" s="15">
        <v>0</v>
      </c>
      <c r="K932" s="15">
        <v>34609.629999999997</v>
      </c>
      <c r="L932" s="15">
        <v>423.94</v>
      </c>
      <c r="M932" s="15">
        <v>0</v>
      </c>
      <c r="N932" s="15">
        <v>0</v>
      </c>
      <c r="O932" s="15">
        <v>423.94</v>
      </c>
      <c r="P932" s="15">
        <v>0</v>
      </c>
      <c r="Q932" s="15">
        <v>0</v>
      </c>
      <c r="R932" s="15">
        <v>34185.69</v>
      </c>
      <c r="S932" s="15">
        <v>0</v>
      </c>
      <c r="T932" s="15">
        <v>295.62</v>
      </c>
      <c r="U932" s="15">
        <v>0</v>
      </c>
      <c r="V932" s="15">
        <v>0</v>
      </c>
      <c r="W932" s="15">
        <v>295.62</v>
      </c>
      <c r="X932" s="15">
        <v>0</v>
      </c>
      <c r="Y932" s="15">
        <v>0</v>
      </c>
      <c r="Z932" s="15">
        <v>0</v>
      </c>
      <c r="AA932" s="15">
        <v>16.48</v>
      </c>
      <c r="AB932" s="15">
        <v>0</v>
      </c>
      <c r="AC932" s="15">
        <v>0</v>
      </c>
      <c r="AD932" s="15">
        <v>0</v>
      </c>
      <c r="AE932" s="15">
        <v>0</v>
      </c>
      <c r="AF932" s="15">
        <v>-8.59</v>
      </c>
      <c r="AG932" s="15">
        <v>36.799999999999997</v>
      </c>
      <c r="AH932" s="15">
        <v>100.36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4.9329999999999999E-3</v>
      </c>
      <c r="AT932" s="8">
        <f t="shared" si="14"/>
        <v>864.60506699999985</v>
      </c>
      <c r="AU932" s="15">
        <v>0</v>
      </c>
      <c r="AV932" s="15">
        <v>0</v>
      </c>
      <c r="AW932" s="16">
        <v>69</v>
      </c>
      <c r="AX932" s="16">
        <v>300</v>
      </c>
      <c r="AY932" s="15">
        <v>411999.99</v>
      </c>
      <c r="AZ932" s="15">
        <v>77673.81</v>
      </c>
      <c r="BA932" s="14">
        <v>66.633252999999996</v>
      </c>
      <c r="BB932" s="14">
        <v>29.326535298700701</v>
      </c>
      <c r="BC932" s="14">
        <v>10.25</v>
      </c>
      <c r="BD932" s="14"/>
      <c r="BE932" s="13" t="s">
        <v>2250</v>
      </c>
      <c r="BF932" s="11"/>
      <c r="BG932" s="13" t="s">
        <v>75</v>
      </c>
      <c r="BH932" s="13" t="s">
        <v>491</v>
      </c>
      <c r="BI932" s="13" t="s">
        <v>569</v>
      </c>
      <c r="BJ932" s="13" t="s">
        <v>0</v>
      </c>
      <c r="BK932" s="12" t="s">
        <v>2</v>
      </c>
      <c r="BL932" s="14">
        <v>277192.75296636001</v>
      </c>
      <c r="BM932" s="12" t="s">
        <v>70</v>
      </c>
      <c r="BN932" s="14"/>
      <c r="BO932" s="17">
        <v>38351</v>
      </c>
      <c r="BP932" s="17">
        <v>47482</v>
      </c>
      <c r="BQ932" s="10" t="s">
        <v>2641</v>
      </c>
      <c r="BR932" s="10" t="s">
        <v>2642</v>
      </c>
      <c r="BS932" s="10">
        <v>38351</v>
      </c>
      <c r="BT932" s="10">
        <v>38351</v>
      </c>
      <c r="BU932" s="14">
        <v>0</v>
      </c>
      <c r="BV932" s="14">
        <v>16.48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45352</v>
      </c>
      <c r="E933" s="6" t="s">
        <v>1713</v>
      </c>
      <c r="F933" s="22">
        <v>0</v>
      </c>
      <c r="G933" s="22">
        <v>0</v>
      </c>
      <c r="H933" s="8">
        <v>31956.52</v>
      </c>
      <c r="I933" s="8">
        <v>0</v>
      </c>
      <c r="J933" s="8">
        <v>0</v>
      </c>
      <c r="K933" s="8">
        <v>31956.52</v>
      </c>
      <c r="L933" s="8">
        <v>319.57</v>
      </c>
      <c r="M933" s="8">
        <v>0</v>
      </c>
      <c r="N933" s="8">
        <v>0</v>
      </c>
      <c r="O933" s="8">
        <v>319.57</v>
      </c>
      <c r="P933" s="8">
        <v>0</v>
      </c>
      <c r="Q933" s="8">
        <v>0</v>
      </c>
      <c r="R933" s="8">
        <v>31636.95</v>
      </c>
      <c r="S933" s="8">
        <v>0</v>
      </c>
      <c r="T933" s="8">
        <v>282.02</v>
      </c>
      <c r="U933" s="8">
        <v>0</v>
      </c>
      <c r="V933" s="8">
        <v>0</v>
      </c>
      <c r="W933" s="8">
        <v>282.02</v>
      </c>
      <c r="X933" s="8">
        <v>0</v>
      </c>
      <c r="Y933" s="8">
        <v>0</v>
      </c>
      <c r="Z933" s="8">
        <v>0</v>
      </c>
      <c r="AA933" s="8">
        <v>13.17</v>
      </c>
      <c r="AB933" s="8">
        <v>0</v>
      </c>
      <c r="AC933" s="8">
        <v>0</v>
      </c>
      <c r="AD933" s="8">
        <v>0</v>
      </c>
      <c r="AE933" s="8">
        <v>0</v>
      </c>
      <c r="AF933" s="8">
        <v>-28.21</v>
      </c>
      <c r="AG933" s="8">
        <v>30.74</v>
      </c>
      <c r="AH933" s="8">
        <v>80.89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0.77</v>
      </c>
      <c r="AQ933" s="8">
        <v>0</v>
      </c>
      <c r="AR933" s="8">
        <v>5.85</v>
      </c>
      <c r="AS933" s="8">
        <v>0</v>
      </c>
      <c r="AT933" s="8">
        <f t="shared" si="14"/>
        <v>693.09999999999991</v>
      </c>
      <c r="AU933" s="8">
        <v>0</v>
      </c>
      <c r="AV933" s="8">
        <v>0</v>
      </c>
      <c r="AW933" s="9">
        <v>71</v>
      </c>
      <c r="AX933" s="9">
        <v>300</v>
      </c>
      <c r="AY933" s="8">
        <v>315000.01</v>
      </c>
      <c r="AZ933" s="8">
        <v>63284.05</v>
      </c>
      <c r="BA933" s="7">
        <v>71.030438000000004</v>
      </c>
      <c r="BB933" s="7">
        <v>35.509522786296102</v>
      </c>
      <c r="BC933" s="7">
        <v>10.59</v>
      </c>
      <c r="BD933" s="7"/>
      <c r="BE933" s="6" t="s">
        <v>2250</v>
      </c>
      <c r="BF933" s="4"/>
      <c r="BG933" s="6" t="s">
        <v>195</v>
      </c>
      <c r="BH933" s="6" t="s">
        <v>196</v>
      </c>
      <c r="BI933" s="6" t="s">
        <v>197</v>
      </c>
      <c r="BJ933" s="6" t="s">
        <v>0</v>
      </c>
      <c r="BK933" s="5" t="s">
        <v>2</v>
      </c>
      <c r="BL933" s="7">
        <v>256526.43740580001</v>
      </c>
      <c r="BM933" s="5" t="s">
        <v>70</v>
      </c>
      <c r="BN933" s="7"/>
      <c r="BO933" s="10">
        <v>38391</v>
      </c>
      <c r="BP933" s="10">
        <v>47522</v>
      </c>
      <c r="BQ933" s="10" t="s">
        <v>2641</v>
      </c>
      <c r="BR933" s="10" t="s">
        <v>2642</v>
      </c>
      <c r="BS933" s="10">
        <v>38391</v>
      </c>
      <c r="BT933" s="10">
        <v>38391</v>
      </c>
      <c r="BU933" s="7">
        <v>0</v>
      </c>
      <c r="BV933" s="7">
        <v>13.17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45352</v>
      </c>
      <c r="E934" s="13" t="s">
        <v>1169</v>
      </c>
      <c r="F934" s="23">
        <v>160</v>
      </c>
      <c r="G934" s="23">
        <v>159</v>
      </c>
      <c r="H934" s="15">
        <v>5776.12</v>
      </c>
      <c r="I934" s="15">
        <v>39070.1</v>
      </c>
      <c r="J934" s="15">
        <v>0</v>
      </c>
      <c r="K934" s="15">
        <v>44846.22</v>
      </c>
      <c r="L934" s="15">
        <v>458.1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44846.22</v>
      </c>
      <c r="S934" s="15">
        <v>41872.03</v>
      </c>
      <c r="T934" s="15">
        <v>50.97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41923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39528.199999999997</v>
      </c>
      <c r="AV934" s="15">
        <v>41923</v>
      </c>
      <c r="AW934" s="16">
        <v>11</v>
      </c>
      <c r="AX934" s="16">
        <v>240</v>
      </c>
      <c r="AY934" s="15">
        <v>295999.96999999997</v>
      </c>
      <c r="AZ934" s="15">
        <v>50682.8</v>
      </c>
      <c r="BA934" s="14">
        <v>60.539532000000001</v>
      </c>
      <c r="BB934" s="14">
        <v>53.567860709531402</v>
      </c>
      <c r="BC934" s="14">
        <v>10.59</v>
      </c>
      <c r="BD934" s="14"/>
      <c r="BE934" s="13" t="s">
        <v>2250</v>
      </c>
      <c r="BF934" s="11"/>
      <c r="BG934" s="13" t="s">
        <v>83</v>
      </c>
      <c r="BH934" s="13" t="s">
        <v>265</v>
      </c>
      <c r="BI934" s="13" t="s">
        <v>266</v>
      </c>
      <c r="BJ934" s="13" t="s">
        <v>2251</v>
      </c>
      <c r="BK934" s="12" t="s">
        <v>2</v>
      </c>
      <c r="BL934" s="14">
        <v>363633.06348168</v>
      </c>
      <c r="BM934" s="12" t="s">
        <v>70</v>
      </c>
      <c r="BN934" s="14"/>
      <c r="BO934" s="17">
        <v>38400</v>
      </c>
      <c r="BP934" s="17">
        <v>45705</v>
      </c>
      <c r="BQ934" s="10" t="s">
        <v>1331</v>
      </c>
      <c r="BR934" s="10" t="s">
        <v>2661</v>
      </c>
      <c r="BS934" s="10">
        <v>38400</v>
      </c>
      <c r="BT934" s="10">
        <v>38400</v>
      </c>
      <c r="BU934" s="14">
        <v>15973.15</v>
      </c>
      <c r="BV934" s="14">
        <v>10.63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45352</v>
      </c>
      <c r="E935" s="6" t="s">
        <v>1714</v>
      </c>
      <c r="F935" s="22">
        <v>0</v>
      </c>
      <c r="G935" s="22">
        <v>0</v>
      </c>
      <c r="H935" s="8">
        <v>30862.240000000002</v>
      </c>
      <c r="I935" s="8">
        <v>0</v>
      </c>
      <c r="J935" s="8">
        <v>0</v>
      </c>
      <c r="K935" s="8">
        <v>30862.240000000002</v>
      </c>
      <c r="L935" s="8">
        <v>312.77</v>
      </c>
      <c r="M935" s="8">
        <v>0</v>
      </c>
      <c r="N935" s="8">
        <v>0</v>
      </c>
      <c r="O935" s="8">
        <v>312.77</v>
      </c>
      <c r="P935" s="8">
        <v>0</v>
      </c>
      <c r="Q935" s="8">
        <v>0</v>
      </c>
      <c r="R935" s="8">
        <v>30549.47</v>
      </c>
      <c r="S935" s="8">
        <v>0</v>
      </c>
      <c r="T935" s="8">
        <v>261.81</v>
      </c>
      <c r="U935" s="8">
        <v>0</v>
      </c>
      <c r="V935" s="8">
        <v>0</v>
      </c>
      <c r="W935" s="8">
        <v>261.81</v>
      </c>
      <c r="X935" s="8">
        <v>0</v>
      </c>
      <c r="Y935" s="8">
        <v>0</v>
      </c>
      <c r="Z935" s="8">
        <v>0</v>
      </c>
      <c r="AA935" s="8">
        <v>13.52</v>
      </c>
      <c r="AB935" s="8">
        <v>0</v>
      </c>
      <c r="AC935" s="8">
        <v>0</v>
      </c>
      <c r="AD935" s="8">
        <v>0</v>
      </c>
      <c r="AE935" s="8">
        <v>0</v>
      </c>
      <c r="AF935" s="8">
        <v>-28.14</v>
      </c>
      <c r="AG935" s="8">
        <v>29.41</v>
      </c>
      <c r="AH935" s="8">
        <v>80.040000000000006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0.02</v>
      </c>
      <c r="AQ935" s="8">
        <v>0</v>
      </c>
      <c r="AR935" s="8">
        <v>0.13</v>
      </c>
      <c r="AS935" s="8">
        <v>0</v>
      </c>
      <c r="AT935" s="8">
        <f t="shared" si="14"/>
        <v>669.3</v>
      </c>
      <c r="AU935" s="8">
        <v>0</v>
      </c>
      <c r="AV935" s="8">
        <v>0</v>
      </c>
      <c r="AW935" s="9">
        <v>71</v>
      </c>
      <c r="AX935" s="9">
        <v>300</v>
      </c>
      <c r="AY935" s="8">
        <v>318299.99</v>
      </c>
      <c r="AZ935" s="8">
        <v>62357.83</v>
      </c>
      <c r="BA935" s="7">
        <v>69.260136000000003</v>
      </c>
      <c r="BB935" s="7">
        <v>33.930950562710699</v>
      </c>
      <c r="BC935" s="7">
        <v>10.18</v>
      </c>
      <c r="BD935" s="7"/>
      <c r="BE935" s="6" t="s">
        <v>2250</v>
      </c>
      <c r="BF935" s="4"/>
      <c r="BG935" s="6" t="s">
        <v>75</v>
      </c>
      <c r="BH935" s="6" t="s">
        <v>134</v>
      </c>
      <c r="BI935" s="6" t="s">
        <v>441</v>
      </c>
      <c r="BJ935" s="6" t="s">
        <v>0</v>
      </c>
      <c r="BK935" s="5" t="s">
        <v>2</v>
      </c>
      <c r="BL935" s="7">
        <v>247708.66672467999</v>
      </c>
      <c r="BM935" s="5" t="s">
        <v>70</v>
      </c>
      <c r="BN935" s="7"/>
      <c r="BO935" s="10">
        <v>38408</v>
      </c>
      <c r="BP935" s="10">
        <v>47539</v>
      </c>
      <c r="BQ935" s="10" t="s">
        <v>2641</v>
      </c>
      <c r="BR935" s="10" t="s">
        <v>2642</v>
      </c>
      <c r="BS935" s="10">
        <v>38408</v>
      </c>
      <c r="BT935" s="10">
        <v>38408</v>
      </c>
      <c r="BU935" s="7">
        <v>0</v>
      </c>
      <c r="BV935" s="7">
        <v>13.52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45352</v>
      </c>
      <c r="E936" s="13" t="s">
        <v>1715</v>
      </c>
      <c r="F936" s="23">
        <v>0</v>
      </c>
      <c r="G936" s="23">
        <v>0</v>
      </c>
      <c r="H936" s="15">
        <v>29514.61</v>
      </c>
      <c r="I936" s="15">
        <v>0</v>
      </c>
      <c r="J936" s="15">
        <v>0</v>
      </c>
      <c r="K936" s="15">
        <v>29514.61</v>
      </c>
      <c r="L936" s="15">
        <v>299.13</v>
      </c>
      <c r="M936" s="15">
        <v>0</v>
      </c>
      <c r="N936" s="15">
        <v>0</v>
      </c>
      <c r="O936" s="15">
        <v>299.13</v>
      </c>
      <c r="P936" s="15">
        <v>0</v>
      </c>
      <c r="Q936" s="15">
        <v>0</v>
      </c>
      <c r="R936" s="15">
        <v>29215.48</v>
      </c>
      <c r="S936" s="15">
        <v>0</v>
      </c>
      <c r="T936" s="15">
        <v>250.38</v>
      </c>
      <c r="U936" s="15">
        <v>0</v>
      </c>
      <c r="V936" s="15">
        <v>0</v>
      </c>
      <c r="W936" s="15">
        <v>250.38</v>
      </c>
      <c r="X936" s="15">
        <v>0</v>
      </c>
      <c r="Y936" s="15">
        <v>0</v>
      </c>
      <c r="Z936" s="15">
        <v>0</v>
      </c>
      <c r="AA936" s="15">
        <v>12.93</v>
      </c>
      <c r="AB936" s="15">
        <v>0</v>
      </c>
      <c r="AC936" s="15">
        <v>0</v>
      </c>
      <c r="AD936" s="15">
        <v>0</v>
      </c>
      <c r="AE936" s="15">
        <v>0</v>
      </c>
      <c r="AF936" s="15">
        <v>-26.89</v>
      </c>
      <c r="AG936" s="15">
        <v>28.12</v>
      </c>
      <c r="AH936" s="15">
        <v>76.58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4.9329999999999999E-3</v>
      </c>
      <c r="AT936" s="8">
        <f t="shared" si="14"/>
        <v>640.24506699999995</v>
      </c>
      <c r="AU936" s="15">
        <v>0</v>
      </c>
      <c r="AV936" s="15">
        <v>0</v>
      </c>
      <c r="AW936" s="16">
        <v>71</v>
      </c>
      <c r="AX936" s="16">
        <v>300</v>
      </c>
      <c r="AY936" s="15">
        <v>305489.99</v>
      </c>
      <c r="AZ936" s="15">
        <v>59636.9</v>
      </c>
      <c r="BA936" s="14">
        <v>69.042721</v>
      </c>
      <c r="BB936" s="14">
        <v>33.823291192551601</v>
      </c>
      <c r="BC936" s="14">
        <v>10.18</v>
      </c>
      <c r="BD936" s="14"/>
      <c r="BE936" s="13" t="s">
        <v>2250</v>
      </c>
      <c r="BF936" s="11"/>
      <c r="BG936" s="13" t="s">
        <v>86</v>
      </c>
      <c r="BH936" s="13" t="s">
        <v>493</v>
      </c>
      <c r="BI936" s="13" t="s">
        <v>494</v>
      </c>
      <c r="BJ936" s="13" t="s">
        <v>0</v>
      </c>
      <c r="BK936" s="12" t="s">
        <v>2</v>
      </c>
      <c r="BL936" s="14">
        <v>236892.08351311999</v>
      </c>
      <c r="BM936" s="12" t="s">
        <v>70</v>
      </c>
      <c r="BN936" s="14"/>
      <c r="BO936" s="17">
        <v>38411</v>
      </c>
      <c r="BP936" s="17">
        <v>47542</v>
      </c>
      <c r="BQ936" s="10" t="s">
        <v>2641</v>
      </c>
      <c r="BR936" s="10" t="s">
        <v>2642</v>
      </c>
      <c r="BS936" s="10">
        <v>38411</v>
      </c>
      <c r="BT936" s="10">
        <v>38411</v>
      </c>
      <c r="BU936" s="14">
        <v>0</v>
      </c>
      <c r="BV936" s="14">
        <v>12.93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45352</v>
      </c>
      <c r="E937" s="6" t="s">
        <v>1170</v>
      </c>
      <c r="F937" s="22">
        <v>99</v>
      </c>
      <c r="G937" s="22">
        <v>98</v>
      </c>
      <c r="H937" s="8">
        <v>24583.61</v>
      </c>
      <c r="I937" s="8">
        <v>15785.82</v>
      </c>
      <c r="J937" s="8">
        <v>0</v>
      </c>
      <c r="K937" s="8">
        <v>40369.43</v>
      </c>
      <c r="L937" s="8">
        <v>241.32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40369.43</v>
      </c>
      <c r="S937" s="8">
        <v>29015.25</v>
      </c>
      <c r="T937" s="8">
        <v>216.95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29232.2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16027.14</v>
      </c>
      <c r="AV937" s="8">
        <v>29232.2</v>
      </c>
      <c r="AW937" s="9">
        <v>72</v>
      </c>
      <c r="AX937" s="9">
        <v>300</v>
      </c>
      <c r="AY937" s="8">
        <v>242000</v>
      </c>
      <c r="AZ937" s="8">
        <v>48207.42</v>
      </c>
      <c r="BA937" s="7">
        <v>70.499009000000001</v>
      </c>
      <c r="BB937" s="7">
        <v>59.036654707820297</v>
      </c>
      <c r="BC937" s="7">
        <v>10.59</v>
      </c>
      <c r="BD937" s="7"/>
      <c r="BE937" s="6" t="s">
        <v>2250</v>
      </c>
      <c r="BF937" s="4"/>
      <c r="BG937" s="6" t="s">
        <v>188</v>
      </c>
      <c r="BH937" s="6" t="s">
        <v>570</v>
      </c>
      <c r="BI937" s="6" t="s">
        <v>571</v>
      </c>
      <c r="BJ937" s="6" t="s">
        <v>2251</v>
      </c>
      <c r="BK937" s="5" t="s">
        <v>2</v>
      </c>
      <c r="BL937" s="7">
        <v>327333.26246692002</v>
      </c>
      <c r="BM937" s="5" t="s">
        <v>70</v>
      </c>
      <c r="BN937" s="7"/>
      <c r="BO937" s="10">
        <v>38416</v>
      </c>
      <c r="BP937" s="10">
        <v>47547</v>
      </c>
      <c r="BQ937" s="10" t="s">
        <v>1320</v>
      </c>
      <c r="BR937" s="10" t="s">
        <v>2667</v>
      </c>
      <c r="BS937" s="10">
        <v>38416</v>
      </c>
      <c r="BT937" s="10">
        <v>38416</v>
      </c>
      <c r="BU937" s="7">
        <v>9324.7000000000007</v>
      </c>
      <c r="BV937" s="7">
        <v>10.02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45352</v>
      </c>
      <c r="E938" s="13" t="s">
        <v>1716</v>
      </c>
      <c r="F938" s="23">
        <v>0</v>
      </c>
      <c r="G938" s="23">
        <v>0</v>
      </c>
      <c r="H938" s="15">
        <v>1142.0899999999999</v>
      </c>
      <c r="I938" s="15">
        <v>0</v>
      </c>
      <c r="J938" s="15">
        <v>0</v>
      </c>
      <c r="K938" s="15">
        <v>1142.0899999999999</v>
      </c>
      <c r="L938" s="15">
        <v>764.85</v>
      </c>
      <c r="M938" s="15">
        <v>0</v>
      </c>
      <c r="N938" s="15">
        <v>0</v>
      </c>
      <c r="O938" s="15">
        <v>764.85</v>
      </c>
      <c r="P938" s="15">
        <v>0</v>
      </c>
      <c r="Q938" s="15">
        <v>0</v>
      </c>
      <c r="R938" s="15">
        <v>377.24</v>
      </c>
      <c r="S938" s="15">
        <v>0</v>
      </c>
      <c r="T938" s="15">
        <v>10.08</v>
      </c>
      <c r="U938" s="15">
        <v>0</v>
      </c>
      <c r="V938" s="15">
        <v>0</v>
      </c>
      <c r="W938" s="15">
        <v>10.08</v>
      </c>
      <c r="X938" s="15">
        <v>0</v>
      </c>
      <c r="Y938" s="15">
        <v>0</v>
      </c>
      <c r="Z938" s="15">
        <v>0</v>
      </c>
      <c r="AA938" s="15">
        <v>16.96</v>
      </c>
      <c r="AB938" s="15">
        <v>0</v>
      </c>
      <c r="AC938" s="15">
        <v>0</v>
      </c>
      <c r="AD938" s="15">
        <v>0</v>
      </c>
      <c r="AE938" s="15">
        <v>0</v>
      </c>
      <c r="AF938" s="15">
        <v>-35.26</v>
      </c>
      <c r="AG938" s="15">
        <v>39.590000000000003</v>
      </c>
      <c r="AH938" s="15">
        <v>104.92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0.96</v>
      </c>
      <c r="AQ938" s="15">
        <v>0</v>
      </c>
      <c r="AR938" s="15">
        <v>1.81</v>
      </c>
      <c r="AS938" s="15">
        <v>0</v>
      </c>
      <c r="AT938" s="8">
        <f t="shared" si="14"/>
        <v>900.29000000000008</v>
      </c>
      <c r="AU938" s="15">
        <v>0</v>
      </c>
      <c r="AV938" s="15">
        <v>0</v>
      </c>
      <c r="AW938" s="16">
        <v>72</v>
      </c>
      <c r="AX938" s="16">
        <v>300</v>
      </c>
      <c r="AY938" s="15">
        <v>423550.02</v>
      </c>
      <c r="AZ938" s="15">
        <v>81519</v>
      </c>
      <c r="BA938" s="14">
        <v>68.150092000000001</v>
      </c>
      <c r="BB938" s="14">
        <v>0.31537360254762697</v>
      </c>
      <c r="BC938" s="14">
        <v>10.59</v>
      </c>
      <c r="BD938" s="14"/>
      <c r="BE938" s="13" t="s">
        <v>2250</v>
      </c>
      <c r="BF938" s="11"/>
      <c r="BG938" s="13" t="s">
        <v>324</v>
      </c>
      <c r="BH938" s="13" t="s">
        <v>325</v>
      </c>
      <c r="BI938" s="13" t="s">
        <v>369</v>
      </c>
      <c r="BJ938" s="13" t="s">
        <v>0</v>
      </c>
      <c r="BK938" s="12" t="s">
        <v>2</v>
      </c>
      <c r="BL938" s="14">
        <v>3058.8294145599998</v>
      </c>
      <c r="BM938" s="12" t="s">
        <v>70</v>
      </c>
      <c r="BN938" s="14"/>
      <c r="BO938" s="17">
        <v>38420</v>
      </c>
      <c r="BP938" s="17">
        <v>47551</v>
      </c>
      <c r="BQ938" s="10" t="s">
        <v>2641</v>
      </c>
      <c r="BR938" s="10" t="s">
        <v>2642</v>
      </c>
      <c r="BS938" s="10">
        <v>38420</v>
      </c>
      <c r="BT938" s="10">
        <v>38420</v>
      </c>
      <c r="BU938" s="14">
        <v>0</v>
      </c>
      <c r="BV938" s="14">
        <v>16.96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45352</v>
      </c>
      <c r="E939" s="6" t="s">
        <v>1717</v>
      </c>
      <c r="F939" s="22">
        <v>2</v>
      </c>
      <c r="G939" s="22">
        <v>1</v>
      </c>
      <c r="H939" s="8">
        <v>11473.62</v>
      </c>
      <c r="I939" s="8">
        <v>829.33</v>
      </c>
      <c r="J939" s="8">
        <v>0</v>
      </c>
      <c r="K939" s="8">
        <v>12302.95</v>
      </c>
      <c r="L939" s="8">
        <v>836.65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12302.95</v>
      </c>
      <c r="S939" s="8">
        <v>31.42</v>
      </c>
      <c r="T939" s="8">
        <v>101.25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132.66999999999999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1665.98</v>
      </c>
      <c r="AV939" s="8">
        <v>132.66999999999999</v>
      </c>
      <c r="AW939" s="9">
        <v>12</v>
      </c>
      <c r="AX939" s="9">
        <v>240</v>
      </c>
      <c r="AY939" s="8">
        <v>425999.98</v>
      </c>
      <c r="AZ939" s="8">
        <v>93376.37</v>
      </c>
      <c r="BA939" s="7">
        <v>77.765750999999995</v>
      </c>
      <c r="BB939" s="7">
        <v>10.2461484234764</v>
      </c>
      <c r="BC939" s="7">
        <v>10.59</v>
      </c>
      <c r="BD939" s="7"/>
      <c r="BE939" s="6" t="s">
        <v>2250</v>
      </c>
      <c r="BF939" s="4"/>
      <c r="BG939" s="6" t="s">
        <v>78</v>
      </c>
      <c r="BH939" s="6" t="s">
        <v>79</v>
      </c>
      <c r="BI939" s="6" t="s">
        <v>551</v>
      </c>
      <c r="BJ939" s="6" t="s">
        <v>5</v>
      </c>
      <c r="BK939" s="5" t="s">
        <v>2</v>
      </c>
      <c r="BL939" s="7">
        <v>99757.781109799995</v>
      </c>
      <c r="BM939" s="5" t="s">
        <v>70</v>
      </c>
      <c r="BN939" s="7"/>
      <c r="BO939" s="10">
        <v>38429</v>
      </c>
      <c r="BP939" s="10">
        <v>45734</v>
      </c>
      <c r="BQ939" s="10" t="s">
        <v>2171</v>
      </c>
      <c r="BR939" s="10" t="s">
        <v>2643</v>
      </c>
      <c r="BS939" s="10">
        <v>38429</v>
      </c>
      <c r="BT939" s="10">
        <v>38429</v>
      </c>
      <c r="BU939" s="7">
        <v>178.89</v>
      </c>
      <c r="BV939" s="7">
        <v>19.57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45352</v>
      </c>
      <c r="E940" s="13" t="s">
        <v>1718</v>
      </c>
      <c r="F940" s="23">
        <v>2</v>
      </c>
      <c r="G940" s="23">
        <v>2</v>
      </c>
      <c r="H940" s="15">
        <v>41666.879999999997</v>
      </c>
      <c r="I940" s="15">
        <v>440.07</v>
      </c>
      <c r="J940" s="15">
        <v>0</v>
      </c>
      <c r="K940" s="15">
        <v>42106.95</v>
      </c>
      <c r="L940" s="15">
        <v>408.92</v>
      </c>
      <c r="M940" s="15">
        <v>0</v>
      </c>
      <c r="N940" s="15">
        <v>407.15</v>
      </c>
      <c r="O940" s="15">
        <v>0</v>
      </c>
      <c r="P940" s="15">
        <v>0</v>
      </c>
      <c r="Q940" s="15">
        <v>0</v>
      </c>
      <c r="R940" s="15">
        <v>41699.800000000003</v>
      </c>
      <c r="S940" s="15">
        <v>371.29</v>
      </c>
      <c r="T940" s="15">
        <v>367.71</v>
      </c>
      <c r="U940" s="15">
        <v>0</v>
      </c>
      <c r="V940" s="15">
        <v>371.29</v>
      </c>
      <c r="W940" s="15">
        <v>0</v>
      </c>
      <c r="X940" s="15">
        <v>0</v>
      </c>
      <c r="Y940" s="15">
        <v>0</v>
      </c>
      <c r="Z940" s="15">
        <v>367.71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-71.44</v>
      </c>
      <c r="AG940" s="15">
        <v>0</v>
      </c>
      <c r="AH940" s="15">
        <v>0</v>
      </c>
      <c r="AI940" s="15">
        <v>17</v>
      </c>
      <c r="AJ940" s="15">
        <v>0</v>
      </c>
      <c r="AK940" s="15">
        <v>0</v>
      </c>
      <c r="AL940" s="15">
        <v>43.78</v>
      </c>
      <c r="AM940" s="15">
        <v>0</v>
      </c>
      <c r="AN940" s="15">
        <v>39.68</v>
      </c>
      <c r="AO940" s="15">
        <v>105.17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912.63</v>
      </c>
      <c r="AU940" s="15">
        <v>441.84</v>
      </c>
      <c r="AV940" s="15">
        <v>367.71</v>
      </c>
      <c r="AW940" s="16">
        <v>72</v>
      </c>
      <c r="AX940" s="16">
        <v>300</v>
      </c>
      <c r="AY940" s="15">
        <v>426000</v>
      </c>
      <c r="AZ940" s="15">
        <v>81697.759999999995</v>
      </c>
      <c r="BA940" s="14">
        <v>68.117137</v>
      </c>
      <c r="BB940" s="14">
        <v>34.768040023038601</v>
      </c>
      <c r="BC940" s="14">
        <v>10.59</v>
      </c>
      <c r="BD940" s="14"/>
      <c r="BE940" s="13" t="s">
        <v>2250</v>
      </c>
      <c r="BF940" s="11"/>
      <c r="BG940" s="13" t="s">
        <v>75</v>
      </c>
      <c r="BH940" s="13" t="s">
        <v>491</v>
      </c>
      <c r="BI940" s="13" t="s">
        <v>569</v>
      </c>
      <c r="BJ940" s="13" t="s">
        <v>5</v>
      </c>
      <c r="BK940" s="12" t="s">
        <v>2</v>
      </c>
      <c r="BL940" s="14">
        <v>338120.49311119999</v>
      </c>
      <c r="BM940" s="12" t="s">
        <v>70</v>
      </c>
      <c r="BN940" s="14"/>
      <c r="BO940" s="17">
        <v>38434</v>
      </c>
      <c r="BP940" s="17">
        <v>47565</v>
      </c>
      <c r="BQ940" s="10" t="s">
        <v>2171</v>
      </c>
      <c r="BR940" s="10" t="s">
        <v>2643</v>
      </c>
      <c r="BS940" s="10">
        <v>38434</v>
      </c>
      <c r="BT940" s="10">
        <v>38434</v>
      </c>
      <c r="BU940" s="14">
        <v>161.85</v>
      </c>
      <c r="BV940" s="14">
        <v>17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45352</v>
      </c>
      <c r="E941" s="6" t="s">
        <v>1719</v>
      </c>
      <c r="F941" s="22">
        <v>0</v>
      </c>
      <c r="G941" s="22">
        <v>1</v>
      </c>
      <c r="H941" s="8">
        <v>3179.52</v>
      </c>
      <c r="I941" s="8">
        <v>740.82</v>
      </c>
      <c r="J941" s="8">
        <v>0</v>
      </c>
      <c r="K941" s="8">
        <v>3920.34</v>
      </c>
      <c r="L941" s="8">
        <v>747.36</v>
      </c>
      <c r="M941" s="8">
        <v>0</v>
      </c>
      <c r="N941" s="8">
        <v>740.82</v>
      </c>
      <c r="O941" s="8">
        <v>747.36</v>
      </c>
      <c r="P941" s="8">
        <v>0</v>
      </c>
      <c r="Q941" s="8">
        <v>0</v>
      </c>
      <c r="R941" s="8">
        <v>2432.16</v>
      </c>
      <c r="S941" s="8">
        <v>34.6</v>
      </c>
      <c r="T941" s="8">
        <v>28.06</v>
      </c>
      <c r="U941" s="8">
        <v>0</v>
      </c>
      <c r="V941" s="8">
        <v>34.6</v>
      </c>
      <c r="W941" s="8">
        <v>28.06</v>
      </c>
      <c r="X941" s="8">
        <v>0</v>
      </c>
      <c r="Y941" s="8">
        <v>0</v>
      </c>
      <c r="Z941" s="8">
        <v>0</v>
      </c>
      <c r="AA941" s="8">
        <v>16.18</v>
      </c>
      <c r="AB941" s="8">
        <v>0</v>
      </c>
      <c r="AC941" s="8">
        <v>0</v>
      </c>
      <c r="AD941" s="8">
        <v>0</v>
      </c>
      <c r="AE941" s="8">
        <v>0</v>
      </c>
      <c r="AF941" s="8">
        <v>-97.84</v>
      </c>
      <c r="AG941" s="8">
        <v>34.43</v>
      </c>
      <c r="AH941" s="8">
        <v>100.31</v>
      </c>
      <c r="AI941" s="8">
        <v>16.18</v>
      </c>
      <c r="AJ941" s="8">
        <v>0</v>
      </c>
      <c r="AK941" s="8">
        <v>0</v>
      </c>
      <c r="AL941" s="8">
        <v>43.76</v>
      </c>
      <c r="AM941" s="8">
        <v>0</v>
      </c>
      <c r="AN941" s="8">
        <v>34.43</v>
      </c>
      <c r="AO941" s="8">
        <v>100.31</v>
      </c>
      <c r="AP941" s="8">
        <v>0</v>
      </c>
      <c r="AQ941" s="8">
        <v>0</v>
      </c>
      <c r="AR941" s="8">
        <v>0</v>
      </c>
      <c r="AS941" s="8">
        <v>43.020583999999999</v>
      </c>
      <c r="AT941" s="8">
        <f t="shared" si="14"/>
        <v>1755.5794159999998</v>
      </c>
      <c r="AU941" s="8">
        <v>0</v>
      </c>
      <c r="AV941" s="8">
        <v>0</v>
      </c>
      <c r="AW941" s="9">
        <v>12</v>
      </c>
      <c r="AX941" s="9">
        <v>240</v>
      </c>
      <c r="AY941" s="8">
        <v>426000</v>
      </c>
      <c r="AZ941" s="8">
        <v>77200</v>
      </c>
      <c r="BA941" s="7">
        <v>64.428801000000007</v>
      </c>
      <c r="BB941" s="7">
        <v>2.0298076766860098</v>
      </c>
      <c r="BC941" s="7">
        <v>10.59</v>
      </c>
      <c r="BD941" s="7"/>
      <c r="BE941" s="6" t="s">
        <v>2250</v>
      </c>
      <c r="BF941" s="4"/>
      <c r="BG941" s="6" t="s">
        <v>81</v>
      </c>
      <c r="BH941" s="6" t="s">
        <v>82</v>
      </c>
      <c r="BI941" s="6" t="s">
        <v>107</v>
      </c>
      <c r="BJ941" s="6" t="s">
        <v>0</v>
      </c>
      <c r="BK941" s="5" t="s">
        <v>2</v>
      </c>
      <c r="BL941" s="7">
        <v>19721.033159039998</v>
      </c>
      <c r="BM941" s="5" t="s">
        <v>70</v>
      </c>
      <c r="BN941" s="7"/>
      <c r="BO941" s="10">
        <v>38440</v>
      </c>
      <c r="BP941" s="10">
        <v>45745</v>
      </c>
      <c r="BQ941" s="10" t="s">
        <v>2171</v>
      </c>
      <c r="BR941" s="10" t="s">
        <v>2643</v>
      </c>
      <c r="BS941" s="10">
        <v>38440</v>
      </c>
      <c r="BT941" s="10">
        <v>38440</v>
      </c>
      <c r="BU941" s="7">
        <v>0</v>
      </c>
      <c r="BV941" s="7">
        <v>16.18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45352</v>
      </c>
      <c r="E942" s="13" t="s">
        <v>1171</v>
      </c>
      <c r="F942" s="23">
        <v>110</v>
      </c>
      <c r="G942" s="23">
        <v>109</v>
      </c>
      <c r="H942" s="15">
        <v>21665.7</v>
      </c>
      <c r="I942" s="15">
        <v>21794.93</v>
      </c>
      <c r="J942" s="15">
        <v>0</v>
      </c>
      <c r="K942" s="15">
        <v>43460.63</v>
      </c>
      <c r="L942" s="15">
        <v>312.51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43460.63</v>
      </c>
      <c r="S942" s="15">
        <v>32698.82</v>
      </c>
      <c r="T942" s="15">
        <v>191.2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32890.019999999997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22107.439999999999</v>
      </c>
      <c r="AV942" s="15">
        <v>32890.019999999997</v>
      </c>
      <c r="AW942" s="16">
        <v>73</v>
      </c>
      <c r="AX942" s="16">
        <v>300</v>
      </c>
      <c r="AY942" s="15">
        <v>284999.99</v>
      </c>
      <c r="AZ942" s="15">
        <v>52988.13</v>
      </c>
      <c r="BA942" s="14">
        <v>66.158956000000003</v>
      </c>
      <c r="BB942" s="14">
        <v>54.263283265559302</v>
      </c>
      <c r="BC942" s="14">
        <v>10.59</v>
      </c>
      <c r="BD942" s="14"/>
      <c r="BE942" s="13" t="s">
        <v>2250</v>
      </c>
      <c r="BF942" s="11"/>
      <c r="BG942" s="13" t="s">
        <v>75</v>
      </c>
      <c r="BH942" s="13" t="s">
        <v>134</v>
      </c>
      <c r="BI942" s="13" t="s">
        <v>555</v>
      </c>
      <c r="BJ942" s="13" t="s">
        <v>2251</v>
      </c>
      <c r="BK942" s="12" t="s">
        <v>2</v>
      </c>
      <c r="BL942" s="14">
        <v>352398.08455972001</v>
      </c>
      <c r="BM942" s="12" t="s">
        <v>70</v>
      </c>
      <c r="BN942" s="14"/>
      <c r="BO942" s="17">
        <v>38447</v>
      </c>
      <c r="BP942" s="17">
        <v>47578</v>
      </c>
      <c r="BQ942" s="10" t="s">
        <v>2728</v>
      </c>
      <c r="BR942" s="10" t="s">
        <v>2729</v>
      </c>
      <c r="BS942" s="10">
        <v>38447</v>
      </c>
      <c r="BT942" s="10">
        <v>38447</v>
      </c>
      <c r="BU942" s="14">
        <v>11478.79</v>
      </c>
      <c r="BV942" s="14">
        <v>11.03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45352</v>
      </c>
      <c r="E943" s="6" t="s">
        <v>1720</v>
      </c>
      <c r="F943" s="22">
        <v>0</v>
      </c>
      <c r="G943" s="22">
        <v>0</v>
      </c>
      <c r="H943" s="8">
        <v>28256.06</v>
      </c>
      <c r="I943" s="8">
        <v>0</v>
      </c>
      <c r="J943" s="8">
        <v>0</v>
      </c>
      <c r="K943" s="8">
        <v>28256.06</v>
      </c>
      <c r="L943" s="8">
        <v>514.79</v>
      </c>
      <c r="M943" s="8">
        <v>0</v>
      </c>
      <c r="N943" s="8">
        <v>0</v>
      </c>
      <c r="O943" s="8">
        <v>514.79</v>
      </c>
      <c r="P943" s="8">
        <v>750.25</v>
      </c>
      <c r="Q943" s="8">
        <v>0</v>
      </c>
      <c r="R943" s="8">
        <v>26991.02</v>
      </c>
      <c r="S943" s="8">
        <v>0</v>
      </c>
      <c r="T943" s="8">
        <v>249.36</v>
      </c>
      <c r="U943" s="8">
        <v>0</v>
      </c>
      <c r="V943" s="8">
        <v>0</v>
      </c>
      <c r="W943" s="8">
        <v>249.36</v>
      </c>
      <c r="X943" s="8">
        <v>0</v>
      </c>
      <c r="Y943" s="8">
        <v>0</v>
      </c>
      <c r="Z943" s="8">
        <v>0</v>
      </c>
      <c r="AA943" s="8">
        <v>16.73</v>
      </c>
      <c r="AB943" s="8">
        <v>0</v>
      </c>
      <c r="AC943" s="8">
        <v>0</v>
      </c>
      <c r="AD943" s="8">
        <v>0</v>
      </c>
      <c r="AE943" s="8">
        <v>0</v>
      </c>
      <c r="AF943" s="8">
        <v>-30.22</v>
      </c>
      <c r="AG943" s="8">
        <v>39.04</v>
      </c>
      <c r="AH943" s="8">
        <v>102.84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0.36</v>
      </c>
      <c r="AQ943" s="8">
        <v>0</v>
      </c>
      <c r="AR943" s="8">
        <v>0</v>
      </c>
      <c r="AS943" s="8">
        <v>0</v>
      </c>
      <c r="AT943" s="8">
        <f t="shared" si="14"/>
        <v>1643.15</v>
      </c>
      <c r="AU943" s="8">
        <v>0</v>
      </c>
      <c r="AV943" s="8">
        <v>0</v>
      </c>
      <c r="AW943" s="9">
        <v>73</v>
      </c>
      <c r="AX943" s="9">
        <v>300</v>
      </c>
      <c r="AY943" s="8">
        <v>405000.01</v>
      </c>
      <c r="AZ943" s="8">
        <v>80384.7</v>
      </c>
      <c r="BA943" s="7">
        <v>70.627403999999999</v>
      </c>
      <c r="BB943" s="7">
        <v>23.714782463728501</v>
      </c>
      <c r="BC943" s="7">
        <v>10.59</v>
      </c>
      <c r="BD943" s="7"/>
      <c r="BE943" s="6" t="s">
        <v>2250</v>
      </c>
      <c r="BF943" s="4"/>
      <c r="BG943" s="6" t="s">
        <v>75</v>
      </c>
      <c r="BH943" s="6" t="s">
        <v>134</v>
      </c>
      <c r="BI943" s="6" t="s">
        <v>555</v>
      </c>
      <c r="BJ943" s="6" t="s">
        <v>0</v>
      </c>
      <c r="BK943" s="5" t="s">
        <v>2</v>
      </c>
      <c r="BL943" s="7">
        <v>218855.17417288001</v>
      </c>
      <c r="BM943" s="5" t="s">
        <v>70</v>
      </c>
      <c r="BN943" s="7"/>
      <c r="BO943" s="10">
        <v>38447</v>
      </c>
      <c r="BP943" s="10">
        <v>47578</v>
      </c>
      <c r="BQ943" s="10" t="s">
        <v>2641</v>
      </c>
      <c r="BR943" s="10" t="s">
        <v>2642</v>
      </c>
      <c r="BS943" s="10">
        <v>38447</v>
      </c>
      <c r="BT943" s="10">
        <v>38447</v>
      </c>
      <c r="BU943" s="7">
        <v>0</v>
      </c>
      <c r="BV943" s="7">
        <v>16.73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45352</v>
      </c>
      <c r="E944" s="13" t="s">
        <v>1172</v>
      </c>
      <c r="F944" s="23">
        <v>124</v>
      </c>
      <c r="G944" s="23">
        <v>123</v>
      </c>
      <c r="H944" s="15">
        <v>3408.07</v>
      </c>
      <c r="I944" s="15">
        <v>68504.070000000007</v>
      </c>
      <c r="J944" s="15">
        <v>0</v>
      </c>
      <c r="K944" s="15">
        <v>71912.14</v>
      </c>
      <c r="L944" s="15">
        <v>918.24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71912.14</v>
      </c>
      <c r="S944" s="15">
        <v>47266.18</v>
      </c>
      <c r="T944" s="15">
        <v>30.08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47296.26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69422.31</v>
      </c>
      <c r="AV944" s="15">
        <v>47296.26</v>
      </c>
      <c r="AW944" s="16">
        <v>13</v>
      </c>
      <c r="AX944" s="16">
        <v>240</v>
      </c>
      <c r="AY944" s="15">
        <v>408999.99</v>
      </c>
      <c r="AZ944" s="15">
        <v>94413.48</v>
      </c>
      <c r="BA944" s="14">
        <v>82.162744000000004</v>
      </c>
      <c r="BB944" s="14">
        <v>62.581092756163201</v>
      </c>
      <c r="BC944" s="14">
        <v>10.59</v>
      </c>
      <c r="BD944" s="14"/>
      <c r="BE944" s="13" t="s">
        <v>2250</v>
      </c>
      <c r="BF944" s="11"/>
      <c r="BG944" s="13" t="s">
        <v>78</v>
      </c>
      <c r="BH944" s="13" t="s">
        <v>79</v>
      </c>
      <c r="BI944" s="13" t="s">
        <v>235</v>
      </c>
      <c r="BJ944" s="13" t="s">
        <v>2251</v>
      </c>
      <c r="BK944" s="12" t="s">
        <v>2</v>
      </c>
      <c r="BL944" s="14">
        <v>583095.56011016003</v>
      </c>
      <c r="BM944" s="12" t="s">
        <v>70</v>
      </c>
      <c r="BN944" s="14"/>
      <c r="BO944" s="17">
        <v>38449</v>
      </c>
      <c r="BP944" s="17">
        <v>45754</v>
      </c>
      <c r="BQ944" s="10" t="s">
        <v>1335</v>
      </c>
      <c r="BR944" s="10" t="s">
        <v>2654</v>
      </c>
      <c r="BS944" s="10">
        <v>38449</v>
      </c>
      <c r="BT944" s="10">
        <v>38449</v>
      </c>
      <c r="BU944" s="14">
        <v>22130.16</v>
      </c>
      <c r="BV944" s="14">
        <v>19.79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45352</v>
      </c>
      <c r="E945" s="6" t="s">
        <v>1721</v>
      </c>
      <c r="F945" s="22">
        <v>0</v>
      </c>
      <c r="G945" s="22">
        <v>0</v>
      </c>
      <c r="H945" s="8">
        <v>31240.83</v>
      </c>
      <c r="I945" s="8">
        <v>0</v>
      </c>
      <c r="J945" s="8">
        <v>0</v>
      </c>
      <c r="K945" s="8">
        <v>31240.83</v>
      </c>
      <c r="L945" s="8">
        <v>301.08</v>
      </c>
      <c r="M945" s="8">
        <v>0</v>
      </c>
      <c r="N945" s="8">
        <v>0</v>
      </c>
      <c r="O945" s="8">
        <v>301.08</v>
      </c>
      <c r="P945" s="8">
        <v>0</v>
      </c>
      <c r="Q945" s="8">
        <v>0</v>
      </c>
      <c r="R945" s="8">
        <v>30939.75</v>
      </c>
      <c r="S945" s="8">
        <v>0</v>
      </c>
      <c r="T945" s="8">
        <v>275.7</v>
      </c>
      <c r="U945" s="8">
        <v>0</v>
      </c>
      <c r="V945" s="8">
        <v>0</v>
      </c>
      <c r="W945" s="8">
        <v>275.7</v>
      </c>
      <c r="X945" s="8">
        <v>0</v>
      </c>
      <c r="Y945" s="8">
        <v>0</v>
      </c>
      <c r="Z945" s="8">
        <v>0</v>
      </c>
      <c r="AA945" s="8">
        <v>12.63</v>
      </c>
      <c r="AB945" s="8">
        <v>0</v>
      </c>
      <c r="AC945" s="8">
        <v>0</v>
      </c>
      <c r="AD945" s="8">
        <v>0</v>
      </c>
      <c r="AE945" s="8">
        <v>0</v>
      </c>
      <c r="AF945" s="8">
        <v>-21.91</v>
      </c>
      <c r="AG945" s="8">
        <v>29.47</v>
      </c>
      <c r="AH945" s="8">
        <v>76.47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3.7000000000000002E-3</v>
      </c>
      <c r="AT945" s="8">
        <f t="shared" si="14"/>
        <v>673.43630000000007</v>
      </c>
      <c r="AU945" s="8">
        <v>0</v>
      </c>
      <c r="AV945" s="8">
        <v>0</v>
      </c>
      <c r="AW945" s="9">
        <v>73</v>
      </c>
      <c r="AX945" s="9">
        <v>300</v>
      </c>
      <c r="AY945" s="8">
        <v>277999.99</v>
      </c>
      <c r="AZ945" s="8">
        <v>60673.82</v>
      </c>
      <c r="BA945" s="7">
        <v>77.691845999999998</v>
      </c>
      <c r="BB945" s="7">
        <v>39.617849877896298</v>
      </c>
      <c r="BC945" s="7">
        <v>10.59</v>
      </c>
      <c r="BD945" s="7"/>
      <c r="BE945" s="6" t="s">
        <v>2250</v>
      </c>
      <c r="BF945" s="4"/>
      <c r="BG945" s="6" t="s">
        <v>67</v>
      </c>
      <c r="BH945" s="6" t="s">
        <v>73</v>
      </c>
      <c r="BI945" s="6" t="s">
        <v>128</v>
      </c>
      <c r="BJ945" s="6" t="s">
        <v>0</v>
      </c>
      <c r="BK945" s="5" t="s">
        <v>2</v>
      </c>
      <c r="BL945" s="7">
        <v>250873.23024899999</v>
      </c>
      <c r="BM945" s="5" t="s">
        <v>70</v>
      </c>
      <c r="BN945" s="7"/>
      <c r="BO945" s="10">
        <v>38450</v>
      </c>
      <c r="BP945" s="10">
        <v>47581</v>
      </c>
      <c r="BQ945" s="10" t="s">
        <v>2641</v>
      </c>
      <c r="BR945" s="10" t="s">
        <v>2642</v>
      </c>
      <c r="BS945" s="10">
        <v>38450</v>
      </c>
      <c r="BT945" s="10">
        <v>38450</v>
      </c>
      <c r="BU945" s="7">
        <v>0</v>
      </c>
      <c r="BV945" s="7">
        <v>12.63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45352</v>
      </c>
      <c r="E946" s="13" t="s">
        <v>1173</v>
      </c>
      <c r="F946" s="23">
        <v>163</v>
      </c>
      <c r="G946" s="23">
        <v>162</v>
      </c>
      <c r="H946" s="15">
        <v>44377.13</v>
      </c>
      <c r="I946" s="15">
        <v>36781.949999999997</v>
      </c>
      <c r="J946" s="15">
        <v>0</v>
      </c>
      <c r="K946" s="15">
        <v>81159.08</v>
      </c>
      <c r="L946" s="15">
        <v>427.61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81159.08</v>
      </c>
      <c r="S946" s="15">
        <v>95934.92</v>
      </c>
      <c r="T946" s="15">
        <v>391.63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96326.55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37209.56</v>
      </c>
      <c r="AV946" s="15">
        <v>96326.55</v>
      </c>
      <c r="AW946" s="16">
        <v>73</v>
      </c>
      <c r="AX946" s="16">
        <v>300</v>
      </c>
      <c r="AY946" s="15">
        <v>412000.01</v>
      </c>
      <c r="AZ946" s="15">
        <v>86179.66</v>
      </c>
      <c r="BA946" s="14">
        <v>74.460583999999997</v>
      </c>
      <c r="BB946" s="14">
        <v>70.122723780793805</v>
      </c>
      <c r="BC946" s="14">
        <v>10.59</v>
      </c>
      <c r="BD946" s="14"/>
      <c r="BE946" s="13" t="s">
        <v>2250</v>
      </c>
      <c r="BF946" s="11"/>
      <c r="BG946" s="13" t="s">
        <v>67</v>
      </c>
      <c r="BH946" s="13" t="s">
        <v>73</v>
      </c>
      <c r="BI946" s="13" t="s">
        <v>447</v>
      </c>
      <c r="BJ946" s="13" t="s">
        <v>2251</v>
      </c>
      <c r="BK946" s="12" t="s">
        <v>2</v>
      </c>
      <c r="BL946" s="14">
        <v>658073.85527151998</v>
      </c>
      <c r="BM946" s="12" t="s">
        <v>70</v>
      </c>
      <c r="BN946" s="14"/>
      <c r="BO946" s="17">
        <v>38450</v>
      </c>
      <c r="BP946" s="17">
        <v>47581</v>
      </c>
      <c r="BQ946" s="10" t="s">
        <v>1333</v>
      </c>
      <c r="BR946" s="10" t="s">
        <v>2655</v>
      </c>
      <c r="BS946" s="10">
        <v>38450</v>
      </c>
      <c r="BT946" s="10">
        <v>38450</v>
      </c>
      <c r="BU946" s="14">
        <v>27565.9</v>
      </c>
      <c r="BV946" s="14">
        <v>17.93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45352</v>
      </c>
      <c r="E947" s="6" t="s">
        <v>1174</v>
      </c>
      <c r="F947" s="22">
        <v>121</v>
      </c>
      <c r="G947" s="22">
        <v>120</v>
      </c>
      <c r="H947" s="8">
        <v>35228.720000000001</v>
      </c>
      <c r="I947" s="8">
        <v>25058.880000000001</v>
      </c>
      <c r="J947" s="8">
        <v>0</v>
      </c>
      <c r="K947" s="8">
        <v>60287.6</v>
      </c>
      <c r="L947" s="8">
        <v>339.4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60287.6</v>
      </c>
      <c r="S947" s="8">
        <v>52975.92</v>
      </c>
      <c r="T947" s="8">
        <v>310.89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53286.81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25398.28</v>
      </c>
      <c r="AV947" s="8">
        <v>53286.81</v>
      </c>
      <c r="AW947" s="9">
        <v>73</v>
      </c>
      <c r="AX947" s="9">
        <v>300</v>
      </c>
      <c r="AY947" s="8">
        <v>412500.01</v>
      </c>
      <c r="AZ947" s="8">
        <v>68407.5</v>
      </c>
      <c r="BA947" s="7">
        <v>59.033515000000001</v>
      </c>
      <c r="BB947" s="7">
        <v>52.026297393034397</v>
      </c>
      <c r="BC947" s="7">
        <v>10.59</v>
      </c>
      <c r="BD947" s="7"/>
      <c r="BE947" s="6" t="s">
        <v>2250</v>
      </c>
      <c r="BF947" s="4"/>
      <c r="BG947" s="6" t="s">
        <v>75</v>
      </c>
      <c r="BH947" s="6" t="s">
        <v>82</v>
      </c>
      <c r="BI947" s="6" t="s">
        <v>283</v>
      </c>
      <c r="BJ947" s="6" t="s">
        <v>2251</v>
      </c>
      <c r="BK947" s="5" t="s">
        <v>2</v>
      </c>
      <c r="BL947" s="7">
        <v>488838.62849440001</v>
      </c>
      <c r="BM947" s="5" t="s">
        <v>70</v>
      </c>
      <c r="BN947" s="7"/>
      <c r="BO947" s="10">
        <v>38450</v>
      </c>
      <c r="BP947" s="10">
        <v>47581</v>
      </c>
      <c r="BQ947" s="10" t="s">
        <v>1332</v>
      </c>
      <c r="BR947" s="10" t="s">
        <v>2640</v>
      </c>
      <c r="BS947" s="10">
        <v>38450</v>
      </c>
      <c r="BT947" s="10">
        <v>38450</v>
      </c>
      <c r="BU947" s="7">
        <v>16672.59</v>
      </c>
      <c r="BV947" s="7">
        <v>14.23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45352</v>
      </c>
      <c r="E948" s="13" t="s">
        <v>1175</v>
      </c>
      <c r="F948" s="23">
        <v>158</v>
      </c>
      <c r="G948" s="23">
        <v>157</v>
      </c>
      <c r="H948" s="15">
        <v>8548.26</v>
      </c>
      <c r="I948" s="15">
        <v>48870.39</v>
      </c>
      <c r="J948" s="15">
        <v>0</v>
      </c>
      <c r="K948" s="15">
        <v>57418.65</v>
      </c>
      <c r="L948" s="15">
        <v>576.36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57418.65</v>
      </c>
      <c r="S948" s="15">
        <v>53309.49</v>
      </c>
      <c r="T948" s="15">
        <v>75.44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53384.93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49446.75</v>
      </c>
      <c r="AV948" s="15">
        <v>53384.93</v>
      </c>
      <c r="AW948" s="16">
        <v>13</v>
      </c>
      <c r="AX948" s="16">
        <v>240</v>
      </c>
      <c r="AY948" s="15">
        <v>346999.99</v>
      </c>
      <c r="AZ948" s="15">
        <v>64892.29</v>
      </c>
      <c r="BA948" s="14">
        <v>66.570607999999993</v>
      </c>
      <c r="BB948" s="14">
        <v>58.903676246272099</v>
      </c>
      <c r="BC948" s="14">
        <v>10.59</v>
      </c>
      <c r="BD948" s="14"/>
      <c r="BE948" s="13" t="s">
        <v>2250</v>
      </c>
      <c r="BF948" s="11"/>
      <c r="BG948" s="13" t="s">
        <v>86</v>
      </c>
      <c r="BH948" s="13" t="s">
        <v>158</v>
      </c>
      <c r="BI948" s="13" t="s">
        <v>159</v>
      </c>
      <c r="BJ948" s="13" t="s">
        <v>2251</v>
      </c>
      <c r="BK948" s="12" t="s">
        <v>2</v>
      </c>
      <c r="BL948" s="14">
        <v>465575.90808060003</v>
      </c>
      <c r="BM948" s="12" t="s">
        <v>70</v>
      </c>
      <c r="BN948" s="14"/>
      <c r="BO948" s="17">
        <v>38450</v>
      </c>
      <c r="BP948" s="17">
        <v>45755</v>
      </c>
      <c r="BQ948" s="10" t="s">
        <v>1322</v>
      </c>
      <c r="BR948" s="10" t="s">
        <v>2653</v>
      </c>
      <c r="BS948" s="10">
        <v>38450</v>
      </c>
      <c r="BT948" s="10">
        <v>38450</v>
      </c>
      <c r="BU948" s="14">
        <v>19841.259999999998</v>
      </c>
      <c r="BV948" s="14">
        <v>13.6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45352</v>
      </c>
      <c r="E949" s="6" t="s">
        <v>1722</v>
      </c>
      <c r="F949" s="22">
        <v>0</v>
      </c>
      <c r="G949" s="22">
        <v>0</v>
      </c>
      <c r="H949" s="8">
        <v>35075.46</v>
      </c>
      <c r="I949" s="8">
        <v>0</v>
      </c>
      <c r="J949" s="8">
        <v>0</v>
      </c>
      <c r="K949" s="8">
        <v>35075.46</v>
      </c>
      <c r="L949" s="8">
        <v>398.08</v>
      </c>
      <c r="M949" s="8">
        <v>0</v>
      </c>
      <c r="N949" s="8">
        <v>0</v>
      </c>
      <c r="O949" s="8">
        <v>398.08</v>
      </c>
      <c r="P949" s="8">
        <v>98.46</v>
      </c>
      <c r="Q949" s="8">
        <v>0</v>
      </c>
      <c r="R949" s="8">
        <v>34578.92</v>
      </c>
      <c r="S949" s="8">
        <v>0</v>
      </c>
      <c r="T949" s="8">
        <v>309.54000000000002</v>
      </c>
      <c r="U949" s="8">
        <v>0</v>
      </c>
      <c r="V949" s="8">
        <v>0</v>
      </c>
      <c r="W949" s="8">
        <v>309.54000000000002</v>
      </c>
      <c r="X949" s="8">
        <v>0</v>
      </c>
      <c r="Y949" s="8">
        <v>0</v>
      </c>
      <c r="Z949" s="8">
        <v>0</v>
      </c>
      <c r="AA949" s="8">
        <v>15.49</v>
      </c>
      <c r="AB949" s="8">
        <v>0</v>
      </c>
      <c r="AC949" s="8">
        <v>0</v>
      </c>
      <c r="AD949" s="8">
        <v>0</v>
      </c>
      <c r="AE949" s="8">
        <v>0</v>
      </c>
      <c r="AF949" s="8">
        <v>-26.32</v>
      </c>
      <c r="AG949" s="8">
        <v>36.159999999999997</v>
      </c>
      <c r="AH949" s="8">
        <v>92.87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0.54</v>
      </c>
      <c r="AQ949" s="8">
        <v>0</v>
      </c>
      <c r="AR949" s="8">
        <v>0.06</v>
      </c>
      <c r="AS949" s="8">
        <v>0</v>
      </c>
      <c r="AT949" s="8">
        <f t="shared" si="14"/>
        <v>924.76</v>
      </c>
      <c r="AU949" s="8">
        <v>0</v>
      </c>
      <c r="AV949" s="8">
        <v>0</v>
      </c>
      <c r="AW949" s="9">
        <v>73</v>
      </c>
      <c r="AX949" s="9">
        <v>300</v>
      </c>
      <c r="AY949" s="8">
        <v>318600</v>
      </c>
      <c r="AZ949" s="8">
        <v>74438.210000000006</v>
      </c>
      <c r="BA949" s="7">
        <v>83.217200000000005</v>
      </c>
      <c r="BB949" s="7">
        <v>38.657040536358998</v>
      </c>
      <c r="BC949" s="7">
        <v>10.59</v>
      </c>
      <c r="BD949" s="7"/>
      <c r="BE949" s="6" t="s">
        <v>2250</v>
      </c>
      <c r="BF949" s="4"/>
      <c r="BG949" s="6" t="s">
        <v>75</v>
      </c>
      <c r="BH949" s="6" t="s">
        <v>134</v>
      </c>
      <c r="BI949" s="6" t="s">
        <v>441</v>
      </c>
      <c r="BJ949" s="6" t="s">
        <v>0</v>
      </c>
      <c r="BK949" s="5" t="s">
        <v>2</v>
      </c>
      <c r="BL949" s="7">
        <v>280381.23640047997</v>
      </c>
      <c r="BM949" s="5" t="s">
        <v>70</v>
      </c>
      <c r="BN949" s="7"/>
      <c r="BO949" s="10">
        <v>38455</v>
      </c>
      <c r="BP949" s="10">
        <v>47586</v>
      </c>
      <c r="BQ949" s="10" t="s">
        <v>2641</v>
      </c>
      <c r="BR949" s="10" t="s">
        <v>2642</v>
      </c>
      <c r="BS949" s="10">
        <v>38455</v>
      </c>
      <c r="BT949" s="10">
        <v>38455</v>
      </c>
      <c r="BU949" s="7">
        <v>0</v>
      </c>
      <c r="BV949" s="7">
        <v>15.49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45352</v>
      </c>
      <c r="E950" s="13" t="s">
        <v>1176</v>
      </c>
      <c r="F950" s="23">
        <v>156</v>
      </c>
      <c r="G950" s="23">
        <v>155</v>
      </c>
      <c r="H950" s="15">
        <v>41550.01</v>
      </c>
      <c r="I950" s="15">
        <v>33742.160000000003</v>
      </c>
      <c r="J950" s="15">
        <v>0</v>
      </c>
      <c r="K950" s="15">
        <v>75292.17</v>
      </c>
      <c r="L950" s="15">
        <v>400.33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75292.17</v>
      </c>
      <c r="S950" s="15">
        <v>85144.38</v>
      </c>
      <c r="T950" s="15">
        <v>366.68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85511.06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34142.49</v>
      </c>
      <c r="AV950" s="15">
        <v>85511.06</v>
      </c>
      <c r="AW950" s="16">
        <v>73</v>
      </c>
      <c r="AX950" s="16">
        <v>300</v>
      </c>
      <c r="AY950" s="15">
        <v>400188</v>
      </c>
      <c r="AZ950" s="15">
        <v>80685.649999999994</v>
      </c>
      <c r="BA950" s="14">
        <v>71.826554999999999</v>
      </c>
      <c r="BB950" s="14">
        <v>67.025266445450299</v>
      </c>
      <c r="BC950" s="14">
        <v>10.59</v>
      </c>
      <c r="BD950" s="14"/>
      <c r="BE950" s="13" t="s">
        <v>2250</v>
      </c>
      <c r="BF950" s="11"/>
      <c r="BG950" s="13" t="s">
        <v>81</v>
      </c>
      <c r="BH950" s="13" t="s">
        <v>100</v>
      </c>
      <c r="BI950" s="13" t="s">
        <v>240</v>
      </c>
      <c r="BJ950" s="13" t="s">
        <v>2251</v>
      </c>
      <c r="BK950" s="12" t="s">
        <v>2</v>
      </c>
      <c r="BL950" s="14">
        <v>610502.34408347995</v>
      </c>
      <c r="BM950" s="12" t="s">
        <v>70</v>
      </c>
      <c r="BN950" s="14"/>
      <c r="BO950" s="17">
        <v>38457</v>
      </c>
      <c r="BP950" s="17">
        <v>47588</v>
      </c>
      <c r="BQ950" s="10" t="s">
        <v>2745</v>
      </c>
      <c r="BR950" s="10" t="s">
        <v>2746</v>
      </c>
      <c r="BS950" s="10">
        <v>38457</v>
      </c>
      <c r="BT950" s="10">
        <v>38457</v>
      </c>
      <c r="BU950" s="14">
        <v>24792.7</v>
      </c>
      <c r="BV950" s="14">
        <v>16.79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45352</v>
      </c>
      <c r="E951" s="6" t="s">
        <v>1723</v>
      </c>
      <c r="F951" s="22">
        <v>0</v>
      </c>
      <c r="G951" s="22">
        <v>0</v>
      </c>
      <c r="H951" s="8">
        <v>25495.56</v>
      </c>
      <c r="I951" s="8">
        <v>0</v>
      </c>
      <c r="J951" s="8">
        <v>0</v>
      </c>
      <c r="K951" s="8">
        <v>25495.56</v>
      </c>
      <c r="L951" s="8">
        <v>388.28</v>
      </c>
      <c r="M951" s="8">
        <v>0</v>
      </c>
      <c r="N951" s="8">
        <v>0</v>
      </c>
      <c r="O951" s="8">
        <v>388.28</v>
      </c>
      <c r="P951" s="8">
        <v>0</v>
      </c>
      <c r="Q951" s="8">
        <v>0</v>
      </c>
      <c r="R951" s="8">
        <v>25107.279999999999</v>
      </c>
      <c r="S951" s="8">
        <v>0</v>
      </c>
      <c r="T951" s="8">
        <v>225</v>
      </c>
      <c r="U951" s="8">
        <v>0</v>
      </c>
      <c r="V951" s="8">
        <v>0</v>
      </c>
      <c r="W951" s="8">
        <v>225</v>
      </c>
      <c r="X951" s="8">
        <v>0</v>
      </c>
      <c r="Y951" s="8">
        <v>0</v>
      </c>
      <c r="Z951" s="8">
        <v>0</v>
      </c>
      <c r="AA951" s="8">
        <v>13.42</v>
      </c>
      <c r="AB951" s="8">
        <v>0</v>
      </c>
      <c r="AC951" s="8">
        <v>0</v>
      </c>
      <c r="AD951" s="8">
        <v>0</v>
      </c>
      <c r="AE951" s="8">
        <v>0</v>
      </c>
      <c r="AF951" s="8">
        <v>-25.23</v>
      </c>
      <c r="AG951" s="8">
        <v>31.34</v>
      </c>
      <c r="AH951" s="8">
        <v>86.12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0.24</v>
      </c>
      <c r="AQ951" s="8">
        <v>0</v>
      </c>
      <c r="AR951" s="8">
        <v>0.16</v>
      </c>
      <c r="AS951" s="8">
        <v>0</v>
      </c>
      <c r="AT951" s="8">
        <f t="shared" si="14"/>
        <v>719.01</v>
      </c>
      <c r="AU951" s="8">
        <v>0</v>
      </c>
      <c r="AV951" s="8">
        <v>0</v>
      </c>
      <c r="AW951" s="9">
        <v>73</v>
      </c>
      <c r="AX951" s="9">
        <v>300</v>
      </c>
      <c r="AY951" s="8">
        <v>412000</v>
      </c>
      <c r="AZ951" s="8">
        <v>64514.06</v>
      </c>
      <c r="BA951" s="7">
        <v>55.824438999999998</v>
      </c>
      <c r="BB951" s="7">
        <v>21.725493959238001</v>
      </c>
      <c r="BC951" s="7">
        <v>10.59</v>
      </c>
      <c r="BD951" s="7"/>
      <c r="BE951" s="6" t="s">
        <v>2250</v>
      </c>
      <c r="BF951" s="4"/>
      <c r="BG951" s="6" t="s">
        <v>93</v>
      </c>
      <c r="BH951" s="6" t="s">
        <v>217</v>
      </c>
      <c r="BI951" s="6" t="s">
        <v>412</v>
      </c>
      <c r="BJ951" s="6" t="s">
        <v>0</v>
      </c>
      <c r="BK951" s="5" t="s">
        <v>2</v>
      </c>
      <c r="BL951" s="7">
        <v>203580.97387232</v>
      </c>
      <c r="BM951" s="5" t="s">
        <v>70</v>
      </c>
      <c r="BN951" s="7"/>
      <c r="BO951" s="10">
        <v>38464</v>
      </c>
      <c r="BP951" s="10">
        <v>47595</v>
      </c>
      <c r="BQ951" s="10" t="s">
        <v>2641</v>
      </c>
      <c r="BR951" s="10" t="s">
        <v>2642</v>
      </c>
      <c r="BS951" s="10">
        <v>38464</v>
      </c>
      <c r="BT951" s="10">
        <v>38464</v>
      </c>
      <c r="BU951" s="7">
        <v>0</v>
      </c>
      <c r="BV951" s="7">
        <v>13.42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45352</v>
      </c>
      <c r="E952" s="13" t="s">
        <v>1177</v>
      </c>
      <c r="F952" s="23">
        <v>156</v>
      </c>
      <c r="G952" s="23">
        <v>155</v>
      </c>
      <c r="H952" s="15">
        <v>33731.68</v>
      </c>
      <c r="I952" s="15">
        <v>27393.49</v>
      </c>
      <c r="J952" s="15">
        <v>0</v>
      </c>
      <c r="K952" s="15">
        <v>61125.17</v>
      </c>
      <c r="L952" s="15">
        <v>325.01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61125.17</v>
      </c>
      <c r="S952" s="15">
        <v>68851.19</v>
      </c>
      <c r="T952" s="15">
        <v>297.68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69148.87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27718.5</v>
      </c>
      <c r="AV952" s="15">
        <v>69148.87</v>
      </c>
      <c r="AW952" s="16">
        <v>73</v>
      </c>
      <c r="AX952" s="16">
        <v>300</v>
      </c>
      <c r="AY952" s="15">
        <v>353900.01</v>
      </c>
      <c r="AZ952" s="15">
        <v>65503.839999999997</v>
      </c>
      <c r="BA952" s="14">
        <v>66.006711999999993</v>
      </c>
      <c r="BB952" s="14">
        <v>61.594427015897701</v>
      </c>
      <c r="BC952" s="14">
        <v>10.59</v>
      </c>
      <c r="BD952" s="14"/>
      <c r="BE952" s="13" t="s">
        <v>2250</v>
      </c>
      <c r="BF952" s="11"/>
      <c r="BG952" s="13" t="s">
        <v>78</v>
      </c>
      <c r="BH952" s="13" t="s">
        <v>79</v>
      </c>
      <c r="BI952" s="13" t="s">
        <v>235</v>
      </c>
      <c r="BJ952" s="13" t="s">
        <v>2251</v>
      </c>
      <c r="BK952" s="12" t="s">
        <v>2</v>
      </c>
      <c r="BL952" s="14">
        <v>495630.01793547999</v>
      </c>
      <c r="BM952" s="12" t="s">
        <v>70</v>
      </c>
      <c r="BN952" s="14"/>
      <c r="BO952" s="17">
        <v>38467</v>
      </c>
      <c r="BP952" s="17">
        <v>47598</v>
      </c>
      <c r="BQ952" s="10" t="s">
        <v>1348</v>
      </c>
      <c r="BR952" s="10" t="s">
        <v>2666</v>
      </c>
      <c r="BS952" s="10">
        <v>38467</v>
      </c>
      <c r="BT952" s="10">
        <v>38467</v>
      </c>
      <c r="BU952" s="14">
        <v>20182.009999999998</v>
      </c>
      <c r="BV952" s="14">
        <v>13.63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45352</v>
      </c>
      <c r="E953" s="6" t="s">
        <v>1724</v>
      </c>
      <c r="F953" s="5" t="s">
        <v>2228</v>
      </c>
      <c r="G953" s="22">
        <v>1</v>
      </c>
      <c r="H953" s="8">
        <v>7935.96</v>
      </c>
      <c r="I953" s="8">
        <v>530.61</v>
      </c>
      <c r="J953" s="8">
        <v>0</v>
      </c>
      <c r="K953" s="8">
        <v>8466.57</v>
      </c>
      <c r="L953" s="8">
        <v>535.29999999999995</v>
      </c>
      <c r="M953" s="8">
        <v>0</v>
      </c>
      <c r="N953" s="8">
        <v>530.61</v>
      </c>
      <c r="O953" s="8">
        <v>535.29999999999995</v>
      </c>
      <c r="P953" s="8">
        <v>7400.66</v>
      </c>
      <c r="Q953" s="8">
        <v>0</v>
      </c>
      <c r="R953" s="8">
        <v>0</v>
      </c>
      <c r="S953" s="8">
        <v>74.72</v>
      </c>
      <c r="T953" s="8">
        <v>70.03</v>
      </c>
      <c r="U953" s="8">
        <v>0</v>
      </c>
      <c r="V953" s="8">
        <v>74.72</v>
      </c>
      <c r="W953" s="8">
        <v>70.03</v>
      </c>
      <c r="X953" s="8">
        <v>0</v>
      </c>
      <c r="Y953" s="8">
        <v>0</v>
      </c>
      <c r="Z953" s="8">
        <v>0</v>
      </c>
      <c r="AA953" s="8">
        <v>12.63</v>
      </c>
      <c r="AB953" s="8">
        <v>0</v>
      </c>
      <c r="AC953" s="8">
        <v>0</v>
      </c>
      <c r="AD953" s="8">
        <v>0</v>
      </c>
      <c r="AE953" s="8">
        <v>0</v>
      </c>
      <c r="AF953" s="8">
        <v>-70.73</v>
      </c>
      <c r="AG953" s="8">
        <v>26.88</v>
      </c>
      <c r="AH953" s="8">
        <v>77.540000000000006</v>
      </c>
      <c r="AI953" s="8">
        <v>12.63</v>
      </c>
      <c r="AJ953" s="8">
        <v>0</v>
      </c>
      <c r="AK953" s="8">
        <v>0</v>
      </c>
      <c r="AL953" s="8">
        <v>43.64</v>
      </c>
      <c r="AM953" s="8">
        <v>0</v>
      </c>
      <c r="AN953" s="8">
        <v>26.88</v>
      </c>
      <c r="AO953" s="8">
        <v>76.06</v>
      </c>
      <c r="AP953" s="8">
        <v>0</v>
      </c>
      <c r="AQ953" s="8">
        <v>37.869999999999997</v>
      </c>
      <c r="AR953" s="8">
        <v>0</v>
      </c>
      <c r="AS953" s="8">
        <v>0</v>
      </c>
      <c r="AT953" s="8">
        <f t="shared" si="14"/>
        <v>8854.7199999999993</v>
      </c>
      <c r="AU953" s="8">
        <v>0</v>
      </c>
      <c r="AV953" s="8">
        <v>0</v>
      </c>
      <c r="AW953" s="9">
        <v>13</v>
      </c>
      <c r="AX953" s="9">
        <v>240</v>
      </c>
      <c r="AY953" s="8">
        <v>314999.99</v>
      </c>
      <c r="AZ953" s="8">
        <v>60265.47</v>
      </c>
      <c r="BA953" s="7">
        <v>68.227573000000007</v>
      </c>
      <c r="BB953" s="7">
        <v>0</v>
      </c>
      <c r="BC953" s="7">
        <v>10.59</v>
      </c>
      <c r="BD953" s="7"/>
      <c r="BE953" s="6" t="s">
        <v>2250</v>
      </c>
      <c r="BF953" s="4"/>
      <c r="BG953" s="6" t="s">
        <v>81</v>
      </c>
      <c r="BH953" s="6" t="s">
        <v>524</v>
      </c>
      <c r="BI953" s="6" t="s">
        <v>575</v>
      </c>
      <c r="BJ953" s="6" t="s">
        <v>0</v>
      </c>
      <c r="BK953" s="5" t="s">
        <v>2</v>
      </c>
      <c r="BL953" s="7">
        <v>0</v>
      </c>
      <c r="BM953" s="5" t="s">
        <v>70</v>
      </c>
      <c r="BN953" s="7"/>
      <c r="BO953" s="10">
        <v>38467</v>
      </c>
      <c r="BP953" s="10">
        <v>45772</v>
      </c>
      <c r="BQ953" s="10" t="s">
        <v>2171</v>
      </c>
      <c r="BR953" s="10" t="s">
        <v>2643</v>
      </c>
      <c r="BS953" s="10">
        <v>38467</v>
      </c>
      <c r="BT953" s="10">
        <v>38467</v>
      </c>
      <c r="BU953" s="7">
        <v>0</v>
      </c>
      <c r="BV953" s="7">
        <v>0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45352</v>
      </c>
      <c r="E954" s="13" t="s">
        <v>1178</v>
      </c>
      <c r="F954" s="23">
        <v>170</v>
      </c>
      <c r="G954" s="23">
        <v>169</v>
      </c>
      <c r="H954" s="15">
        <v>10222.39</v>
      </c>
      <c r="I954" s="15">
        <v>60407.67</v>
      </c>
      <c r="J954" s="15">
        <v>0</v>
      </c>
      <c r="K954" s="15">
        <v>70630.06</v>
      </c>
      <c r="L954" s="15">
        <v>689.23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70630.06</v>
      </c>
      <c r="S954" s="15">
        <v>71317.67</v>
      </c>
      <c r="T954" s="15">
        <v>90.21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71407.88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61096.9</v>
      </c>
      <c r="AV954" s="15">
        <v>71407.88</v>
      </c>
      <c r="AW954" s="16">
        <v>13</v>
      </c>
      <c r="AX954" s="16">
        <v>240</v>
      </c>
      <c r="AY954" s="15">
        <v>369999.99</v>
      </c>
      <c r="AZ954" s="15">
        <v>77600</v>
      </c>
      <c r="BA954" s="14">
        <v>74.808982</v>
      </c>
      <c r="BB954" s="14">
        <v>68.089727927821102</v>
      </c>
      <c r="BC954" s="14">
        <v>10.59</v>
      </c>
      <c r="BD954" s="14"/>
      <c r="BE954" s="13" t="s">
        <v>2250</v>
      </c>
      <c r="BF954" s="11"/>
      <c r="BG954" s="13" t="s">
        <v>142</v>
      </c>
      <c r="BH954" s="13" t="s">
        <v>273</v>
      </c>
      <c r="BI954" s="13" t="s">
        <v>274</v>
      </c>
      <c r="BJ954" s="13" t="s">
        <v>2251</v>
      </c>
      <c r="BK954" s="12" t="s">
        <v>2</v>
      </c>
      <c r="BL954" s="14">
        <v>572699.88622663997</v>
      </c>
      <c r="BM954" s="12" t="s">
        <v>70</v>
      </c>
      <c r="BN954" s="14"/>
      <c r="BO954" s="17">
        <v>38471</v>
      </c>
      <c r="BP954" s="17">
        <v>45776</v>
      </c>
      <c r="BQ954" s="10" t="s">
        <v>2320</v>
      </c>
      <c r="BR954" s="10" t="s">
        <v>2646</v>
      </c>
      <c r="BS954" s="10">
        <v>38471</v>
      </c>
      <c r="BT954" s="10">
        <v>38471</v>
      </c>
      <c r="BU954" s="14">
        <v>25318.83</v>
      </c>
      <c r="BV954" s="14">
        <v>16.27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45352</v>
      </c>
      <c r="E955" s="6" t="s">
        <v>1725</v>
      </c>
      <c r="F955" s="22">
        <v>0</v>
      </c>
      <c r="G955" s="22">
        <v>0</v>
      </c>
      <c r="H955" s="8">
        <v>1255.1500000000001</v>
      </c>
      <c r="I955" s="8">
        <v>0</v>
      </c>
      <c r="J955" s="8">
        <v>0</v>
      </c>
      <c r="K955" s="8">
        <v>1255.1500000000001</v>
      </c>
      <c r="L955" s="8">
        <v>535.82000000000005</v>
      </c>
      <c r="M955" s="8">
        <v>0</v>
      </c>
      <c r="N955" s="8">
        <v>0</v>
      </c>
      <c r="O955" s="8">
        <v>535.82000000000005</v>
      </c>
      <c r="P955" s="8">
        <v>0</v>
      </c>
      <c r="Q955" s="8">
        <v>0</v>
      </c>
      <c r="R955" s="8">
        <v>719.33</v>
      </c>
      <c r="S955" s="8">
        <v>0</v>
      </c>
      <c r="T955" s="8">
        <v>11.08</v>
      </c>
      <c r="U955" s="8">
        <v>0</v>
      </c>
      <c r="V955" s="8">
        <v>0</v>
      </c>
      <c r="W955" s="8">
        <v>11.08</v>
      </c>
      <c r="X955" s="8">
        <v>0</v>
      </c>
      <c r="Y955" s="8">
        <v>0</v>
      </c>
      <c r="Z955" s="8">
        <v>0</v>
      </c>
      <c r="AA955" s="8">
        <v>11.41</v>
      </c>
      <c r="AB955" s="8">
        <v>0</v>
      </c>
      <c r="AC955" s="8">
        <v>0</v>
      </c>
      <c r="AD955" s="8">
        <v>0</v>
      </c>
      <c r="AE955" s="8">
        <v>0</v>
      </c>
      <c r="AF955" s="8">
        <v>-18.78</v>
      </c>
      <c r="AG955" s="8">
        <v>24.29</v>
      </c>
      <c r="AH955" s="8">
        <v>70.739999999999995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0.01</v>
      </c>
      <c r="AQ955" s="8">
        <v>0</v>
      </c>
      <c r="AR955" s="8">
        <v>0.05</v>
      </c>
      <c r="AS955" s="8">
        <v>0</v>
      </c>
      <c r="AT955" s="8">
        <f t="shared" si="14"/>
        <v>634.52</v>
      </c>
      <c r="AU955" s="8">
        <v>0</v>
      </c>
      <c r="AV955" s="8">
        <v>0</v>
      </c>
      <c r="AW955" s="9">
        <v>13</v>
      </c>
      <c r="AX955" s="9">
        <v>240</v>
      </c>
      <c r="AY955" s="8">
        <v>301000.01</v>
      </c>
      <c r="AZ955" s="8">
        <v>54449.04</v>
      </c>
      <c r="BA955" s="7">
        <v>64.523432</v>
      </c>
      <c r="BB955" s="7">
        <v>0.85242348332606099</v>
      </c>
      <c r="BC955" s="7">
        <v>10.59</v>
      </c>
      <c r="BD955" s="7"/>
      <c r="BE955" s="6" t="s">
        <v>2250</v>
      </c>
      <c r="BF955" s="4"/>
      <c r="BG955" s="6" t="s">
        <v>71</v>
      </c>
      <c r="BH955" s="6" t="s">
        <v>118</v>
      </c>
      <c r="BI955" s="6" t="s">
        <v>576</v>
      </c>
      <c r="BJ955" s="6" t="s">
        <v>0</v>
      </c>
      <c r="BK955" s="5" t="s">
        <v>2</v>
      </c>
      <c r="BL955" s="7">
        <v>5832.6470225200001</v>
      </c>
      <c r="BM955" s="5" t="s">
        <v>70</v>
      </c>
      <c r="BN955" s="7"/>
      <c r="BO955" s="10">
        <v>38471</v>
      </c>
      <c r="BP955" s="10">
        <v>45776</v>
      </c>
      <c r="BQ955" s="10" t="s">
        <v>2641</v>
      </c>
      <c r="BR955" s="10" t="s">
        <v>2642</v>
      </c>
      <c r="BS955" s="10">
        <v>38471</v>
      </c>
      <c r="BT955" s="10">
        <v>38471</v>
      </c>
      <c r="BU955" s="7">
        <v>0</v>
      </c>
      <c r="BV955" s="7">
        <v>11.41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45352</v>
      </c>
      <c r="E956" s="13" t="s">
        <v>1726</v>
      </c>
      <c r="F956" s="23">
        <v>0</v>
      </c>
      <c r="G956" s="23">
        <v>0</v>
      </c>
      <c r="H956" s="15">
        <v>30606.49</v>
      </c>
      <c r="I956" s="15">
        <v>0</v>
      </c>
      <c r="J956" s="15">
        <v>0</v>
      </c>
      <c r="K956" s="15">
        <v>30606.49</v>
      </c>
      <c r="L956" s="15">
        <v>289.56</v>
      </c>
      <c r="M956" s="15">
        <v>0</v>
      </c>
      <c r="N956" s="15">
        <v>0</v>
      </c>
      <c r="O956" s="15">
        <v>289.56</v>
      </c>
      <c r="P956" s="15">
        <v>0</v>
      </c>
      <c r="Q956" s="15">
        <v>0</v>
      </c>
      <c r="R956" s="15">
        <v>30316.93</v>
      </c>
      <c r="S956" s="15">
        <v>0</v>
      </c>
      <c r="T956" s="15">
        <v>270.10000000000002</v>
      </c>
      <c r="U956" s="15">
        <v>0</v>
      </c>
      <c r="V956" s="15">
        <v>0</v>
      </c>
      <c r="W956" s="15">
        <v>270.10000000000002</v>
      </c>
      <c r="X956" s="15">
        <v>0</v>
      </c>
      <c r="Y956" s="15">
        <v>0</v>
      </c>
      <c r="Z956" s="15">
        <v>0</v>
      </c>
      <c r="AA956" s="15">
        <v>12.25</v>
      </c>
      <c r="AB956" s="15">
        <v>0</v>
      </c>
      <c r="AC956" s="15">
        <v>0</v>
      </c>
      <c r="AD956" s="15">
        <v>0</v>
      </c>
      <c r="AE956" s="15">
        <v>0</v>
      </c>
      <c r="AF956" s="15">
        <v>-21.21</v>
      </c>
      <c r="AG956" s="15">
        <v>28.6</v>
      </c>
      <c r="AH956" s="15">
        <v>77.489999999999995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0.06</v>
      </c>
      <c r="AQ956" s="15">
        <v>0</v>
      </c>
      <c r="AR956" s="15">
        <v>0</v>
      </c>
      <c r="AS956" s="15">
        <v>0</v>
      </c>
      <c r="AT956" s="8">
        <f t="shared" si="14"/>
        <v>656.85</v>
      </c>
      <c r="AU956" s="15">
        <v>0</v>
      </c>
      <c r="AV956" s="15">
        <v>0</v>
      </c>
      <c r="AW956" s="16">
        <v>74</v>
      </c>
      <c r="AX956" s="16">
        <v>300</v>
      </c>
      <c r="AY956" s="15">
        <v>350000</v>
      </c>
      <c r="AZ956" s="15">
        <v>58873.32</v>
      </c>
      <c r="BA956" s="14">
        <v>60.011712000000003</v>
      </c>
      <c r="BB956" s="14">
        <v>30.903147162146801</v>
      </c>
      <c r="BC956" s="14">
        <v>10.59</v>
      </c>
      <c r="BD956" s="14"/>
      <c r="BE956" s="13" t="s">
        <v>2250</v>
      </c>
      <c r="BF956" s="11"/>
      <c r="BG956" s="13" t="s">
        <v>75</v>
      </c>
      <c r="BH956" s="13" t="s">
        <v>250</v>
      </c>
      <c r="BI956" s="13" t="s">
        <v>309</v>
      </c>
      <c r="BJ956" s="13" t="s">
        <v>0</v>
      </c>
      <c r="BK956" s="12" t="s">
        <v>2</v>
      </c>
      <c r="BL956" s="14">
        <v>245823.12915692001</v>
      </c>
      <c r="BM956" s="12" t="s">
        <v>70</v>
      </c>
      <c r="BN956" s="14"/>
      <c r="BO956" s="17">
        <v>38475</v>
      </c>
      <c r="BP956" s="17">
        <v>47606</v>
      </c>
      <c r="BQ956" s="10" t="s">
        <v>2641</v>
      </c>
      <c r="BR956" s="10" t="s">
        <v>2642</v>
      </c>
      <c r="BS956" s="10">
        <v>38475</v>
      </c>
      <c r="BT956" s="10">
        <v>38475</v>
      </c>
      <c r="BU956" s="14">
        <v>0</v>
      </c>
      <c r="BV956" s="14">
        <v>12.25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45352</v>
      </c>
      <c r="E957" s="6" t="s">
        <v>1727</v>
      </c>
      <c r="F957" s="22">
        <v>0</v>
      </c>
      <c r="G957" s="22">
        <v>0</v>
      </c>
      <c r="H957" s="8">
        <v>27382.5</v>
      </c>
      <c r="I957" s="8">
        <v>0</v>
      </c>
      <c r="J957" s="8">
        <v>0</v>
      </c>
      <c r="K957" s="8">
        <v>27382.5</v>
      </c>
      <c r="L957" s="8">
        <v>259.01</v>
      </c>
      <c r="M957" s="8">
        <v>0</v>
      </c>
      <c r="N957" s="8">
        <v>0</v>
      </c>
      <c r="O957" s="8">
        <v>259.01</v>
      </c>
      <c r="P957" s="8">
        <v>0</v>
      </c>
      <c r="Q957" s="8">
        <v>0</v>
      </c>
      <c r="R957" s="8">
        <v>27123.49</v>
      </c>
      <c r="S957" s="8">
        <v>0</v>
      </c>
      <c r="T957" s="8">
        <v>241.65</v>
      </c>
      <c r="U957" s="8">
        <v>0</v>
      </c>
      <c r="V957" s="8">
        <v>0</v>
      </c>
      <c r="W957" s="8">
        <v>241.65</v>
      </c>
      <c r="X957" s="8">
        <v>0</v>
      </c>
      <c r="Y957" s="8">
        <v>0</v>
      </c>
      <c r="Z957" s="8">
        <v>0</v>
      </c>
      <c r="AA957" s="8">
        <v>10.96</v>
      </c>
      <c r="AB957" s="8">
        <v>0</v>
      </c>
      <c r="AC957" s="8">
        <v>0</v>
      </c>
      <c r="AD957" s="8">
        <v>0</v>
      </c>
      <c r="AE957" s="8">
        <v>0</v>
      </c>
      <c r="AF957" s="8">
        <v>-19.329999999999998</v>
      </c>
      <c r="AG957" s="8">
        <v>25.58</v>
      </c>
      <c r="AH957" s="8">
        <v>70.05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4.0599999999999996</v>
      </c>
      <c r="AQ957" s="8">
        <v>0</v>
      </c>
      <c r="AR957" s="8">
        <v>0</v>
      </c>
      <c r="AS957" s="8">
        <v>0</v>
      </c>
      <c r="AT957" s="8">
        <f t="shared" si="14"/>
        <v>591.98</v>
      </c>
      <c r="AU957" s="8">
        <v>0</v>
      </c>
      <c r="AV957" s="8">
        <v>0</v>
      </c>
      <c r="AW957" s="9">
        <v>74</v>
      </c>
      <c r="AX957" s="9">
        <v>300</v>
      </c>
      <c r="AY957" s="8">
        <v>330570.01</v>
      </c>
      <c r="AZ957" s="8">
        <v>52667.22</v>
      </c>
      <c r="BA957" s="7">
        <v>56.844096</v>
      </c>
      <c r="BB957" s="7">
        <v>29.2745709649197</v>
      </c>
      <c r="BC957" s="7">
        <v>10.59</v>
      </c>
      <c r="BD957" s="7"/>
      <c r="BE957" s="6" t="s">
        <v>2250</v>
      </c>
      <c r="BF957" s="4"/>
      <c r="BG957" s="6" t="s">
        <v>71</v>
      </c>
      <c r="BH957" s="6" t="s">
        <v>72</v>
      </c>
      <c r="BI957" s="6" t="s">
        <v>277</v>
      </c>
      <c r="BJ957" s="6" t="s">
        <v>0</v>
      </c>
      <c r="BK957" s="5" t="s">
        <v>2</v>
      </c>
      <c r="BL957" s="7">
        <v>219929.29974956001</v>
      </c>
      <c r="BM957" s="5" t="s">
        <v>70</v>
      </c>
      <c r="BN957" s="7"/>
      <c r="BO957" s="10">
        <v>38476</v>
      </c>
      <c r="BP957" s="10">
        <v>47607</v>
      </c>
      <c r="BQ957" s="10" t="s">
        <v>2641</v>
      </c>
      <c r="BR957" s="10" t="s">
        <v>2642</v>
      </c>
      <c r="BS957" s="10">
        <v>38476</v>
      </c>
      <c r="BT957" s="10">
        <v>38476</v>
      </c>
      <c r="BU957" s="7">
        <v>0</v>
      </c>
      <c r="BV957" s="7">
        <v>10.96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45352</v>
      </c>
      <c r="E958" s="13" t="s">
        <v>1728</v>
      </c>
      <c r="F958" s="23">
        <v>0</v>
      </c>
      <c r="G958" s="23">
        <v>0</v>
      </c>
      <c r="H958" s="15">
        <v>8247.92</v>
      </c>
      <c r="I958" s="15">
        <v>0</v>
      </c>
      <c r="J958" s="15">
        <v>0</v>
      </c>
      <c r="K958" s="15">
        <v>8247.92</v>
      </c>
      <c r="L958" s="15">
        <v>425.16</v>
      </c>
      <c r="M958" s="15">
        <v>0</v>
      </c>
      <c r="N958" s="15">
        <v>0</v>
      </c>
      <c r="O958" s="15">
        <v>425.16</v>
      </c>
      <c r="P958" s="15">
        <v>0</v>
      </c>
      <c r="Q958" s="15">
        <v>0</v>
      </c>
      <c r="R958" s="15">
        <v>7822.76</v>
      </c>
      <c r="S958" s="15">
        <v>0</v>
      </c>
      <c r="T958" s="15">
        <v>72.790000000000006</v>
      </c>
      <c r="U958" s="15">
        <v>0</v>
      </c>
      <c r="V958" s="15">
        <v>0</v>
      </c>
      <c r="W958" s="15">
        <v>72.790000000000006</v>
      </c>
      <c r="X958" s="15">
        <v>0</v>
      </c>
      <c r="Y958" s="15">
        <v>0</v>
      </c>
      <c r="Z958" s="15">
        <v>0</v>
      </c>
      <c r="AA958" s="15">
        <v>10.9</v>
      </c>
      <c r="AB958" s="15">
        <v>0</v>
      </c>
      <c r="AC958" s="15">
        <v>0</v>
      </c>
      <c r="AD958" s="15">
        <v>0</v>
      </c>
      <c r="AE958" s="15">
        <v>0</v>
      </c>
      <c r="AF958" s="15">
        <v>-19.36</v>
      </c>
      <c r="AG958" s="15">
        <v>25.44</v>
      </c>
      <c r="AH958" s="15">
        <v>70.33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0.09</v>
      </c>
      <c r="AQ958" s="15">
        <v>0</v>
      </c>
      <c r="AR958" s="15">
        <v>0.77</v>
      </c>
      <c r="AS958" s="15">
        <v>0</v>
      </c>
      <c r="AT958" s="8">
        <f t="shared" si="14"/>
        <v>584.58000000000004</v>
      </c>
      <c r="AU958" s="15">
        <v>0</v>
      </c>
      <c r="AV958" s="15">
        <v>0</v>
      </c>
      <c r="AW958" s="16">
        <v>74</v>
      </c>
      <c r="AX958" s="16">
        <v>300</v>
      </c>
      <c r="AY958" s="15">
        <v>344399.99</v>
      </c>
      <c r="AZ958" s="15">
        <v>52381.49</v>
      </c>
      <c r="BA958" s="14">
        <v>54.26829</v>
      </c>
      <c r="BB958" s="14">
        <v>8.10453861240679</v>
      </c>
      <c r="BC958" s="14">
        <v>10.59</v>
      </c>
      <c r="BD958" s="14"/>
      <c r="BE958" s="13" t="s">
        <v>2250</v>
      </c>
      <c r="BF958" s="11"/>
      <c r="BG958" s="13" t="s">
        <v>75</v>
      </c>
      <c r="BH958" s="13" t="s">
        <v>134</v>
      </c>
      <c r="BI958" s="13" t="s">
        <v>441</v>
      </c>
      <c r="BJ958" s="13" t="s">
        <v>0</v>
      </c>
      <c r="BK958" s="12" t="s">
        <v>2</v>
      </c>
      <c r="BL958" s="14">
        <v>63430.411385439998</v>
      </c>
      <c r="BM958" s="12" t="s">
        <v>70</v>
      </c>
      <c r="BN958" s="14"/>
      <c r="BO958" s="17">
        <v>38477</v>
      </c>
      <c r="BP958" s="17">
        <v>47608</v>
      </c>
      <c r="BQ958" s="10" t="s">
        <v>2641</v>
      </c>
      <c r="BR958" s="10" t="s">
        <v>2642</v>
      </c>
      <c r="BS958" s="10">
        <v>38477</v>
      </c>
      <c r="BT958" s="10">
        <v>38477</v>
      </c>
      <c r="BU958" s="14">
        <v>0</v>
      </c>
      <c r="BV958" s="14">
        <v>10.9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45352</v>
      </c>
      <c r="E959" s="6" t="s">
        <v>1729</v>
      </c>
      <c r="F959" s="22">
        <v>0</v>
      </c>
      <c r="G959" s="22">
        <v>0</v>
      </c>
      <c r="H959" s="8">
        <v>10275.89</v>
      </c>
      <c r="I959" s="8">
        <v>0</v>
      </c>
      <c r="J959" s="8">
        <v>0</v>
      </c>
      <c r="K959" s="8">
        <v>10275.89</v>
      </c>
      <c r="L959" s="8">
        <v>643.54</v>
      </c>
      <c r="M959" s="8">
        <v>0</v>
      </c>
      <c r="N959" s="8">
        <v>0</v>
      </c>
      <c r="O959" s="8">
        <v>643.54</v>
      </c>
      <c r="P959" s="8">
        <v>0</v>
      </c>
      <c r="Q959" s="8">
        <v>0</v>
      </c>
      <c r="R959" s="8">
        <v>9632.35</v>
      </c>
      <c r="S959" s="8">
        <v>0</v>
      </c>
      <c r="T959" s="8">
        <v>90.68</v>
      </c>
      <c r="U959" s="8">
        <v>0</v>
      </c>
      <c r="V959" s="8">
        <v>0</v>
      </c>
      <c r="W959" s="8">
        <v>90.68</v>
      </c>
      <c r="X959" s="8">
        <v>0</v>
      </c>
      <c r="Y959" s="8">
        <v>0</v>
      </c>
      <c r="Z959" s="8">
        <v>0</v>
      </c>
      <c r="AA959" s="8">
        <v>15.32</v>
      </c>
      <c r="AB959" s="8">
        <v>0</v>
      </c>
      <c r="AC959" s="8">
        <v>0</v>
      </c>
      <c r="AD959" s="8">
        <v>0</v>
      </c>
      <c r="AE959" s="8">
        <v>0</v>
      </c>
      <c r="AF959" s="8">
        <v>-24.5</v>
      </c>
      <c r="AG959" s="8">
        <v>32.6</v>
      </c>
      <c r="AH959" s="8">
        <v>95.19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4.9329999999999999E-3</v>
      </c>
      <c r="AT959" s="8">
        <f t="shared" si="14"/>
        <v>852.82506699999988</v>
      </c>
      <c r="AU959" s="8">
        <v>0</v>
      </c>
      <c r="AV959" s="8">
        <v>0</v>
      </c>
      <c r="AW959" s="9">
        <v>14</v>
      </c>
      <c r="AX959" s="9">
        <v>240</v>
      </c>
      <c r="AY959" s="8">
        <v>410000</v>
      </c>
      <c r="AZ959" s="8">
        <v>73097.960000000006</v>
      </c>
      <c r="BA959" s="7">
        <v>63.681480999999998</v>
      </c>
      <c r="BB959" s="7">
        <v>8.3915107003033995</v>
      </c>
      <c r="BC959" s="7">
        <v>10.59</v>
      </c>
      <c r="BD959" s="7"/>
      <c r="BE959" s="6" t="s">
        <v>2250</v>
      </c>
      <c r="BF959" s="4"/>
      <c r="BG959" s="6" t="s">
        <v>83</v>
      </c>
      <c r="BH959" s="6" t="s">
        <v>521</v>
      </c>
      <c r="BI959" s="6" t="s">
        <v>522</v>
      </c>
      <c r="BJ959" s="6" t="s">
        <v>0</v>
      </c>
      <c r="BK959" s="5" t="s">
        <v>2</v>
      </c>
      <c r="BL959" s="7">
        <v>78103.370563400007</v>
      </c>
      <c r="BM959" s="5" t="s">
        <v>70</v>
      </c>
      <c r="BN959" s="7"/>
      <c r="BO959" s="10">
        <v>38485</v>
      </c>
      <c r="BP959" s="10">
        <v>45790</v>
      </c>
      <c r="BQ959" s="10" t="s">
        <v>2641</v>
      </c>
      <c r="BR959" s="10" t="s">
        <v>2642</v>
      </c>
      <c r="BS959" s="10">
        <v>38485</v>
      </c>
      <c r="BT959" s="10">
        <v>38485</v>
      </c>
      <c r="BU959" s="7">
        <v>0</v>
      </c>
      <c r="BV959" s="7">
        <v>15.32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45352</v>
      </c>
      <c r="E960" s="13" t="s">
        <v>1179</v>
      </c>
      <c r="F960" s="23">
        <v>137</v>
      </c>
      <c r="G960" s="23">
        <v>136</v>
      </c>
      <c r="H960" s="15">
        <v>47861.38</v>
      </c>
      <c r="I960" s="15">
        <v>35773.46</v>
      </c>
      <c r="J960" s="15">
        <v>0</v>
      </c>
      <c r="K960" s="15">
        <v>83634.84</v>
      </c>
      <c r="L960" s="15">
        <v>452.76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83634.84</v>
      </c>
      <c r="S960" s="15">
        <v>83245.58</v>
      </c>
      <c r="T960" s="15">
        <v>422.38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83667.960000000006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36226.22</v>
      </c>
      <c r="AV960" s="15">
        <v>83667.960000000006</v>
      </c>
      <c r="AW960" s="16">
        <v>74</v>
      </c>
      <c r="AX960" s="16">
        <v>300</v>
      </c>
      <c r="AY960" s="15">
        <v>403300.59</v>
      </c>
      <c r="AZ960" s="15">
        <v>92060.51</v>
      </c>
      <c r="BA960" s="14">
        <v>81.533535999999998</v>
      </c>
      <c r="BB960" s="14">
        <v>74.071328064489805</v>
      </c>
      <c r="BC960" s="14">
        <v>10.59</v>
      </c>
      <c r="BD960" s="14"/>
      <c r="BE960" s="13" t="s">
        <v>2250</v>
      </c>
      <c r="BF960" s="11"/>
      <c r="BG960" s="13" t="s">
        <v>67</v>
      </c>
      <c r="BH960" s="13" t="s">
        <v>68</v>
      </c>
      <c r="BI960" s="13" t="s">
        <v>215</v>
      </c>
      <c r="BJ960" s="13" t="s">
        <v>2251</v>
      </c>
      <c r="BK960" s="12" t="s">
        <v>2</v>
      </c>
      <c r="BL960" s="14">
        <v>678148.41658895998</v>
      </c>
      <c r="BM960" s="12" t="s">
        <v>70</v>
      </c>
      <c r="BN960" s="14"/>
      <c r="BO960" s="17">
        <v>38485</v>
      </c>
      <c r="BP960" s="17">
        <v>47616</v>
      </c>
      <c r="BQ960" s="10" t="s">
        <v>1322</v>
      </c>
      <c r="BR960" s="10" t="s">
        <v>2653</v>
      </c>
      <c r="BS960" s="10">
        <v>38485</v>
      </c>
      <c r="BT960" s="10">
        <v>38485</v>
      </c>
      <c r="BU960" s="14">
        <v>24533.96</v>
      </c>
      <c r="BV960" s="14">
        <v>19.16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45352</v>
      </c>
      <c r="E961" s="6" t="s">
        <v>1730</v>
      </c>
      <c r="F961" s="22">
        <v>2</v>
      </c>
      <c r="G961" s="22">
        <v>1</v>
      </c>
      <c r="H961" s="8">
        <v>8605.08</v>
      </c>
      <c r="I961" s="8">
        <v>534.47</v>
      </c>
      <c r="J961" s="8">
        <v>0</v>
      </c>
      <c r="K961" s="8">
        <v>9139.5499999999993</v>
      </c>
      <c r="L961" s="8">
        <v>539.19000000000005</v>
      </c>
      <c r="M961" s="8">
        <v>0</v>
      </c>
      <c r="N961" s="8">
        <v>137.36000000000001</v>
      </c>
      <c r="O961" s="8">
        <v>0</v>
      </c>
      <c r="P961" s="8">
        <v>0</v>
      </c>
      <c r="Q961" s="8">
        <v>0</v>
      </c>
      <c r="R961" s="8">
        <v>9002.19</v>
      </c>
      <c r="S961" s="8">
        <v>80.66</v>
      </c>
      <c r="T961" s="8">
        <v>75.94</v>
      </c>
      <c r="U961" s="8">
        <v>0</v>
      </c>
      <c r="V961" s="8">
        <v>80.66</v>
      </c>
      <c r="W961" s="8">
        <v>0</v>
      </c>
      <c r="X961" s="8">
        <v>0</v>
      </c>
      <c r="Y961" s="8">
        <v>0</v>
      </c>
      <c r="Z961" s="8">
        <v>75.94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-45.8</v>
      </c>
      <c r="AG961" s="8">
        <v>0</v>
      </c>
      <c r="AH961" s="8">
        <v>0</v>
      </c>
      <c r="AI961" s="8">
        <v>12.84</v>
      </c>
      <c r="AJ961" s="8">
        <v>0</v>
      </c>
      <c r="AK961" s="8">
        <v>0</v>
      </c>
      <c r="AL961" s="8">
        <v>43.56</v>
      </c>
      <c r="AM961" s="8">
        <v>0</v>
      </c>
      <c r="AN961" s="8">
        <v>27.32</v>
      </c>
      <c r="AO961" s="8">
        <v>77.05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332.99</v>
      </c>
      <c r="AU961" s="8">
        <v>936.3</v>
      </c>
      <c r="AV961" s="8">
        <v>75.94</v>
      </c>
      <c r="AW961" s="9">
        <v>14</v>
      </c>
      <c r="AX961" s="9">
        <v>240</v>
      </c>
      <c r="AY961" s="8">
        <v>278500.01</v>
      </c>
      <c r="AZ961" s="8">
        <v>61241.3</v>
      </c>
      <c r="BA961" s="7">
        <v>78.606164000000007</v>
      </c>
      <c r="BB961" s="7">
        <v>11.554745302584401</v>
      </c>
      <c r="BC961" s="7">
        <v>10.59</v>
      </c>
      <c r="BD961" s="7"/>
      <c r="BE961" s="6" t="s">
        <v>2250</v>
      </c>
      <c r="BF961" s="4"/>
      <c r="BG961" s="6" t="s">
        <v>67</v>
      </c>
      <c r="BH961" s="6" t="s">
        <v>73</v>
      </c>
      <c r="BI961" s="6" t="s">
        <v>261</v>
      </c>
      <c r="BJ961" s="6" t="s">
        <v>5</v>
      </c>
      <c r="BK961" s="5" t="s">
        <v>2</v>
      </c>
      <c r="BL961" s="7">
        <v>72993.753492360003</v>
      </c>
      <c r="BM961" s="5" t="s">
        <v>70</v>
      </c>
      <c r="BN961" s="7"/>
      <c r="BO961" s="10">
        <v>38488</v>
      </c>
      <c r="BP961" s="10">
        <v>45793</v>
      </c>
      <c r="BQ961" s="10" t="s">
        <v>2171</v>
      </c>
      <c r="BR961" s="10" t="s">
        <v>2643</v>
      </c>
      <c r="BS961" s="10">
        <v>38488</v>
      </c>
      <c r="BT961" s="10">
        <v>38488</v>
      </c>
      <c r="BU961" s="7">
        <v>117.21</v>
      </c>
      <c r="BV961" s="7">
        <v>12.84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45352</v>
      </c>
      <c r="E962" s="13" t="s">
        <v>1362</v>
      </c>
      <c r="F962" s="23">
        <v>46</v>
      </c>
      <c r="G962" s="23">
        <v>47</v>
      </c>
      <c r="H962" s="15">
        <v>14606.88</v>
      </c>
      <c r="I962" s="15">
        <v>12735.24</v>
      </c>
      <c r="J962" s="15">
        <v>0</v>
      </c>
      <c r="K962" s="15">
        <v>27342.12</v>
      </c>
      <c r="L962" s="15">
        <v>334.15</v>
      </c>
      <c r="M962" s="15">
        <v>0</v>
      </c>
      <c r="N962" s="15">
        <v>369.56</v>
      </c>
      <c r="O962" s="15">
        <v>0</v>
      </c>
      <c r="P962" s="15">
        <v>0</v>
      </c>
      <c r="Q962" s="15">
        <v>0</v>
      </c>
      <c r="R962" s="15">
        <v>26972.560000000001</v>
      </c>
      <c r="S962" s="15">
        <v>8712.02</v>
      </c>
      <c r="T962" s="15">
        <v>128.91</v>
      </c>
      <c r="U962" s="15">
        <v>0</v>
      </c>
      <c r="V962" s="15">
        <v>240</v>
      </c>
      <c r="W962" s="15">
        <v>0</v>
      </c>
      <c r="X962" s="15">
        <v>0</v>
      </c>
      <c r="Y962" s="15">
        <v>0</v>
      </c>
      <c r="Z962" s="15">
        <v>8600.93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-193.17</v>
      </c>
      <c r="AG962" s="15">
        <v>0</v>
      </c>
      <c r="AH962" s="15">
        <v>0</v>
      </c>
      <c r="AI962" s="15">
        <v>15.56</v>
      </c>
      <c r="AJ962" s="15">
        <v>0</v>
      </c>
      <c r="AK962" s="15">
        <v>0</v>
      </c>
      <c r="AL962" s="15">
        <v>51.89</v>
      </c>
      <c r="AM962" s="15">
        <v>0</v>
      </c>
      <c r="AN962" s="15">
        <v>47.32</v>
      </c>
      <c r="AO962" s="15">
        <v>127.68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658.83999999999992</v>
      </c>
      <c r="AU962" s="15">
        <v>12699.83</v>
      </c>
      <c r="AV962" s="15">
        <v>8600.93</v>
      </c>
      <c r="AW962" s="16">
        <v>74</v>
      </c>
      <c r="AX962" s="16">
        <v>300</v>
      </c>
      <c r="AY962" s="15">
        <v>284000.02</v>
      </c>
      <c r="AZ962" s="15">
        <v>48711.57</v>
      </c>
      <c r="BA962" s="14">
        <v>61.361617000000003</v>
      </c>
      <c r="BB962" s="14">
        <v>33.977141287573403</v>
      </c>
      <c r="BC962" s="14">
        <v>10.59</v>
      </c>
      <c r="BD962" s="14"/>
      <c r="BE962" s="13" t="s">
        <v>2250</v>
      </c>
      <c r="BF962" s="11"/>
      <c r="BG962" s="13" t="s">
        <v>78</v>
      </c>
      <c r="BH962" s="13" t="s">
        <v>162</v>
      </c>
      <c r="BI962" s="13" t="s">
        <v>272</v>
      </c>
      <c r="BJ962" s="13" t="s">
        <v>2251</v>
      </c>
      <c r="BK962" s="12" t="s">
        <v>2</v>
      </c>
      <c r="BL962" s="14">
        <v>218705.49229664</v>
      </c>
      <c r="BM962" s="12" t="s">
        <v>70</v>
      </c>
      <c r="BN962" s="14"/>
      <c r="BO962" s="17">
        <v>38491</v>
      </c>
      <c r="BP962" s="17">
        <v>47622</v>
      </c>
      <c r="BQ962" s="10" t="s">
        <v>1322</v>
      </c>
      <c r="BR962" s="10" t="s">
        <v>2653</v>
      </c>
      <c r="BS962" s="10">
        <v>38491</v>
      </c>
      <c r="BT962" s="10">
        <v>38491</v>
      </c>
      <c r="BU962" s="14">
        <v>4398.5200000000004</v>
      </c>
      <c r="BV962" s="14">
        <v>10.14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45352</v>
      </c>
      <c r="E963" s="6" t="s">
        <v>1180</v>
      </c>
      <c r="F963" s="22">
        <v>106</v>
      </c>
      <c r="G963" s="22">
        <v>105</v>
      </c>
      <c r="H963" s="8">
        <v>30293.67</v>
      </c>
      <c r="I963" s="8">
        <v>19564.55</v>
      </c>
      <c r="J963" s="8">
        <v>0</v>
      </c>
      <c r="K963" s="8">
        <v>49858.22</v>
      </c>
      <c r="L963" s="8">
        <v>286.57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49858.22</v>
      </c>
      <c r="S963" s="8">
        <v>38596</v>
      </c>
      <c r="T963" s="8">
        <v>267.33999999999997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38863.339999999997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AQ963-AR963+AP963+AO963+AN963+AL963+AI963+AH963+AG963+AE963+AF963+AA963+W963+V963+Q963+P963+O963+N963-J963-AS963+AJ963</f>
        <v>0</v>
      </c>
      <c r="AU963" s="8">
        <v>19851.12</v>
      </c>
      <c r="AV963" s="8">
        <v>38863.339999999997</v>
      </c>
      <c r="AW963" s="9">
        <v>74</v>
      </c>
      <c r="AX963" s="9">
        <v>300</v>
      </c>
      <c r="AY963" s="8">
        <v>294999.99</v>
      </c>
      <c r="AZ963" s="8">
        <v>58268.73</v>
      </c>
      <c r="BA963" s="7">
        <v>70.663736</v>
      </c>
      <c r="BB963" s="7">
        <v>60.464130512367802</v>
      </c>
      <c r="BC963" s="7">
        <v>10.59</v>
      </c>
      <c r="BD963" s="7"/>
      <c r="BE963" s="6" t="s">
        <v>2250</v>
      </c>
      <c r="BF963" s="4"/>
      <c r="BG963" s="6" t="s">
        <v>75</v>
      </c>
      <c r="BH963" s="6" t="s">
        <v>134</v>
      </c>
      <c r="BI963" s="6" t="s">
        <v>441</v>
      </c>
      <c r="BJ963" s="6" t="s">
        <v>2251</v>
      </c>
      <c r="BK963" s="5" t="s">
        <v>2</v>
      </c>
      <c r="BL963" s="7">
        <v>404272.58480968</v>
      </c>
      <c r="BM963" s="5" t="s">
        <v>70</v>
      </c>
      <c r="BN963" s="7"/>
      <c r="BO963" s="10">
        <v>38491</v>
      </c>
      <c r="BP963" s="10">
        <v>47622</v>
      </c>
      <c r="BQ963" s="10" t="s">
        <v>2518</v>
      </c>
      <c r="BR963" s="10" t="s">
        <v>2690</v>
      </c>
      <c r="BS963" s="10">
        <v>38491</v>
      </c>
      <c r="BT963" s="10">
        <v>38491</v>
      </c>
      <c r="BU963" s="7">
        <v>12183.96</v>
      </c>
      <c r="BV963" s="7">
        <v>12.13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45352</v>
      </c>
      <c r="E964" s="13" t="s">
        <v>1731</v>
      </c>
      <c r="F964" s="23">
        <v>0</v>
      </c>
      <c r="G964" s="23">
        <v>0</v>
      </c>
      <c r="H964" s="15">
        <v>9760.56</v>
      </c>
      <c r="I964" s="15">
        <v>0</v>
      </c>
      <c r="J964" s="15">
        <v>0</v>
      </c>
      <c r="K964" s="15">
        <v>9760.56</v>
      </c>
      <c r="L964" s="15">
        <v>611.46</v>
      </c>
      <c r="M964" s="15">
        <v>0</v>
      </c>
      <c r="N964" s="15">
        <v>0</v>
      </c>
      <c r="O964" s="15">
        <v>611.46</v>
      </c>
      <c r="P964" s="15">
        <v>0</v>
      </c>
      <c r="Q964" s="15">
        <v>0</v>
      </c>
      <c r="R964" s="15">
        <v>9149.1</v>
      </c>
      <c r="S964" s="15">
        <v>0</v>
      </c>
      <c r="T964" s="15">
        <v>86.14</v>
      </c>
      <c r="U964" s="15">
        <v>0</v>
      </c>
      <c r="V964" s="15">
        <v>0</v>
      </c>
      <c r="W964" s="15">
        <v>86.14</v>
      </c>
      <c r="X964" s="15">
        <v>0</v>
      </c>
      <c r="Y964" s="15">
        <v>0</v>
      </c>
      <c r="Z964" s="15">
        <v>0</v>
      </c>
      <c r="AA964" s="15">
        <v>14.56</v>
      </c>
      <c r="AB964" s="15">
        <v>0</v>
      </c>
      <c r="AC964" s="15">
        <v>0</v>
      </c>
      <c r="AD964" s="15">
        <v>0</v>
      </c>
      <c r="AE964" s="15">
        <v>0</v>
      </c>
      <c r="AF964" s="15">
        <v>-22.14</v>
      </c>
      <c r="AG964" s="15">
        <v>30.98</v>
      </c>
      <c r="AH964" s="15">
        <v>91.87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4.9329999999999999E-3</v>
      </c>
      <c r="AT964" s="8">
        <f t="shared" si="15"/>
        <v>812.86506700000007</v>
      </c>
      <c r="AU964" s="15">
        <v>0</v>
      </c>
      <c r="AV964" s="15">
        <v>0</v>
      </c>
      <c r="AW964" s="16">
        <v>14</v>
      </c>
      <c r="AX964" s="16">
        <v>240</v>
      </c>
      <c r="AY964" s="15">
        <v>425000</v>
      </c>
      <c r="AZ964" s="15">
        <v>69452.100000000006</v>
      </c>
      <c r="BA964" s="14">
        <v>58.478292000000003</v>
      </c>
      <c r="BB964" s="14">
        <v>7.7034926422268004</v>
      </c>
      <c r="BC964" s="14">
        <v>10.59</v>
      </c>
      <c r="BD964" s="14"/>
      <c r="BE964" s="13" t="s">
        <v>2250</v>
      </c>
      <c r="BF964" s="11"/>
      <c r="BG964" s="13" t="s">
        <v>93</v>
      </c>
      <c r="BH964" s="13" t="s">
        <v>103</v>
      </c>
      <c r="BI964" s="13" t="s">
        <v>411</v>
      </c>
      <c r="BJ964" s="13" t="s">
        <v>0</v>
      </c>
      <c r="BK964" s="12" t="s">
        <v>2</v>
      </c>
      <c r="BL964" s="14">
        <v>74184.9650004</v>
      </c>
      <c r="BM964" s="12" t="s">
        <v>70</v>
      </c>
      <c r="BN964" s="14"/>
      <c r="BO964" s="17">
        <v>38492</v>
      </c>
      <c r="BP964" s="17">
        <v>45797</v>
      </c>
      <c r="BQ964" s="10" t="s">
        <v>2641</v>
      </c>
      <c r="BR964" s="10" t="s">
        <v>2642</v>
      </c>
      <c r="BS964" s="10">
        <v>38492</v>
      </c>
      <c r="BT964" s="10">
        <v>38492</v>
      </c>
      <c r="BU964" s="14">
        <v>0</v>
      </c>
      <c r="BV964" s="14">
        <v>14.56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45352</v>
      </c>
      <c r="E965" s="6" t="s">
        <v>1181</v>
      </c>
      <c r="F965" s="22">
        <v>100</v>
      </c>
      <c r="G965" s="22">
        <v>99</v>
      </c>
      <c r="H965" s="8">
        <v>38752.17</v>
      </c>
      <c r="I965" s="8">
        <v>24139.37</v>
      </c>
      <c r="J965" s="8">
        <v>0</v>
      </c>
      <c r="K965" s="8">
        <v>62891.54</v>
      </c>
      <c r="L965" s="8">
        <v>366.67</v>
      </c>
      <c r="M965" s="8">
        <v>0</v>
      </c>
      <c r="N965" s="8">
        <v>70.78</v>
      </c>
      <c r="O965" s="8">
        <v>0</v>
      </c>
      <c r="P965" s="8">
        <v>0</v>
      </c>
      <c r="Q965" s="8">
        <v>0</v>
      </c>
      <c r="R965" s="8">
        <v>62820.76</v>
      </c>
      <c r="S965" s="8">
        <v>45515.15</v>
      </c>
      <c r="T965" s="8">
        <v>341.99</v>
      </c>
      <c r="U965" s="8">
        <v>0</v>
      </c>
      <c r="V965" s="8">
        <v>52.2</v>
      </c>
      <c r="W965" s="8">
        <v>0</v>
      </c>
      <c r="X965" s="8">
        <v>0</v>
      </c>
      <c r="Y965" s="8">
        <v>0</v>
      </c>
      <c r="Z965" s="8">
        <v>45804.94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-40.35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82.63</v>
      </c>
      <c r="AU965" s="8">
        <v>24435.26</v>
      </c>
      <c r="AV965" s="8">
        <v>45804.94</v>
      </c>
      <c r="AW965" s="9">
        <v>74</v>
      </c>
      <c r="AX965" s="9">
        <v>300</v>
      </c>
      <c r="AY965" s="8">
        <v>389900.01</v>
      </c>
      <c r="AZ965" s="8">
        <v>74547.02</v>
      </c>
      <c r="BA965" s="7">
        <v>68.491406999999995</v>
      </c>
      <c r="BB965" s="7">
        <v>57.7176960421667</v>
      </c>
      <c r="BC965" s="7">
        <v>10.59</v>
      </c>
      <c r="BD965" s="7"/>
      <c r="BE965" s="6" t="s">
        <v>2250</v>
      </c>
      <c r="BF965" s="4"/>
      <c r="BG965" s="6" t="s">
        <v>75</v>
      </c>
      <c r="BH965" s="6" t="s">
        <v>134</v>
      </c>
      <c r="BI965" s="6" t="s">
        <v>145</v>
      </c>
      <c r="BJ965" s="6" t="s">
        <v>2251</v>
      </c>
      <c r="BK965" s="5" t="s">
        <v>2</v>
      </c>
      <c r="BL965" s="7">
        <v>509378.61449743999</v>
      </c>
      <c r="BM965" s="5" t="s">
        <v>70</v>
      </c>
      <c r="BN965" s="7"/>
      <c r="BO965" s="10">
        <v>38496</v>
      </c>
      <c r="BP965" s="10">
        <v>47627</v>
      </c>
      <c r="BQ965" s="10" t="s">
        <v>1335</v>
      </c>
      <c r="BR965" s="10" t="s">
        <v>2654</v>
      </c>
      <c r="BS965" s="10">
        <v>38496</v>
      </c>
      <c r="BT965" s="10">
        <v>38496</v>
      </c>
      <c r="BU965" s="7">
        <v>14611.41</v>
      </c>
      <c r="BV965" s="7">
        <v>15.51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45352</v>
      </c>
      <c r="E966" s="13" t="s">
        <v>1182</v>
      </c>
      <c r="F966" s="23">
        <v>72</v>
      </c>
      <c r="G966" s="23">
        <v>72</v>
      </c>
      <c r="H966" s="15">
        <v>0</v>
      </c>
      <c r="I966" s="15">
        <v>33920.050000000003</v>
      </c>
      <c r="J966" s="15">
        <v>0</v>
      </c>
      <c r="K966" s="15">
        <v>33920.050000000003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33920.050000000003</v>
      </c>
      <c r="S966" s="15">
        <v>12054.43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12054.43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33920.050000000003</v>
      </c>
      <c r="AV966" s="15">
        <v>12054.43</v>
      </c>
      <c r="AW966" s="16">
        <v>0</v>
      </c>
      <c r="AX966" s="16">
        <v>180</v>
      </c>
      <c r="AY966" s="15">
        <v>313100.01</v>
      </c>
      <c r="AZ966" s="15">
        <v>57475.01</v>
      </c>
      <c r="BA966" s="14">
        <v>65.776430000000005</v>
      </c>
      <c r="BB966" s="14">
        <v>38.819302413718603</v>
      </c>
      <c r="BC966" s="14">
        <v>10.59</v>
      </c>
      <c r="BD966" s="14"/>
      <c r="BE966" s="13" t="s">
        <v>2250</v>
      </c>
      <c r="BF966" s="11"/>
      <c r="BG966" s="13" t="s">
        <v>71</v>
      </c>
      <c r="BH966" s="13" t="s">
        <v>72</v>
      </c>
      <c r="BI966" s="13" t="s">
        <v>277</v>
      </c>
      <c r="BJ966" s="13" t="s">
        <v>2251</v>
      </c>
      <c r="BK966" s="12" t="s">
        <v>2</v>
      </c>
      <c r="BL966" s="14">
        <v>275038.82590220001</v>
      </c>
      <c r="BM966" s="12" t="s">
        <v>70</v>
      </c>
      <c r="BN966" s="14"/>
      <c r="BO966" s="17">
        <v>38497</v>
      </c>
      <c r="BP966" s="17">
        <v>43976</v>
      </c>
      <c r="BQ966" s="10" t="s">
        <v>1322</v>
      </c>
      <c r="BR966" s="10" t="s">
        <v>2653</v>
      </c>
      <c r="BS966" s="10">
        <v>38497</v>
      </c>
      <c r="BT966" s="10">
        <v>38497</v>
      </c>
      <c r="BU966" s="14">
        <v>7840.8</v>
      </c>
      <c r="BV966" s="14">
        <v>0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45352</v>
      </c>
      <c r="E967" s="6" t="s">
        <v>1183</v>
      </c>
      <c r="F967" s="22">
        <v>72</v>
      </c>
      <c r="G967" s="22">
        <v>72</v>
      </c>
      <c r="H967" s="8">
        <v>7396.65</v>
      </c>
      <c r="I967" s="8">
        <v>24382.12</v>
      </c>
      <c r="J967" s="8">
        <v>0</v>
      </c>
      <c r="K967" s="8">
        <v>31778.77</v>
      </c>
      <c r="L967" s="8">
        <v>463.46</v>
      </c>
      <c r="M967" s="8">
        <v>0</v>
      </c>
      <c r="N967" s="8">
        <v>186.99</v>
      </c>
      <c r="O967" s="8">
        <v>0</v>
      </c>
      <c r="P967" s="8">
        <v>0</v>
      </c>
      <c r="Q967" s="8">
        <v>0</v>
      </c>
      <c r="R967" s="8">
        <v>31591.78</v>
      </c>
      <c r="S967" s="8">
        <v>13166.76</v>
      </c>
      <c r="T967" s="8">
        <v>65.28</v>
      </c>
      <c r="U967" s="8">
        <v>0</v>
      </c>
      <c r="V967" s="8">
        <v>280.37</v>
      </c>
      <c r="W967" s="8">
        <v>0</v>
      </c>
      <c r="X967" s="8">
        <v>0</v>
      </c>
      <c r="Y967" s="8">
        <v>0</v>
      </c>
      <c r="Z967" s="8">
        <v>12951.67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-166.06</v>
      </c>
      <c r="AG967" s="8">
        <v>0</v>
      </c>
      <c r="AH967" s="8">
        <v>0</v>
      </c>
      <c r="AI967" s="8">
        <v>11.04</v>
      </c>
      <c r="AJ967" s="8">
        <v>0</v>
      </c>
      <c r="AK967" s="8">
        <v>0</v>
      </c>
      <c r="AL967" s="8">
        <v>55.89</v>
      </c>
      <c r="AM967" s="8">
        <v>0</v>
      </c>
      <c r="AN967" s="8">
        <v>23.48</v>
      </c>
      <c r="AO967" s="8">
        <v>69.959999999999994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461.66999999999996</v>
      </c>
      <c r="AU967" s="8">
        <v>24658.59</v>
      </c>
      <c r="AV967" s="8">
        <v>12951.67</v>
      </c>
      <c r="AW967" s="9">
        <v>14</v>
      </c>
      <c r="AX967" s="9">
        <v>240</v>
      </c>
      <c r="AY967" s="8">
        <v>330000</v>
      </c>
      <c r="AZ967" s="8">
        <v>52640.480000000003</v>
      </c>
      <c r="BA967" s="7">
        <v>57.128352</v>
      </c>
      <c r="BB967" s="7">
        <v>34.285141931581201</v>
      </c>
      <c r="BC967" s="7">
        <v>10.59</v>
      </c>
      <c r="BD967" s="7"/>
      <c r="BE967" s="6" t="s">
        <v>2250</v>
      </c>
      <c r="BF967" s="4"/>
      <c r="BG967" s="6" t="s">
        <v>83</v>
      </c>
      <c r="BH967" s="6" t="s">
        <v>200</v>
      </c>
      <c r="BI967" s="6" t="s">
        <v>201</v>
      </c>
      <c r="BJ967" s="6" t="s">
        <v>2251</v>
      </c>
      <c r="BK967" s="5" t="s">
        <v>2</v>
      </c>
      <c r="BL967" s="7">
        <v>256160.17899032001</v>
      </c>
      <c r="BM967" s="5" t="s">
        <v>70</v>
      </c>
      <c r="BN967" s="7"/>
      <c r="BO967" s="10">
        <v>38499</v>
      </c>
      <c r="BP967" s="10">
        <v>45804</v>
      </c>
      <c r="BQ967" s="10" t="s">
        <v>2292</v>
      </c>
      <c r="BR967" s="10" t="s">
        <v>2673</v>
      </c>
      <c r="BS967" s="10">
        <v>38499</v>
      </c>
      <c r="BT967" s="10">
        <v>38499</v>
      </c>
      <c r="BU967" s="7">
        <v>7418.08</v>
      </c>
      <c r="BV967" s="7">
        <v>11.04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45352</v>
      </c>
      <c r="E968" s="13" t="s">
        <v>1732</v>
      </c>
      <c r="F968" s="23">
        <v>0</v>
      </c>
      <c r="G968" s="23">
        <v>0</v>
      </c>
      <c r="H968" s="15">
        <v>8613.0400000000009</v>
      </c>
      <c r="I968" s="15">
        <v>0</v>
      </c>
      <c r="J968" s="15">
        <v>0</v>
      </c>
      <c r="K968" s="15">
        <v>8613.0400000000009</v>
      </c>
      <c r="L968" s="15">
        <v>539.71</v>
      </c>
      <c r="M968" s="15">
        <v>0</v>
      </c>
      <c r="N968" s="15">
        <v>0</v>
      </c>
      <c r="O968" s="15">
        <v>539.71</v>
      </c>
      <c r="P968" s="15">
        <v>0</v>
      </c>
      <c r="Q968" s="15">
        <v>0</v>
      </c>
      <c r="R968" s="15">
        <v>8073.33</v>
      </c>
      <c r="S968" s="15">
        <v>0</v>
      </c>
      <c r="T968" s="15">
        <v>76.010000000000005</v>
      </c>
      <c r="U968" s="15">
        <v>0</v>
      </c>
      <c r="V968" s="15">
        <v>0</v>
      </c>
      <c r="W968" s="15">
        <v>76.010000000000005</v>
      </c>
      <c r="X968" s="15">
        <v>0</v>
      </c>
      <c r="Y968" s="15">
        <v>0</v>
      </c>
      <c r="Z968" s="15">
        <v>0</v>
      </c>
      <c r="AA968" s="15">
        <v>12.85</v>
      </c>
      <c r="AB968" s="15">
        <v>0</v>
      </c>
      <c r="AC968" s="15">
        <v>0</v>
      </c>
      <c r="AD968" s="15">
        <v>0</v>
      </c>
      <c r="AE968" s="15">
        <v>0</v>
      </c>
      <c r="AF968" s="15">
        <v>-18.89</v>
      </c>
      <c r="AG968" s="15">
        <v>27.34</v>
      </c>
      <c r="AH968" s="15">
        <v>80.86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388.31</v>
      </c>
      <c r="AQ968" s="15">
        <v>0</v>
      </c>
      <c r="AR968" s="15">
        <v>381.02</v>
      </c>
      <c r="AS968" s="15">
        <v>0</v>
      </c>
      <c r="AT968" s="8">
        <f t="shared" si="15"/>
        <v>725.17000000000007</v>
      </c>
      <c r="AU968" s="15">
        <v>0</v>
      </c>
      <c r="AV968" s="15">
        <v>0</v>
      </c>
      <c r="AW968" s="16">
        <v>14</v>
      </c>
      <c r="AX968" s="16">
        <v>240</v>
      </c>
      <c r="AY968" s="15">
        <v>370000.01</v>
      </c>
      <c r="AZ968" s="15">
        <v>61300</v>
      </c>
      <c r="BA968" s="14">
        <v>59.334124000000003</v>
      </c>
      <c r="BB968" s="14">
        <v>7.81442028242936</v>
      </c>
      <c r="BC968" s="14">
        <v>10.59</v>
      </c>
      <c r="BD968" s="14"/>
      <c r="BE968" s="13" t="s">
        <v>2250</v>
      </c>
      <c r="BF968" s="11"/>
      <c r="BG968" s="13" t="s">
        <v>142</v>
      </c>
      <c r="BH968" s="13" t="s">
        <v>273</v>
      </c>
      <c r="BI968" s="13" t="s">
        <v>274</v>
      </c>
      <c r="BJ968" s="13" t="s">
        <v>0</v>
      </c>
      <c r="BK968" s="12" t="s">
        <v>2</v>
      </c>
      <c r="BL968" s="14">
        <v>65462.14419852</v>
      </c>
      <c r="BM968" s="12" t="s">
        <v>70</v>
      </c>
      <c r="BN968" s="14"/>
      <c r="BO968" s="17">
        <v>38499</v>
      </c>
      <c r="BP968" s="17">
        <v>45804</v>
      </c>
      <c r="BQ968" s="10" t="s">
        <v>2641</v>
      </c>
      <c r="BR968" s="10" t="s">
        <v>2642</v>
      </c>
      <c r="BS968" s="10">
        <v>38499</v>
      </c>
      <c r="BT968" s="10">
        <v>38499</v>
      </c>
      <c r="BU968" s="14">
        <v>0</v>
      </c>
      <c r="BV968" s="14">
        <v>12.85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45352</v>
      </c>
      <c r="E969" s="6" t="s">
        <v>1184</v>
      </c>
      <c r="F969" s="22">
        <v>155</v>
      </c>
      <c r="G969" s="22">
        <v>154</v>
      </c>
      <c r="H969" s="8">
        <v>41357.11</v>
      </c>
      <c r="I969" s="8">
        <v>32880.980000000003</v>
      </c>
      <c r="J969" s="8">
        <v>0</v>
      </c>
      <c r="K969" s="8">
        <v>74238.09</v>
      </c>
      <c r="L969" s="8">
        <v>391.3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74238.09</v>
      </c>
      <c r="S969" s="8">
        <v>83586.14</v>
      </c>
      <c r="T969" s="8">
        <v>364.98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83951.12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33272.28</v>
      </c>
      <c r="AV969" s="8">
        <v>83951.12</v>
      </c>
      <c r="AW969" s="9">
        <v>74</v>
      </c>
      <c r="AX969" s="9">
        <v>300</v>
      </c>
      <c r="AY969" s="8">
        <v>381389.43</v>
      </c>
      <c r="AZ969" s="8">
        <v>79556.479999999996</v>
      </c>
      <c r="BA969" s="7">
        <v>74.705522000000002</v>
      </c>
      <c r="BB969" s="7">
        <v>69.711420939350006</v>
      </c>
      <c r="BC969" s="7">
        <v>10.59</v>
      </c>
      <c r="BD969" s="7"/>
      <c r="BE969" s="6" t="s">
        <v>2250</v>
      </c>
      <c r="BF969" s="4"/>
      <c r="BG969" s="6" t="s">
        <v>67</v>
      </c>
      <c r="BH969" s="6" t="s">
        <v>68</v>
      </c>
      <c r="BI969" s="6" t="s">
        <v>215</v>
      </c>
      <c r="BJ969" s="6" t="s">
        <v>2251</v>
      </c>
      <c r="BK969" s="5" t="s">
        <v>2</v>
      </c>
      <c r="BL969" s="7">
        <v>601955.39543196</v>
      </c>
      <c r="BM969" s="5" t="s">
        <v>70</v>
      </c>
      <c r="BN969" s="7"/>
      <c r="BO969" s="10">
        <v>38499</v>
      </c>
      <c r="BP969" s="10">
        <v>47630</v>
      </c>
      <c r="BQ969" s="10" t="s">
        <v>1343</v>
      </c>
      <c r="BR969" s="10" t="s">
        <v>2665</v>
      </c>
      <c r="BS969" s="10">
        <v>38499</v>
      </c>
      <c r="BT969" s="10">
        <v>38499</v>
      </c>
      <c r="BU969" s="7">
        <v>24190.29</v>
      </c>
      <c r="BV969" s="7">
        <v>16.55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45352</v>
      </c>
      <c r="E970" s="13" t="s">
        <v>1185</v>
      </c>
      <c r="F970" s="23">
        <v>120</v>
      </c>
      <c r="G970" s="23">
        <v>119</v>
      </c>
      <c r="H970" s="15">
        <v>37173.53</v>
      </c>
      <c r="I970" s="15">
        <v>25847.22</v>
      </c>
      <c r="J970" s="15">
        <v>0</v>
      </c>
      <c r="K970" s="15">
        <v>63020.75</v>
      </c>
      <c r="L970" s="15">
        <v>351.73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63020.75</v>
      </c>
      <c r="S970" s="15">
        <v>55045.3</v>
      </c>
      <c r="T970" s="15">
        <v>328.06</v>
      </c>
      <c r="U970" s="15">
        <v>0</v>
      </c>
      <c r="V970" s="15">
        <v>478.24</v>
      </c>
      <c r="W970" s="15">
        <v>0</v>
      </c>
      <c r="X970" s="15">
        <v>0</v>
      </c>
      <c r="Y970" s="15">
        <v>0</v>
      </c>
      <c r="Z970" s="15">
        <v>54895.12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-170.15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308.09000000000003</v>
      </c>
      <c r="AU970" s="15">
        <v>26198.95</v>
      </c>
      <c r="AV970" s="15">
        <v>54895.12</v>
      </c>
      <c r="AW970" s="16">
        <v>74</v>
      </c>
      <c r="AX970" s="16">
        <v>300</v>
      </c>
      <c r="AY970" s="15">
        <v>356600</v>
      </c>
      <c r="AZ970" s="15">
        <v>71510.05</v>
      </c>
      <c r="BA970" s="14">
        <v>71.761077</v>
      </c>
      <c r="BB970" s="14">
        <v>63.241976384406797</v>
      </c>
      <c r="BC970" s="14">
        <v>10.59</v>
      </c>
      <c r="BD970" s="14"/>
      <c r="BE970" s="13" t="s">
        <v>2250</v>
      </c>
      <c r="BF970" s="11"/>
      <c r="BG970" s="13" t="s">
        <v>75</v>
      </c>
      <c r="BH970" s="13" t="s">
        <v>134</v>
      </c>
      <c r="BI970" s="13" t="s">
        <v>441</v>
      </c>
      <c r="BJ970" s="13" t="s">
        <v>2251</v>
      </c>
      <c r="BK970" s="12" t="s">
        <v>2</v>
      </c>
      <c r="BL970" s="14">
        <v>511000.222213</v>
      </c>
      <c r="BM970" s="12" t="s">
        <v>70</v>
      </c>
      <c r="BN970" s="14"/>
      <c r="BO970" s="17">
        <v>38502</v>
      </c>
      <c r="BP970" s="17">
        <v>47633</v>
      </c>
      <c r="BQ970" s="10" t="s">
        <v>1347</v>
      </c>
      <c r="BR970" s="10" t="s">
        <v>2650</v>
      </c>
      <c r="BS970" s="10">
        <v>38502</v>
      </c>
      <c r="BT970" s="10">
        <v>38502</v>
      </c>
      <c r="BU970" s="14">
        <v>16763.53</v>
      </c>
      <c r="BV970" s="14">
        <v>14.88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45352</v>
      </c>
      <c r="E971" s="6" t="s">
        <v>1186</v>
      </c>
      <c r="F971" s="5" t="s">
        <v>2228</v>
      </c>
      <c r="G971" s="22">
        <v>67</v>
      </c>
      <c r="H971" s="8">
        <v>38388.17</v>
      </c>
      <c r="I971" s="8">
        <v>18244.59</v>
      </c>
      <c r="J971" s="8">
        <v>87740.790957999998</v>
      </c>
      <c r="K971" s="8">
        <v>56632.76</v>
      </c>
      <c r="L971" s="8">
        <v>363.18</v>
      </c>
      <c r="M971" s="8">
        <v>0</v>
      </c>
      <c r="N971" s="8">
        <v>18244.59</v>
      </c>
      <c r="O971" s="8">
        <v>363.18</v>
      </c>
      <c r="P971" s="8">
        <v>38024.99</v>
      </c>
      <c r="Q971" s="8">
        <v>0</v>
      </c>
      <c r="R971" s="8">
        <v>0</v>
      </c>
      <c r="S971" s="8">
        <v>28219.83</v>
      </c>
      <c r="T971" s="8">
        <v>338.78</v>
      </c>
      <c r="U971" s="8">
        <v>0</v>
      </c>
      <c r="V971" s="8">
        <v>28219.83</v>
      </c>
      <c r="W971" s="8">
        <v>338.78</v>
      </c>
      <c r="X971" s="8">
        <v>0</v>
      </c>
      <c r="Y971" s="8">
        <v>0</v>
      </c>
      <c r="Z971" s="8">
        <v>0</v>
      </c>
      <c r="AA971" s="8">
        <v>15.37</v>
      </c>
      <c r="AB971" s="8">
        <v>0</v>
      </c>
      <c r="AC971" s="8">
        <v>0</v>
      </c>
      <c r="AD971" s="8">
        <v>0</v>
      </c>
      <c r="AE971" s="8">
        <v>0</v>
      </c>
      <c r="AF971" s="8">
        <v>-10267.709999999999</v>
      </c>
      <c r="AG971" s="8">
        <v>35.869999999999997</v>
      </c>
      <c r="AH971" s="8">
        <v>93.31</v>
      </c>
      <c r="AI971" s="8">
        <v>1014.42</v>
      </c>
      <c r="AJ971" s="8">
        <v>0</v>
      </c>
      <c r="AK971" s="8">
        <v>0</v>
      </c>
      <c r="AL971" s="8">
        <v>3132.3</v>
      </c>
      <c r="AM971" s="8">
        <v>0</v>
      </c>
      <c r="AN971" s="8">
        <v>2367.42</v>
      </c>
      <c r="AO971" s="8">
        <v>6158.46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1.9041999999899417E-2</v>
      </c>
      <c r="AU971" s="8">
        <v>0</v>
      </c>
      <c r="AV971" s="8">
        <v>0</v>
      </c>
      <c r="AW971" s="9">
        <v>74</v>
      </c>
      <c r="AX971" s="9">
        <v>300</v>
      </c>
      <c r="AY971" s="8">
        <v>345999.99</v>
      </c>
      <c r="AZ971" s="8">
        <v>73842.559999999998</v>
      </c>
      <c r="BA971" s="7">
        <v>76.351864000000006</v>
      </c>
      <c r="BB971" s="7">
        <v>0</v>
      </c>
      <c r="BC971" s="7">
        <v>10.59</v>
      </c>
      <c r="BD971" s="7"/>
      <c r="BE971" s="6" t="s">
        <v>2250</v>
      </c>
      <c r="BF971" s="4"/>
      <c r="BG971" s="6" t="s">
        <v>81</v>
      </c>
      <c r="BH971" s="6" t="s">
        <v>82</v>
      </c>
      <c r="BI971" s="6" t="s">
        <v>232</v>
      </c>
      <c r="BJ971" s="6" t="s">
        <v>0</v>
      </c>
      <c r="BK971" s="5" t="s">
        <v>2</v>
      </c>
      <c r="BL971" s="7">
        <v>0</v>
      </c>
      <c r="BM971" s="5" t="s">
        <v>70</v>
      </c>
      <c r="BN971" s="7"/>
      <c r="BO971" s="10">
        <v>38503</v>
      </c>
      <c r="BP971" s="10">
        <v>47634</v>
      </c>
      <c r="BQ971" s="10" t="s">
        <v>1349</v>
      </c>
      <c r="BR971" s="10" t="s">
        <v>2692</v>
      </c>
      <c r="BS971" s="10">
        <v>38503</v>
      </c>
      <c r="BT971" s="10">
        <v>38503</v>
      </c>
      <c r="BU971" s="7">
        <v>0</v>
      </c>
      <c r="BV971" s="7">
        <v>0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45352</v>
      </c>
      <c r="E972" s="13" t="s">
        <v>1187</v>
      </c>
      <c r="F972" s="23">
        <v>2</v>
      </c>
      <c r="G972" s="23">
        <v>3</v>
      </c>
      <c r="H972" s="15">
        <v>0</v>
      </c>
      <c r="I972" s="15">
        <v>1448.19</v>
      </c>
      <c r="J972" s="15">
        <v>0</v>
      </c>
      <c r="K972" s="15">
        <v>1448.19</v>
      </c>
      <c r="L972" s="15">
        <v>0</v>
      </c>
      <c r="M972" s="15">
        <v>0</v>
      </c>
      <c r="N972" s="15">
        <v>674.31</v>
      </c>
      <c r="O972" s="15">
        <v>0</v>
      </c>
      <c r="P972" s="15">
        <v>0</v>
      </c>
      <c r="Q972" s="15">
        <v>0</v>
      </c>
      <c r="R972" s="15">
        <v>773.88</v>
      </c>
      <c r="S972" s="15">
        <v>13.36</v>
      </c>
      <c r="T972" s="15">
        <v>0</v>
      </c>
      <c r="U972" s="15">
        <v>0</v>
      </c>
      <c r="V972" s="15">
        <v>9.14</v>
      </c>
      <c r="W972" s="15">
        <v>0</v>
      </c>
      <c r="X972" s="15">
        <v>0</v>
      </c>
      <c r="Y972" s="15">
        <v>0</v>
      </c>
      <c r="Z972" s="15">
        <v>4.22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-176.67</v>
      </c>
      <c r="AG972" s="15">
        <v>0</v>
      </c>
      <c r="AH972" s="15">
        <v>0</v>
      </c>
      <c r="AI972" s="15">
        <v>12.41</v>
      </c>
      <c r="AJ972" s="15">
        <v>0</v>
      </c>
      <c r="AK972" s="15">
        <v>0</v>
      </c>
      <c r="AL972" s="15">
        <v>51.93</v>
      </c>
      <c r="AM972" s="15">
        <v>0</v>
      </c>
      <c r="AN972" s="15">
        <v>28.96</v>
      </c>
      <c r="AO972" s="15">
        <v>81.39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681.46999999999991</v>
      </c>
      <c r="AU972" s="15">
        <v>773.88</v>
      </c>
      <c r="AV972" s="15">
        <v>4.22</v>
      </c>
      <c r="AW972" s="16">
        <v>120</v>
      </c>
      <c r="AX972" s="16">
        <v>300</v>
      </c>
      <c r="AY972" s="15">
        <v>425000.02</v>
      </c>
      <c r="AZ972" s="15">
        <v>59622.73</v>
      </c>
      <c r="BA972" s="14">
        <v>50.110250999999998</v>
      </c>
      <c r="BB972" s="14">
        <v>0.65041169775151197</v>
      </c>
      <c r="BC972" s="14">
        <v>10.59</v>
      </c>
      <c r="BD972" s="14"/>
      <c r="BE972" s="13" t="s">
        <v>2250</v>
      </c>
      <c r="BF972" s="11"/>
      <c r="BG972" s="13" t="s">
        <v>83</v>
      </c>
      <c r="BH972" s="13" t="s">
        <v>265</v>
      </c>
      <c r="BI972" s="13" t="s">
        <v>355</v>
      </c>
      <c r="BJ972" s="13" t="s">
        <v>5</v>
      </c>
      <c r="BK972" s="12" t="s">
        <v>2</v>
      </c>
      <c r="BL972" s="14">
        <v>6274.9626427200001</v>
      </c>
      <c r="BM972" s="12" t="s">
        <v>70</v>
      </c>
      <c r="BN972" s="14"/>
      <c r="BO972" s="17">
        <v>38509</v>
      </c>
      <c r="BP972" s="17">
        <v>47640</v>
      </c>
      <c r="BQ972" s="10" t="s">
        <v>1322</v>
      </c>
      <c r="BR972" s="10" t="s">
        <v>2653</v>
      </c>
      <c r="BS972" s="10">
        <v>38509</v>
      </c>
      <c r="BT972" s="10">
        <v>38509</v>
      </c>
      <c r="BU972" s="14">
        <v>122.76</v>
      </c>
      <c r="BV972" s="14">
        <v>0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45352</v>
      </c>
      <c r="E973" s="6" t="s">
        <v>1188</v>
      </c>
      <c r="F973" s="22">
        <v>148</v>
      </c>
      <c r="G973" s="22">
        <v>147</v>
      </c>
      <c r="H973" s="8">
        <v>23751.15</v>
      </c>
      <c r="I973" s="8">
        <v>40986.089999999997</v>
      </c>
      <c r="J973" s="8">
        <v>0</v>
      </c>
      <c r="K973" s="8">
        <v>64737.24</v>
      </c>
      <c r="L973" s="8">
        <v>498.79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64737.24</v>
      </c>
      <c r="S973" s="8">
        <v>62929.43</v>
      </c>
      <c r="T973" s="8">
        <v>209.6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63139.03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41484.879999999997</v>
      </c>
      <c r="AV973" s="8">
        <v>63139.03</v>
      </c>
      <c r="AW973" s="9">
        <v>75</v>
      </c>
      <c r="AX973" s="9">
        <v>300</v>
      </c>
      <c r="AY973" s="8">
        <v>425000.02</v>
      </c>
      <c r="AZ973" s="8">
        <v>74518.490000000005</v>
      </c>
      <c r="BA973" s="7">
        <v>62.629474000000002</v>
      </c>
      <c r="BB973" s="7">
        <v>54.408768741982797</v>
      </c>
      <c r="BC973" s="7">
        <v>10.59</v>
      </c>
      <c r="BD973" s="7"/>
      <c r="BE973" s="6" t="s">
        <v>2250</v>
      </c>
      <c r="BF973" s="4"/>
      <c r="BG973" s="6" t="s">
        <v>83</v>
      </c>
      <c r="BH973" s="6" t="s">
        <v>265</v>
      </c>
      <c r="BI973" s="6" t="s">
        <v>355</v>
      </c>
      <c r="BJ973" s="6" t="s">
        <v>2251</v>
      </c>
      <c r="BK973" s="5" t="s">
        <v>2</v>
      </c>
      <c r="BL973" s="7">
        <v>524918.28525455995</v>
      </c>
      <c r="BM973" s="5" t="s">
        <v>70</v>
      </c>
      <c r="BN973" s="7"/>
      <c r="BO973" s="10">
        <v>38509</v>
      </c>
      <c r="BP973" s="10">
        <v>47640</v>
      </c>
      <c r="BQ973" s="10" t="s">
        <v>2143</v>
      </c>
      <c r="BR973" s="10" t="s">
        <v>2669</v>
      </c>
      <c r="BS973" s="10">
        <v>38509</v>
      </c>
      <c r="BT973" s="10">
        <v>38509</v>
      </c>
      <c r="BU973" s="7">
        <v>21908.98</v>
      </c>
      <c r="BV973" s="7">
        <v>15.51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45352</v>
      </c>
      <c r="E974" s="13" t="s">
        <v>1189</v>
      </c>
      <c r="F974" s="23">
        <v>141</v>
      </c>
      <c r="G974" s="23">
        <v>141</v>
      </c>
      <c r="H974" s="15">
        <v>41586.15</v>
      </c>
      <c r="I974" s="15">
        <v>31096.65</v>
      </c>
      <c r="J974" s="15">
        <v>0</v>
      </c>
      <c r="K974" s="15">
        <v>72682.8</v>
      </c>
      <c r="L974" s="15">
        <v>386.36</v>
      </c>
      <c r="M974" s="15">
        <v>0</v>
      </c>
      <c r="N974" s="15">
        <v>111.93</v>
      </c>
      <c r="O974" s="15">
        <v>0</v>
      </c>
      <c r="P974" s="15">
        <v>0</v>
      </c>
      <c r="Q974" s="15">
        <v>0</v>
      </c>
      <c r="R974" s="15">
        <v>72570.87</v>
      </c>
      <c r="S974" s="15">
        <v>74575</v>
      </c>
      <c r="T974" s="15">
        <v>367</v>
      </c>
      <c r="U974" s="15">
        <v>0</v>
      </c>
      <c r="V974" s="15">
        <v>152.03</v>
      </c>
      <c r="W974" s="15">
        <v>0</v>
      </c>
      <c r="X974" s="15">
        <v>0</v>
      </c>
      <c r="Y974" s="15">
        <v>0</v>
      </c>
      <c r="Z974" s="15">
        <v>74789.97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-218.87</v>
      </c>
      <c r="AG974" s="15">
        <v>0</v>
      </c>
      <c r="AH974" s="15">
        <v>0</v>
      </c>
      <c r="AI974" s="15">
        <v>16.489999999999998</v>
      </c>
      <c r="AJ974" s="15">
        <v>0</v>
      </c>
      <c r="AK974" s="15">
        <v>0</v>
      </c>
      <c r="AL974" s="15">
        <v>75.12</v>
      </c>
      <c r="AM974" s="15">
        <v>0</v>
      </c>
      <c r="AN974" s="15">
        <v>38.53</v>
      </c>
      <c r="AO974" s="15">
        <v>99.95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275.18000000000006</v>
      </c>
      <c r="AU974" s="15">
        <v>31371.08</v>
      </c>
      <c r="AV974" s="15">
        <v>74789.97</v>
      </c>
      <c r="AW974" s="16">
        <v>75</v>
      </c>
      <c r="AX974" s="16">
        <v>300</v>
      </c>
      <c r="AY974" s="15">
        <v>365999.99</v>
      </c>
      <c r="AZ974" s="15">
        <v>79249.600000000006</v>
      </c>
      <c r="BA974" s="14">
        <v>77.322408999999993</v>
      </c>
      <c r="BB974" s="14">
        <v>70.806092291012504</v>
      </c>
      <c r="BC974" s="14">
        <v>10.59</v>
      </c>
      <c r="BD974" s="14"/>
      <c r="BE974" s="13" t="s">
        <v>2250</v>
      </c>
      <c r="BF974" s="11"/>
      <c r="BG974" s="13" t="s">
        <v>75</v>
      </c>
      <c r="BH974" s="13" t="s">
        <v>82</v>
      </c>
      <c r="BI974" s="13" t="s">
        <v>283</v>
      </c>
      <c r="BJ974" s="13" t="s">
        <v>2251</v>
      </c>
      <c r="BK974" s="12" t="s">
        <v>2</v>
      </c>
      <c r="BL974" s="14">
        <v>588436.83542628004</v>
      </c>
      <c r="BM974" s="12" t="s">
        <v>70</v>
      </c>
      <c r="BN974" s="14"/>
      <c r="BO974" s="17">
        <v>38510</v>
      </c>
      <c r="BP974" s="17">
        <v>47641</v>
      </c>
      <c r="BQ974" s="10" t="s">
        <v>1326</v>
      </c>
      <c r="BR974" s="10" t="s">
        <v>2678</v>
      </c>
      <c r="BS974" s="10">
        <v>38510</v>
      </c>
      <c r="BT974" s="10">
        <v>38510</v>
      </c>
      <c r="BU974" s="14">
        <v>21690.3</v>
      </c>
      <c r="BV974" s="14">
        <v>16.48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45352</v>
      </c>
      <c r="E975" s="6" t="s">
        <v>1190</v>
      </c>
      <c r="F975" s="22">
        <v>175</v>
      </c>
      <c r="G975" s="22">
        <v>174</v>
      </c>
      <c r="H975" s="8">
        <v>34236.71</v>
      </c>
      <c r="I975" s="8">
        <v>28232.84</v>
      </c>
      <c r="J975" s="8">
        <v>0</v>
      </c>
      <c r="K975" s="8">
        <v>62469.55</v>
      </c>
      <c r="L975" s="8">
        <v>318.12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62469.55</v>
      </c>
      <c r="S975" s="8">
        <v>79692.38</v>
      </c>
      <c r="T975" s="8">
        <v>302.14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79994.52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28550.959999999999</v>
      </c>
      <c r="AV975" s="8">
        <v>79994.52</v>
      </c>
      <c r="AW975" s="9">
        <v>75</v>
      </c>
      <c r="AX975" s="9">
        <v>300</v>
      </c>
      <c r="AY975" s="8">
        <v>420000.02</v>
      </c>
      <c r="AZ975" s="8">
        <v>65247.9</v>
      </c>
      <c r="BA975" s="7">
        <v>55.476185999999998</v>
      </c>
      <c r="BB975" s="7">
        <v>53.113929722432502</v>
      </c>
      <c r="BC975" s="7">
        <v>10.59</v>
      </c>
      <c r="BD975" s="7"/>
      <c r="BE975" s="6" t="s">
        <v>2250</v>
      </c>
      <c r="BF975" s="4"/>
      <c r="BG975" s="6" t="s">
        <v>166</v>
      </c>
      <c r="BH975" s="6" t="s">
        <v>167</v>
      </c>
      <c r="BI975" s="6" t="s">
        <v>486</v>
      </c>
      <c r="BJ975" s="6" t="s">
        <v>2251</v>
      </c>
      <c r="BK975" s="5" t="s">
        <v>2</v>
      </c>
      <c r="BL975" s="7">
        <v>506530.84788020002</v>
      </c>
      <c r="BM975" s="5" t="s">
        <v>70</v>
      </c>
      <c r="BN975" s="7"/>
      <c r="BO975" s="10">
        <v>38510</v>
      </c>
      <c r="BP975" s="10">
        <v>47641</v>
      </c>
      <c r="BQ975" s="10" t="s">
        <v>1341</v>
      </c>
      <c r="BR975" s="10" t="s">
        <v>2648</v>
      </c>
      <c r="BS975" s="10">
        <v>38510</v>
      </c>
      <c r="BT975" s="10">
        <v>38510</v>
      </c>
      <c r="BU975" s="7">
        <v>23111.64</v>
      </c>
      <c r="BV975" s="7">
        <v>13.58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45352</v>
      </c>
      <c r="E976" s="13" t="s">
        <v>1733</v>
      </c>
      <c r="F976" s="23">
        <v>0</v>
      </c>
      <c r="G976" s="23">
        <v>0</v>
      </c>
      <c r="H976" s="15">
        <v>2466.41</v>
      </c>
      <c r="I976" s="15">
        <v>0</v>
      </c>
      <c r="J976" s="15">
        <v>0</v>
      </c>
      <c r="K976" s="15">
        <v>2466.41</v>
      </c>
      <c r="L976" s="15">
        <v>486.62</v>
      </c>
      <c r="M976" s="15">
        <v>0</v>
      </c>
      <c r="N976" s="15">
        <v>0</v>
      </c>
      <c r="O976" s="15">
        <v>486.62</v>
      </c>
      <c r="P976" s="15">
        <v>321.08999999999997</v>
      </c>
      <c r="Q976" s="15">
        <v>0</v>
      </c>
      <c r="R976" s="15">
        <v>1658.7</v>
      </c>
      <c r="S976" s="15">
        <v>0</v>
      </c>
      <c r="T976" s="15">
        <v>21.77</v>
      </c>
      <c r="U976" s="15">
        <v>0</v>
      </c>
      <c r="V976" s="15">
        <v>0</v>
      </c>
      <c r="W976" s="15">
        <v>21.77</v>
      </c>
      <c r="X976" s="15">
        <v>0</v>
      </c>
      <c r="Y976" s="15">
        <v>0</v>
      </c>
      <c r="Z976" s="15">
        <v>0</v>
      </c>
      <c r="AA976" s="15">
        <v>11.13</v>
      </c>
      <c r="AB976" s="15">
        <v>0</v>
      </c>
      <c r="AC976" s="15">
        <v>0</v>
      </c>
      <c r="AD976" s="15">
        <v>0</v>
      </c>
      <c r="AE976" s="15">
        <v>0</v>
      </c>
      <c r="AF976" s="15">
        <v>-18.8</v>
      </c>
      <c r="AG976" s="15">
        <v>25.98</v>
      </c>
      <c r="AH976" s="15">
        <v>70.180000000000007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2.23</v>
      </c>
      <c r="AQ976" s="15">
        <v>0</v>
      </c>
      <c r="AR976" s="15">
        <v>0.98</v>
      </c>
      <c r="AS976" s="15">
        <v>0</v>
      </c>
      <c r="AT976" s="8">
        <f t="shared" si="15"/>
        <v>919.22</v>
      </c>
      <c r="AU976" s="15">
        <v>0</v>
      </c>
      <c r="AV976" s="15">
        <v>0</v>
      </c>
      <c r="AW976" s="16">
        <v>75</v>
      </c>
      <c r="AX976" s="16">
        <v>300</v>
      </c>
      <c r="AY976" s="15">
        <v>313000</v>
      </c>
      <c r="AZ976" s="15">
        <v>53479.55</v>
      </c>
      <c r="BA976" s="14">
        <v>60.998415999999999</v>
      </c>
      <c r="BB976" s="14">
        <v>1.89190209377603</v>
      </c>
      <c r="BC976" s="14">
        <v>10.59</v>
      </c>
      <c r="BD976" s="14"/>
      <c r="BE976" s="13" t="s">
        <v>2250</v>
      </c>
      <c r="BF976" s="11"/>
      <c r="BG976" s="13" t="s">
        <v>83</v>
      </c>
      <c r="BH976" s="13" t="s">
        <v>257</v>
      </c>
      <c r="BI976" s="13" t="s">
        <v>578</v>
      </c>
      <c r="BJ976" s="13" t="s">
        <v>0</v>
      </c>
      <c r="BK976" s="12" t="s">
        <v>2</v>
      </c>
      <c r="BL976" s="14">
        <v>13449.4760628</v>
      </c>
      <c r="BM976" s="12" t="s">
        <v>70</v>
      </c>
      <c r="BN976" s="14"/>
      <c r="BO976" s="17">
        <v>38511</v>
      </c>
      <c r="BP976" s="17">
        <v>47642</v>
      </c>
      <c r="BQ976" s="10" t="s">
        <v>2641</v>
      </c>
      <c r="BR976" s="10" t="s">
        <v>2642</v>
      </c>
      <c r="BS976" s="10">
        <v>38511</v>
      </c>
      <c r="BT976" s="10">
        <v>38511</v>
      </c>
      <c r="BU976" s="14">
        <v>0</v>
      </c>
      <c r="BV976" s="14">
        <v>11.13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45352</v>
      </c>
      <c r="E977" s="6" t="s">
        <v>1734</v>
      </c>
      <c r="F977" s="22">
        <v>0</v>
      </c>
      <c r="G977" s="22">
        <v>0</v>
      </c>
      <c r="H977" s="8">
        <v>31559.32</v>
      </c>
      <c r="I977" s="8">
        <v>0</v>
      </c>
      <c r="J977" s="8">
        <v>0</v>
      </c>
      <c r="K977" s="8">
        <v>31559.32</v>
      </c>
      <c r="L977" s="8">
        <v>293.19</v>
      </c>
      <c r="M977" s="8">
        <v>0</v>
      </c>
      <c r="N977" s="8">
        <v>0</v>
      </c>
      <c r="O977" s="8">
        <v>293.19</v>
      </c>
      <c r="P977" s="8">
        <v>0</v>
      </c>
      <c r="Q977" s="8">
        <v>0</v>
      </c>
      <c r="R977" s="8">
        <v>31266.13</v>
      </c>
      <c r="S977" s="8">
        <v>0</v>
      </c>
      <c r="T977" s="8">
        <v>278.51</v>
      </c>
      <c r="U977" s="8">
        <v>0</v>
      </c>
      <c r="V977" s="8">
        <v>0</v>
      </c>
      <c r="W977" s="8">
        <v>278.51</v>
      </c>
      <c r="X977" s="8">
        <v>0</v>
      </c>
      <c r="Y977" s="8">
        <v>0</v>
      </c>
      <c r="Z977" s="8">
        <v>0</v>
      </c>
      <c r="AA977" s="8">
        <v>12.51</v>
      </c>
      <c r="AB977" s="8">
        <v>0</v>
      </c>
      <c r="AC977" s="8">
        <v>0</v>
      </c>
      <c r="AD977" s="8">
        <v>0</v>
      </c>
      <c r="AE977" s="8">
        <v>0</v>
      </c>
      <c r="AF977" s="8">
        <v>-20.88</v>
      </c>
      <c r="AG977" s="8">
        <v>29.21</v>
      </c>
      <c r="AH977" s="8">
        <v>77.88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19.93</v>
      </c>
      <c r="AQ977" s="8">
        <v>0</v>
      </c>
      <c r="AR977" s="8">
        <v>12.04</v>
      </c>
      <c r="AS977" s="8">
        <v>0</v>
      </c>
      <c r="AT977" s="8">
        <f t="shared" si="15"/>
        <v>678.31</v>
      </c>
      <c r="AU977" s="8">
        <v>0</v>
      </c>
      <c r="AV977" s="8">
        <v>0</v>
      </c>
      <c r="AW977" s="9">
        <v>75</v>
      </c>
      <c r="AX977" s="9">
        <v>300</v>
      </c>
      <c r="AY977" s="8">
        <v>326700</v>
      </c>
      <c r="AZ977" s="8">
        <v>60140.07</v>
      </c>
      <c r="BA977" s="7">
        <v>65.701562999999993</v>
      </c>
      <c r="BB977" s="7">
        <v>34.157486181196496</v>
      </c>
      <c r="BC977" s="7">
        <v>10.59</v>
      </c>
      <c r="BD977" s="7"/>
      <c r="BE977" s="6" t="s">
        <v>2250</v>
      </c>
      <c r="BF977" s="4"/>
      <c r="BG977" s="6" t="s">
        <v>75</v>
      </c>
      <c r="BH977" s="6" t="s">
        <v>134</v>
      </c>
      <c r="BI977" s="6" t="s">
        <v>441</v>
      </c>
      <c r="BJ977" s="6" t="s">
        <v>0</v>
      </c>
      <c r="BK977" s="5" t="s">
        <v>2</v>
      </c>
      <c r="BL977" s="7">
        <v>253519.66420172001</v>
      </c>
      <c r="BM977" s="5" t="s">
        <v>70</v>
      </c>
      <c r="BN977" s="7"/>
      <c r="BO977" s="10">
        <v>38512</v>
      </c>
      <c r="BP977" s="10">
        <v>47643</v>
      </c>
      <c r="BQ977" s="10" t="s">
        <v>2641</v>
      </c>
      <c r="BR977" s="10" t="s">
        <v>2642</v>
      </c>
      <c r="BS977" s="10">
        <v>38512</v>
      </c>
      <c r="BT977" s="10">
        <v>38512</v>
      </c>
      <c r="BU977" s="7">
        <v>0</v>
      </c>
      <c r="BV977" s="7">
        <v>12.51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45352</v>
      </c>
      <c r="E978" s="13" t="s">
        <v>1191</v>
      </c>
      <c r="F978" s="23">
        <v>170</v>
      </c>
      <c r="G978" s="23">
        <v>169</v>
      </c>
      <c r="H978" s="15">
        <v>33444.74</v>
      </c>
      <c r="I978" s="15">
        <v>27236.71</v>
      </c>
      <c r="J978" s="15">
        <v>0</v>
      </c>
      <c r="K978" s="15">
        <v>60681.45</v>
      </c>
      <c r="L978" s="15">
        <v>310.76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60681.45</v>
      </c>
      <c r="S978" s="15">
        <v>74827</v>
      </c>
      <c r="T978" s="15">
        <v>295.14999999999998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75122.149999999994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27547.47</v>
      </c>
      <c r="AV978" s="15">
        <v>75122.149999999994</v>
      </c>
      <c r="AW978" s="16">
        <v>75</v>
      </c>
      <c r="AX978" s="16">
        <v>300</v>
      </c>
      <c r="AY978" s="15">
        <v>325000</v>
      </c>
      <c r="AZ978" s="15">
        <v>63738.35</v>
      </c>
      <c r="BA978" s="14">
        <v>69.978431999999998</v>
      </c>
      <c r="BB978" s="14">
        <v>66.622256812207993</v>
      </c>
      <c r="BC978" s="14">
        <v>10.59</v>
      </c>
      <c r="BD978" s="14"/>
      <c r="BE978" s="13" t="s">
        <v>2250</v>
      </c>
      <c r="BF978" s="11"/>
      <c r="BG978" s="13" t="s">
        <v>86</v>
      </c>
      <c r="BH978" s="13" t="s">
        <v>262</v>
      </c>
      <c r="BI978" s="13" t="s">
        <v>263</v>
      </c>
      <c r="BJ978" s="13" t="s">
        <v>2251</v>
      </c>
      <c r="BK978" s="12" t="s">
        <v>2</v>
      </c>
      <c r="BL978" s="14">
        <v>492032.13916379999</v>
      </c>
      <c r="BM978" s="12" t="s">
        <v>70</v>
      </c>
      <c r="BN978" s="14"/>
      <c r="BO978" s="17">
        <v>38513</v>
      </c>
      <c r="BP978" s="17">
        <v>47644</v>
      </c>
      <c r="BQ978" s="10" t="s">
        <v>1334</v>
      </c>
      <c r="BR978" s="10" t="s">
        <v>2672</v>
      </c>
      <c r="BS978" s="10">
        <v>38513</v>
      </c>
      <c r="BT978" s="10">
        <v>38513</v>
      </c>
      <c r="BU978" s="14">
        <v>21274.26</v>
      </c>
      <c r="BV978" s="14">
        <v>13.26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45352</v>
      </c>
      <c r="E979" s="6" t="s">
        <v>1735</v>
      </c>
      <c r="F979" s="22">
        <v>0</v>
      </c>
      <c r="G979" s="22">
        <v>0</v>
      </c>
      <c r="H979" s="8">
        <v>32695.68</v>
      </c>
      <c r="I979" s="8">
        <v>0</v>
      </c>
      <c r="J979" s="8">
        <v>0</v>
      </c>
      <c r="K979" s="8">
        <v>32695.68</v>
      </c>
      <c r="L979" s="8">
        <v>303.74</v>
      </c>
      <c r="M979" s="8">
        <v>0</v>
      </c>
      <c r="N979" s="8">
        <v>0</v>
      </c>
      <c r="O979" s="8">
        <v>303.74</v>
      </c>
      <c r="P979" s="8">
        <v>0</v>
      </c>
      <c r="Q979" s="8">
        <v>0</v>
      </c>
      <c r="R979" s="8">
        <v>32391.94</v>
      </c>
      <c r="S979" s="8">
        <v>0</v>
      </c>
      <c r="T979" s="8">
        <v>288.54000000000002</v>
      </c>
      <c r="U979" s="8">
        <v>0</v>
      </c>
      <c r="V979" s="8">
        <v>0</v>
      </c>
      <c r="W979" s="8">
        <v>288.54000000000002</v>
      </c>
      <c r="X979" s="8">
        <v>0</v>
      </c>
      <c r="Y979" s="8">
        <v>0</v>
      </c>
      <c r="Z979" s="8">
        <v>0</v>
      </c>
      <c r="AA979" s="8">
        <v>12.97</v>
      </c>
      <c r="AB979" s="8">
        <v>0</v>
      </c>
      <c r="AC979" s="8">
        <v>0</v>
      </c>
      <c r="AD979" s="8">
        <v>0</v>
      </c>
      <c r="AE979" s="8">
        <v>0</v>
      </c>
      <c r="AF979" s="8">
        <v>-23.87</v>
      </c>
      <c r="AG979" s="8">
        <v>30.26</v>
      </c>
      <c r="AH979" s="8">
        <v>84.34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0.09</v>
      </c>
      <c r="AQ979" s="8">
        <v>0</v>
      </c>
      <c r="AR979" s="8">
        <v>0</v>
      </c>
      <c r="AS979" s="8">
        <v>0</v>
      </c>
      <c r="AT979" s="8">
        <f t="shared" si="15"/>
        <v>696.07</v>
      </c>
      <c r="AU979" s="8">
        <v>0</v>
      </c>
      <c r="AV979" s="8">
        <v>0</v>
      </c>
      <c r="AW979" s="9">
        <v>75</v>
      </c>
      <c r="AX979" s="9">
        <v>300</v>
      </c>
      <c r="AY979" s="8">
        <v>426000.01</v>
      </c>
      <c r="AZ979" s="8">
        <v>62305.05</v>
      </c>
      <c r="BA979" s="7">
        <v>52.171965999999998</v>
      </c>
      <c r="BB979" s="7">
        <v>27.123823708576399</v>
      </c>
      <c r="BC979" s="7">
        <v>10.59</v>
      </c>
      <c r="BD979" s="7"/>
      <c r="BE979" s="6" t="s">
        <v>2250</v>
      </c>
      <c r="BF979" s="4"/>
      <c r="BG979" s="6" t="s">
        <v>142</v>
      </c>
      <c r="BH979" s="6" t="s">
        <v>273</v>
      </c>
      <c r="BI979" s="6" t="s">
        <v>319</v>
      </c>
      <c r="BJ979" s="6" t="s">
        <v>0</v>
      </c>
      <c r="BK979" s="5" t="s">
        <v>2</v>
      </c>
      <c r="BL979" s="7">
        <v>262648.23154135997</v>
      </c>
      <c r="BM979" s="5" t="s">
        <v>70</v>
      </c>
      <c r="BN979" s="7"/>
      <c r="BO979" s="10">
        <v>38520</v>
      </c>
      <c r="BP979" s="10">
        <v>47651</v>
      </c>
      <c r="BQ979" s="10" t="s">
        <v>2641</v>
      </c>
      <c r="BR979" s="10" t="s">
        <v>2642</v>
      </c>
      <c r="BS979" s="10">
        <v>38520</v>
      </c>
      <c r="BT979" s="10">
        <v>38520</v>
      </c>
      <c r="BU979" s="7">
        <v>0</v>
      </c>
      <c r="BV979" s="7">
        <v>12.97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45352</v>
      </c>
      <c r="E980" s="13" t="s">
        <v>1736</v>
      </c>
      <c r="F980" s="23">
        <v>0</v>
      </c>
      <c r="G980" s="23">
        <v>0</v>
      </c>
      <c r="H980" s="15">
        <v>9776.92</v>
      </c>
      <c r="I980" s="15">
        <v>0</v>
      </c>
      <c r="J980" s="15">
        <v>0</v>
      </c>
      <c r="K980" s="15">
        <v>9776.92</v>
      </c>
      <c r="L980" s="15">
        <v>571.61</v>
      </c>
      <c r="M980" s="15">
        <v>0</v>
      </c>
      <c r="N980" s="15">
        <v>0</v>
      </c>
      <c r="O980" s="15">
        <v>571.61</v>
      </c>
      <c r="P980" s="15">
        <v>0</v>
      </c>
      <c r="Q980" s="15">
        <v>0</v>
      </c>
      <c r="R980" s="15">
        <v>9205.31</v>
      </c>
      <c r="S980" s="15">
        <v>0</v>
      </c>
      <c r="T980" s="15">
        <v>86.28</v>
      </c>
      <c r="U980" s="15">
        <v>0</v>
      </c>
      <c r="V980" s="15">
        <v>0</v>
      </c>
      <c r="W980" s="15">
        <v>86.28</v>
      </c>
      <c r="X980" s="15">
        <v>0</v>
      </c>
      <c r="Y980" s="15">
        <v>0</v>
      </c>
      <c r="Z980" s="15">
        <v>0</v>
      </c>
      <c r="AA980" s="15">
        <v>13.73</v>
      </c>
      <c r="AB980" s="15">
        <v>0</v>
      </c>
      <c r="AC980" s="15">
        <v>0</v>
      </c>
      <c r="AD980" s="15">
        <v>0</v>
      </c>
      <c r="AE980" s="15">
        <v>0</v>
      </c>
      <c r="AF980" s="15">
        <v>-22.23</v>
      </c>
      <c r="AG980" s="15">
        <v>29.22</v>
      </c>
      <c r="AH980" s="15">
        <v>84.04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21.05</v>
      </c>
      <c r="AQ980" s="15">
        <v>0</v>
      </c>
      <c r="AR980" s="15">
        <v>43.73</v>
      </c>
      <c r="AS980" s="15">
        <v>0</v>
      </c>
      <c r="AT980" s="8">
        <f t="shared" si="15"/>
        <v>739.97</v>
      </c>
      <c r="AU980" s="15">
        <v>0</v>
      </c>
      <c r="AV980" s="15">
        <v>0</v>
      </c>
      <c r="AW980" s="16">
        <v>15</v>
      </c>
      <c r="AX980" s="16">
        <v>240</v>
      </c>
      <c r="AY980" s="15">
        <v>336999.99</v>
      </c>
      <c r="AZ980" s="15">
        <v>65498.7</v>
      </c>
      <c r="BA980" s="14">
        <v>69.330822999999995</v>
      </c>
      <c r="BB980" s="14">
        <v>9.7438837453282297</v>
      </c>
      <c r="BC980" s="14">
        <v>10.59</v>
      </c>
      <c r="BD980" s="14"/>
      <c r="BE980" s="13" t="s">
        <v>2250</v>
      </c>
      <c r="BF980" s="11"/>
      <c r="BG980" s="13" t="s">
        <v>67</v>
      </c>
      <c r="BH980" s="13" t="s">
        <v>73</v>
      </c>
      <c r="BI980" s="13" t="s">
        <v>261</v>
      </c>
      <c r="BJ980" s="13" t="s">
        <v>0</v>
      </c>
      <c r="BK980" s="12" t="s">
        <v>2</v>
      </c>
      <c r="BL980" s="14">
        <v>74640.740637640003</v>
      </c>
      <c r="BM980" s="12" t="s">
        <v>70</v>
      </c>
      <c r="BN980" s="14"/>
      <c r="BO980" s="17">
        <v>38520</v>
      </c>
      <c r="BP980" s="17">
        <v>45825</v>
      </c>
      <c r="BQ980" s="10" t="s">
        <v>2641</v>
      </c>
      <c r="BR980" s="10" t="s">
        <v>2642</v>
      </c>
      <c r="BS980" s="10">
        <v>38520</v>
      </c>
      <c r="BT980" s="10">
        <v>38520</v>
      </c>
      <c r="BU980" s="14">
        <v>0</v>
      </c>
      <c r="BV980" s="14">
        <v>13.73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45352</v>
      </c>
      <c r="E981" s="6" t="s">
        <v>1192</v>
      </c>
      <c r="F981" s="22">
        <v>98</v>
      </c>
      <c r="G981" s="22">
        <v>97</v>
      </c>
      <c r="H981" s="8">
        <v>35436.199999999997</v>
      </c>
      <c r="I981" s="8">
        <v>21398.94</v>
      </c>
      <c r="J981" s="8">
        <v>0</v>
      </c>
      <c r="K981" s="8">
        <v>56835.14</v>
      </c>
      <c r="L981" s="8">
        <v>329.26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56835.14</v>
      </c>
      <c r="S981" s="8">
        <v>40873.120000000003</v>
      </c>
      <c r="T981" s="8">
        <v>312.72000000000003</v>
      </c>
      <c r="U981" s="8">
        <v>0</v>
      </c>
      <c r="V981" s="8">
        <v>356.26</v>
      </c>
      <c r="W981" s="8">
        <v>0</v>
      </c>
      <c r="X981" s="8">
        <v>0</v>
      </c>
      <c r="Y981" s="8">
        <v>0</v>
      </c>
      <c r="Z981" s="8">
        <v>40829.58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-193.09</v>
      </c>
      <c r="AG981" s="8">
        <v>0</v>
      </c>
      <c r="AH981" s="8">
        <v>0</v>
      </c>
      <c r="AI981" s="8">
        <v>14.05</v>
      </c>
      <c r="AJ981" s="8">
        <v>0</v>
      </c>
      <c r="AK981" s="8">
        <v>0</v>
      </c>
      <c r="AL981" s="8">
        <v>33.64</v>
      </c>
      <c r="AM981" s="8">
        <v>0</v>
      </c>
      <c r="AN981" s="8">
        <v>32.799999999999997</v>
      </c>
      <c r="AO981" s="8">
        <v>86.64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330.29999999999995</v>
      </c>
      <c r="AU981" s="8">
        <v>21728.2</v>
      </c>
      <c r="AV981" s="8">
        <v>40829.58</v>
      </c>
      <c r="AW981" s="9">
        <v>75</v>
      </c>
      <c r="AX981" s="9">
        <v>300</v>
      </c>
      <c r="AY981" s="8">
        <v>347000</v>
      </c>
      <c r="AZ981" s="8">
        <v>67532.81</v>
      </c>
      <c r="BA981" s="7">
        <v>69.412636000000006</v>
      </c>
      <c r="BB981" s="7">
        <v>58.417188398188102</v>
      </c>
      <c r="BC981" s="7">
        <v>10.59</v>
      </c>
      <c r="BD981" s="7"/>
      <c r="BE981" s="6" t="s">
        <v>2250</v>
      </c>
      <c r="BF981" s="4"/>
      <c r="BG981" s="6" t="s">
        <v>71</v>
      </c>
      <c r="BH981" s="6" t="s">
        <v>72</v>
      </c>
      <c r="BI981" s="6" t="s">
        <v>227</v>
      </c>
      <c r="BJ981" s="6" t="s">
        <v>2251</v>
      </c>
      <c r="BK981" s="5" t="s">
        <v>2</v>
      </c>
      <c r="BL981" s="7">
        <v>460844.54992215999</v>
      </c>
      <c r="BM981" s="5" t="s">
        <v>70</v>
      </c>
      <c r="BN981" s="7"/>
      <c r="BO981" s="10">
        <v>38524</v>
      </c>
      <c r="BP981" s="10">
        <v>47655</v>
      </c>
      <c r="BQ981" s="10" t="s">
        <v>1336</v>
      </c>
      <c r="BR981" s="10" t="s">
        <v>2660</v>
      </c>
      <c r="BS981" s="10">
        <v>38524</v>
      </c>
      <c r="BT981" s="10">
        <v>38524</v>
      </c>
      <c r="BU981" s="7">
        <v>12948.53</v>
      </c>
      <c r="BV981" s="7">
        <v>14.05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45352</v>
      </c>
      <c r="E982" s="13" t="s">
        <v>1737</v>
      </c>
      <c r="F982" s="23">
        <v>0</v>
      </c>
      <c r="G982" s="23">
        <v>0</v>
      </c>
      <c r="H982" s="15">
        <v>34790.57</v>
      </c>
      <c r="I982" s="15">
        <v>0</v>
      </c>
      <c r="J982" s="15">
        <v>0</v>
      </c>
      <c r="K982" s="15">
        <v>34790.57</v>
      </c>
      <c r="L982" s="15">
        <v>323.19</v>
      </c>
      <c r="M982" s="15">
        <v>0</v>
      </c>
      <c r="N982" s="15">
        <v>0</v>
      </c>
      <c r="O982" s="15">
        <v>323.19</v>
      </c>
      <c r="P982" s="15">
        <v>0</v>
      </c>
      <c r="Q982" s="15">
        <v>0</v>
      </c>
      <c r="R982" s="15">
        <v>34467.379999999997</v>
      </c>
      <c r="S982" s="15">
        <v>0</v>
      </c>
      <c r="T982" s="15">
        <v>307.02999999999997</v>
      </c>
      <c r="U982" s="15">
        <v>0</v>
      </c>
      <c r="V982" s="15">
        <v>0</v>
      </c>
      <c r="W982" s="15">
        <v>307.02999999999997</v>
      </c>
      <c r="X982" s="15">
        <v>0</v>
      </c>
      <c r="Y982" s="15">
        <v>0</v>
      </c>
      <c r="Z982" s="15">
        <v>0</v>
      </c>
      <c r="AA982" s="15">
        <v>13.8</v>
      </c>
      <c r="AB982" s="15">
        <v>0</v>
      </c>
      <c r="AC982" s="15">
        <v>0</v>
      </c>
      <c r="AD982" s="15">
        <v>0</v>
      </c>
      <c r="AE982" s="15">
        <v>0</v>
      </c>
      <c r="AF982" s="15">
        <v>-23.42</v>
      </c>
      <c r="AG982" s="15">
        <v>32.200000000000003</v>
      </c>
      <c r="AH982" s="15">
        <v>84.91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61.54</v>
      </c>
      <c r="AQ982" s="15">
        <v>0</v>
      </c>
      <c r="AR982" s="15">
        <v>59.28</v>
      </c>
      <c r="AS982" s="15">
        <v>0</v>
      </c>
      <c r="AT982" s="8">
        <f t="shared" si="15"/>
        <v>739.97</v>
      </c>
      <c r="AU982" s="15">
        <v>0</v>
      </c>
      <c r="AV982" s="15">
        <v>0</v>
      </c>
      <c r="AW982" s="16">
        <v>75</v>
      </c>
      <c r="AX982" s="16">
        <v>300</v>
      </c>
      <c r="AY982" s="15">
        <v>337000</v>
      </c>
      <c r="AZ982" s="15">
        <v>66296.19</v>
      </c>
      <c r="BA982" s="14">
        <v>70.157912999999994</v>
      </c>
      <c r="BB982" s="14">
        <v>36.475089252910898</v>
      </c>
      <c r="BC982" s="14">
        <v>10.59</v>
      </c>
      <c r="BD982" s="14"/>
      <c r="BE982" s="13" t="s">
        <v>2250</v>
      </c>
      <c r="BF982" s="11"/>
      <c r="BG982" s="13" t="s">
        <v>67</v>
      </c>
      <c r="BH982" s="13" t="s">
        <v>73</v>
      </c>
      <c r="BI982" s="13" t="s">
        <v>261</v>
      </c>
      <c r="BJ982" s="13" t="s">
        <v>0</v>
      </c>
      <c r="BK982" s="12" t="s">
        <v>2</v>
      </c>
      <c r="BL982" s="14">
        <v>279476.82055672002</v>
      </c>
      <c r="BM982" s="12" t="s">
        <v>70</v>
      </c>
      <c r="BN982" s="14"/>
      <c r="BO982" s="17">
        <v>38526</v>
      </c>
      <c r="BP982" s="17">
        <v>47657</v>
      </c>
      <c r="BQ982" s="10" t="s">
        <v>2641</v>
      </c>
      <c r="BR982" s="10" t="s">
        <v>2642</v>
      </c>
      <c r="BS982" s="10">
        <v>38526</v>
      </c>
      <c r="BT982" s="10">
        <v>38526</v>
      </c>
      <c r="BU982" s="14">
        <v>0</v>
      </c>
      <c r="BV982" s="14">
        <v>13.8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45352</v>
      </c>
      <c r="E983" s="6" t="s">
        <v>1738</v>
      </c>
      <c r="F983" s="22">
        <v>25</v>
      </c>
      <c r="G983" s="22">
        <v>25</v>
      </c>
      <c r="H983" s="8">
        <v>0</v>
      </c>
      <c r="I983" s="8">
        <v>11966.72</v>
      </c>
      <c r="J983" s="8">
        <v>0</v>
      </c>
      <c r="K983" s="8">
        <v>11966.72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11966.72</v>
      </c>
      <c r="S983" s="8">
        <v>1375.32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1375.32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11966.72</v>
      </c>
      <c r="AV983" s="8">
        <v>1375.32</v>
      </c>
      <c r="AW983" s="9">
        <v>23</v>
      </c>
      <c r="AX983" s="9">
        <v>240</v>
      </c>
      <c r="AY983" s="8">
        <v>284999.99</v>
      </c>
      <c r="AZ983" s="8">
        <v>54921.49</v>
      </c>
      <c r="BA983" s="7">
        <v>68.722336999999996</v>
      </c>
      <c r="BB983" s="7">
        <v>14.9737555303878</v>
      </c>
      <c r="BC983" s="7">
        <v>10.59</v>
      </c>
      <c r="BD983" s="7"/>
      <c r="BE983" s="6" t="s">
        <v>2250</v>
      </c>
      <c r="BF983" s="4"/>
      <c r="BG983" s="6" t="s">
        <v>78</v>
      </c>
      <c r="BH983" s="6" t="s">
        <v>162</v>
      </c>
      <c r="BI983" s="6" t="s">
        <v>272</v>
      </c>
      <c r="BJ983" s="6" t="s">
        <v>2251</v>
      </c>
      <c r="BK983" s="5" t="s">
        <v>2</v>
      </c>
      <c r="BL983" s="7">
        <v>97031.478983680005</v>
      </c>
      <c r="BM983" s="5" t="s">
        <v>70</v>
      </c>
      <c r="BN983" s="7"/>
      <c r="BO983" s="10">
        <v>38527</v>
      </c>
      <c r="BP983" s="10">
        <v>45832</v>
      </c>
      <c r="BQ983" s="10" t="s">
        <v>1342</v>
      </c>
      <c r="BR983" s="10" t="s">
        <v>2686</v>
      </c>
      <c r="BS983" s="10">
        <v>38527</v>
      </c>
      <c r="BT983" s="10">
        <v>38527</v>
      </c>
      <c r="BU983" s="7">
        <v>2665</v>
      </c>
      <c r="BV983" s="7">
        <v>0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45352</v>
      </c>
      <c r="E984" s="13" t="s">
        <v>1739</v>
      </c>
      <c r="F984" s="23">
        <v>0</v>
      </c>
      <c r="G984" s="23">
        <v>0</v>
      </c>
      <c r="H984" s="15">
        <v>3680.22</v>
      </c>
      <c r="I984" s="15">
        <v>0</v>
      </c>
      <c r="J984" s="15">
        <v>0</v>
      </c>
      <c r="K984" s="15">
        <v>3680.22</v>
      </c>
      <c r="L984" s="15">
        <v>499.79</v>
      </c>
      <c r="M984" s="15">
        <v>0</v>
      </c>
      <c r="N984" s="15">
        <v>0</v>
      </c>
      <c r="O984" s="15">
        <v>499.79</v>
      </c>
      <c r="P984" s="15">
        <v>0</v>
      </c>
      <c r="Q984" s="15">
        <v>0</v>
      </c>
      <c r="R984" s="15">
        <v>3180.43</v>
      </c>
      <c r="S984" s="15">
        <v>0</v>
      </c>
      <c r="T984" s="15">
        <v>32.479999999999997</v>
      </c>
      <c r="U984" s="15">
        <v>0</v>
      </c>
      <c r="V984" s="15">
        <v>0</v>
      </c>
      <c r="W984" s="15">
        <v>32.479999999999997</v>
      </c>
      <c r="X984" s="15">
        <v>0</v>
      </c>
      <c r="Y984" s="15">
        <v>0</v>
      </c>
      <c r="Z984" s="15">
        <v>0</v>
      </c>
      <c r="AA984" s="15">
        <v>11.65</v>
      </c>
      <c r="AB984" s="15">
        <v>0</v>
      </c>
      <c r="AC984" s="15">
        <v>0</v>
      </c>
      <c r="AD984" s="15">
        <v>0</v>
      </c>
      <c r="AE984" s="15">
        <v>0</v>
      </c>
      <c r="AF984" s="15">
        <v>-21.53</v>
      </c>
      <c r="AG984" s="15">
        <v>27.2</v>
      </c>
      <c r="AH984" s="15">
        <v>76.2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2.467E-3</v>
      </c>
      <c r="AT984" s="8">
        <f t="shared" si="15"/>
        <v>625.78753299999994</v>
      </c>
      <c r="AU984" s="15">
        <v>0</v>
      </c>
      <c r="AV984" s="15">
        <v>0</v>
      </c>
      <c r="AW984" s="16">
        <v>75</v>
      </c>
      <c r="AX984" s="16">
        <v>300</v>
      </c>
      <c r="AY984" s="15">
        <v>392999.99</v>
      </c>
      <c r="AZ984" s="15">
        <v>55991.67</v>
      </c>
      <c r="BA984" s="14">
        <v>50.807912000000002</v>
      </c>
      <c r="BB984" s="14">
        <v>2.88598299643786</v>
      </c>
      <c r="BC984" s="14">
        <v>10.59</v>
      </c>
      <c r="BD984" s="14"/>
      <c r="BE984" s="13" t="s">
        <v>2250</v>
      </c>
      <c r="BF984" s="11"/>
      <c r="BG984" s="13" t="s">
        <v>71</v>
      </c>
      <c r="BH984" s="13" t="s">
        <v>150</v>
      </c>
      <c r="BI984" s="13" t="s">
        <v>572</v>
      </c>
      <c r="BJ984" s="13" t="s">
        <v>0</v>
      </c>
      <c r="BK984" s="12" t="s">
        <v>2</v>
      </c>
      <c r="BL984" s="14">
        <v>25788.338550920002</v>
      </c>
      <c r="BM984" s="12" t="s">
        <v>70</v>
      </c>
      <c r="BN984" s="14"/>
      <c r="BO984" s="17">
        <v>38527</v>
      </c>
      <c r="BP984" s="17">
        <v>47658</v>
      </c>
      <c r="BQ984" s="10" t="s">
        <v>2641</v>
      </c>
      <c r="BR984" s="10" t="s">
        <v>2642</v>
      </c>
      <c r="BS984" s="10">
        <v>38527</v>
      </c>
      <c r="BT984" s="10">
        <v>38527</v>
      </c>
      <c r="BU984" s="14">
        <v>0</v>
      </c>
      <c r="BV984" s="14">
        <v>11.65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45352</v>
      </c>
      <c r="E985" s="6" t="s">
        <v>1740</v>
      </c>
      <c r="F985" s="22">
        <v>0</v>
      </c>
      <c r="G985" s="22">
        <v>0</v>
      </c>
      <c r="H985" s="8">
        <v>22325.21</v>
      </c>
      <c r="I985" s="8">
        <v>0</v>
      </c>
      <c r="J985" s="8">
        <v>0</v>
      </c>
      <c r="K985" s="8">
        <v>22325.21</v>
      </c>
      <c r="L985" s="8">
        <v>405.13</v>
      </c>
      <c r="M985" s="8">
        <v>0</v>
      </c>
      <c r="N985" s="8">
        <v>0</v>
      </c>
      <c r="O985" s="8">
        <v>405.13</v>
      </c>
      <c r="P985" s="8">
        <v>0</v>
      </c>
      <c r="Q985" s="8">
        <v>0</v>
      </c>
      <c r="R985" s="8">
        <v>21920.080000000002</v>
      </c>
      <c r="S985" s="8">
        <v>0</v>
      </c>
      <c r="T985" s="8">
        <v>197.02</v>
      </c>
      <c r="U985" s="8">
        <v>0</v>
      </c>
      <c r="V985" s="8">
        <v>0</v>
      </c>
      <c r="W985" s="8">
        <v>197.02</v>
      </c>
      <c r="X985" s="8">
        <v>0</v>
      </c>
      <c r="Y985" s="8">
        <v>0</v>
      </c>
      <c r="Z985" s="8">
        <v>0</v>
      </c>
      <c r="AA985" s="8">
        <v>13.18</v>
      </c>
      <c r="AB985" s="8">
        <v>0</v>
      </c>
      <c r="AC985" s="8">
        <v>0</v>
      </c>
      <c r="AD985" s="8">
        <v>0</v>
      </c>
      <c r="AE985" s="8">
        <v>0</v>
      </c>
      <c r="AF985" s="8">
        <v>-22.48</v>
      </c>
      <c r="AG985" s="8">
        <v>30.77</v>
      </c>
      <c r="AH985" s="8">
        <v>81.680000000000007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1.04</v>
      </c>
      <c r="AQ985" s="8">
        <v>0</v>
      </c>
      <c r="AR985" s="8">
        <v>9.5299999999999994</v>
      </c>
      <c r="AS985" s="8">
        <v>0</v>
      </c>
      <c r="AT985" s="8">
        <f t="shared" si="15"/>
        <v>696.81</v>
      </c>
      <c r="AU985" s="8">
        <v>0</v>
      </c>
      <c r="AV985" s="8">
        <v>0</v>
      </c>
      <c r="AW985" s="9">
        <v>75</v>
      </c>
      <c r="AX985" s="9">
        <v>300</v>
      </c>
      <c r="AY985" s="8">
        <v>335200</v>
      </c>
      <c r="AZ985" s="8">
        <v>63343.26</v>
      </c>
      <c r="BA985" s="7">
        <v>67.390218000000004</v>
      </c>
      <c r="BB985" s="7">
        <v>23.320539071993501</v>
      </c>
      <c r="BC985" s="7">
        <v>10.59</v>
      </c>
      <c r="BD985" s="7"/>
      <c r="BE985" s="6" t="s">
        <v>2250</v>
      </c>
      <c r="BF985" s="4"/>
      <c r="BG985" s="6" t="s">
        <v>75</v>
      </c>
      <c r="BH985" s="6" t="s">
        <v>134</v>
      </c>
      <c r="BI985" s="6" t="s">
        <v>193</v>
      </c>
      <c r="BJ985" s="6" t="s">
        <v>0</v>
      </c>
      <c r="BK985" s="5" t="s">
        <v>2</v>
      </c>
      <c r="BL985" s="7">
        <v>177737.74115551999</v>
      </c>
      <c r="BM985" s="5" t="s">
        <v>70</v>
      </c>
      <c r="BN985" s="7"/>
      <c r="BO985" s="10">
        <v>38527</v>
      </c>
      <c r="BP985" s="10">
        <v>47658</v>
      </c>
      <c r="BQ985" s="10" t="s">
        <v>2641</v>
      </c>
      <c r="BR985" s="10" t="s">
        <v>2642</v>
      </c>
      <c r="BS985" s="10">
        <v>38527</v>
      </c>
      <c r="BT985" s="10">
        <v>38527</v>
      </c>
      <c r="BU985" s="7">
        <v>0</v>
      </c>
      <c r="BV985" s="7">
        <v>13.18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45352</v>
      </c>
      <c r="E986" s="13" t="s">
        <v>1741</v>
      </c>
      <c r="F986" s="23">
        <v>0</v>
      </c>
      <c r="G986" s="23">
        <v>0</v>
      </c>
      <c r="H986" s="15">
        <v>16618.86</v>
      </c>
      <c r="I986" s="15">
        <v>0</v>
      </c>
      <c r="J986" s="15">
        <v>0</v>
      </c>
      <c r="K986" s="15">
        <v>16618.86</v>
      </c>
      <c r="L986" s="15">
        <v>608.04999999999995</v>
      </c>
      <c r="M986" s="15">
        <v>0</v>
      </c>
      <c r="N986" s="15">
        <v>0</v>
      </c>
      <c r="O986" s="15">
        <v>608.04999999999995</v>
      </c>
      <c r="P986" s="15">
        <v>0</v>
      </c>
      <c r="Q986" s="15">
        <v>0</v>
      </c>
      <c r="R986" s="15">
        <v>16010.81</v>
      </c>
      <c r="S986" s="15">
        <v>0</v>
      </c>
      <c r="T986" s="15">
        <v>146.66</v>
      </c>
      <c r="U986" s="15">
        <v>0</v>
      </c>
      <c r="V986" s="15">
        <v>0</v>
      </c>
      <c r="W986" s="15">
        <v>146.66</v>
      </c>
      <c r="X986" s="15">
        <v>0</v>
      </c>
      <c r="Y986" s="15">
        <v>0</v>
      </c>
      <c r="Z986" s="15">
        <v>0</v>
      </c>
      <c r="AA986" s="15">
        <v>16.52</v>
      </c>
      <c r="AB986" s="15">
        <v>0</v>
      </c>
      <c r="AC986" s="15">
        <v>0</v>
      </c>
      <c r="AD986" s="15">
        <v>0</v>
      </c>
      <c r="AE986" s="15">
        <v>0</v>
      </c>
      <c r="AF986" s="15">
        <v>-28.47</v>
      </c>
      <c r="AG986" s="15">
        <v>38.56</v>
      </c>
      <c r="AH986" s="15">
        <v>101.79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85.41</v>
      </c>
      <c r="AQ986" s="15">
        <v>0</v>
      </c>
      <c r="AR986" s="15">
        <v>80.55</v>
      </c>
      <c r="AS986" s="15">
        <v>0</v>
      </c>
      <c r="AT986" s="8">
        <f t="shared" si="15"/>
        <v>887.97</v>
      </c>
      <c r="AU986" s="15">
        <v>0</v>
      </c>
      <c r="AV986" s="15">
        <v>0</v>
      </c>
      <c r="AW986" s="16">
        <v>75</v>
      </c>
      <c r="AX986" s="16">
        <v>300</v>
      </c>
      <c r="AY986" s="15">
        <v>406000.01</v>
      </c>
      <c r="AZ986" s="15">
        <v>79391.149999999994</v>
      </c>
      <c r="BA986" s="14">
        <v>69.704430000000002</v>
      </c>
      <c r="BB986" s="14">
        <v>14.057289570541601</v>
      </c>
      <c r="BC986" s="14">
        <v>10.59</v>
      </c>
      <c r="BD986" s="14"/>
      <c r="BE986" s="13" t="s">
        <v>2250</v>
      </c>
      <c r="BF986" s="11"/>
      <c r="BG986" s="13" t="s">
        <v>67</v>
      </c>
      <c r="BH986" s="13" t="s">
        <v>68</v>
      </c>
      <c r="BI986" s="13" t="s">
        <v>186</v>
      </c>
      <c r="BJ986" s="13" t="s">
        <v>0</v>
      </c>
      <c r="BK986" s="12" t="s">
        <v>2</v>
      </c>
      <c r="BL986" s="14">
        <v>129822.75627964</v>
      </c>
      <c r="BM986" s="12" t="s">
        <v>70</v>
      </c>
      <c r="BN986" s="14"/>
      <c r="BO986" s="17">
        <v>38532</v>
      </c>
      <c r="BP986" s="17">
        <v>47663</v>
      </c>
      <c r="BQ986" s="10" t="s">
        <v>2641</v>
      </c>
      <c r="BR986" s="10" t="s">
        <v>2642</v>
      </c>
      <c r="BS986" s="10">
        <v>38532</v>
      </c>
      <c r="BT986" s="10">
        <v>38532</v>
      </c>
      <c r="BU986" s="14">
        <v>0</v>
      </c>
      <c r="BV986" s="14">
        <v>16.52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45352</v>
      </c>
      <c r="E987" s="6" t="s">
        <v>1742</v>
      </c>
      <c r="F987" s="22">
        <v>0</v>
      </c>
      <c r="G987" s="22">
        <v>0</v>
      </c>
      <c r="H987" s="8">
        <v>12800.84</v>
      </c>
      <c r="I987" s="8">
        <v>0</v>
      </c>
      <c r="J987" s="8">
        <v>0</v>
      </c>
      <c r="K987" s="8">
        <v>12800.84</v>
      </c>
      <c r="L987" s="8">
        <v>748.59</v>
      </c>
      <c r="M987" s="8">
        <v>0</v>
      </c>
      <c r="N987" s="8">
        <v>0</v>
      </c>
      <c r="O987" s="8">
        <v>748.59</v>
      </c>
      <c r="P987" s="8">
        <v>0</v>
      </c>
      <c r="Q987" s="8">
        <v>0</v>
      </c>
      <c r="R987" s="8">
        <v>12052.25</v>
      </c>
      <c r="S987" s="8">
        <v>0</v>
      </c>
      <c r="T987" s="8">
        <v>112.97</v>
      </c>
      <c r="U987" s="8">
        <v>0</v>
      </c>
      <c r="V987" s="8">
        <v>0</v>
      </c>
      <c r="W987" s="8">
        <v>112.97</v>
      </c>
      <c r="X987" s="8">
        <v>0</v>
      </c>
      <c r="Y987" s="8">
        <v>0</v>
      </c>
      <c r="Z987" s="8">
        <v>0</v>
      </c>
      <c r="AA987" s="8">
        <v>17.98</v>
      </c>
      <c r="AB987" s="8">
        <v>0</v>
      </c>
      <c r="AC987" s="8">
        <v>0</v>
      </c>
      <c r="AD987" s="8">
        <v>0</v>
      </c>
      <c r="AE987" s="8">
        <v>0</v>
      </c>
      <c r="AF987" s="8">
        <v>-31.16</v>
      </c>
      <c r="AG987" s="8">
        <v>38.26</v>
      </c>
      <c r="AH987" s="8">
        <v>112.4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8.1396999999999997E-2</v>
      </c>
      <c r="AT987" s="8">
        <f t="shared" si="15"/>
        <v>998.95860299999993</v>
      </c>
      <c r="AU987" s="8">
        <v>0</v>
      </c>
      <c r="AV987" s="8">
        <v>0</v>
      </c>
      <c r="AW987" s="9">
        <v>15</v>
      </c>
      <c r="AX987" s="9">
        <v>240</v>
      </c>
      <c r="AY987" s="8">
        <v>496999.98</v>
      </c>
      <c r="AZ987" s="8">
        <v>85775.43</v>
      </c>
      <c r="BA987" s="7">
        <v>61.514688999999997</v>
      </c>
      <c r="BB987" s="7">
        <v>8.6433890276067409</v>
      </c>
      <c r="BC987" s="7">
        <v>10.59</v>
      </c>
      <c r="BD987" s="7"/>
      <c r="BE987" s="6" t="s">
        <v>2250</v>
      </c>
      <c r="BF987" s="4"/>
      <c r="BG987" s="6" t="s">
        <v>75</v>
      </c>
      <c r="BH987" s="6" t="s">
        <v>76</v>
      </c>
      <c r="BI987" s="6" t="s">
        <v>548</v>
      </c>
      <c r="BJ987" s="6" t="s">
        <v>0</v>
      </c>
      <c r="BK987" s="5" t="s">
        <v>2</v>
      </c>
      <c r="BL987" s="7">
        <v>97724.994198999993</v>
      </c>
      <c r="BM987" s="5" t="s">
        <v>70</v>
      </c>
      <c r="BN987" s="7"/>
      <c r="BO987" s="10">
        <v>38533</v>
      </c>
      <c r="BP987" s="10">
        <v>45838</v>
      </c>
      <c r="BQ987" s="10" t="s">
        <v>2641</v>
      </c>
      <c r="BR987" s="10" t="s">
        <v>2642</v>
      </c>
      <c r="BS987" s="10">
        <v>38533</v>
      </c>
      <c r="BT987" s="10">
        <v>38533</v>
      </c>
      <c r="BU987" s="7">
        <v>0</v>
      </c>
      <c r="BV987" s="7">
        <v>17.98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45352</v>
      </c>
      <c r="E988" s="13" t="s">
        <v>1193</v>
      </c>
      <c r="F988" s="23">
        <v>107</v>
      </c>
      <c r="G988" s="23">
        <v>107</v>
      </c>
      <c r="H988" s="15">
        <v>0</v>
      </c>
      <c r="I988" s="15">
        <v>40844.58</v>
      </c>
      <c r="J988" s="15">
        <v>0</v>
      </c>
      <c r="K988" s="15">
        <v>40844.58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40844.58</v>
      </c>
      <c r="S988" s="15">
        <v>22441.95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22441.95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40844.58</v>
      </c>
      <c r="AV988" s="15">
        <v>22441.95</v>
      </c>
      <c r="AW988" s="16">
        <v>0</v>
      </c>
      <c r="AX988" s="16">
        <v>180</v>
      </c>
      <c r="AY988" s="15">
        <v>279999.99</v>
      </c>
      <c r="AZ988" s="15">
        <v>53238.18</v>
      </c>
      <c r="BA988" s="14">
        <v>67.769998999999999</v>
      </c>
      <c r="BB988" s="14">
        <v>51.993459313511899</v>
      </c>
      <c r="BC988" s="14">
        <v>10.59</v>
      </c>
      <c r="BD988" s="14"/>
      <c r="BE988" s="13" t="s">
        <v>2250</v>
      </c>
      <c r="BF988" s="11"/>
      <c r="BG988" s="13" t="s">
        <v>81</v>
      </c>
      <c r="BH988" s="13" t="s">
        <v>82</v>
      </c>
      <c r="BI988" s="13" t="s">
        <v>503</v>
      </c>
      <c r="BJ988" s="13" t="s">
        <v>2251</v>
      </c>
      <c r="BK988" s="12" t="s">
        <v>2</v>
      </c>
      <c r="BL988" s="14">
        <v>331185.98963352002</v>
      </c>
      <c r="BM988" s="12" t="s">
        <v>70</v>
      </c>
      <c r="BN988" s="14"/>
      <c r="BO988" s="17">
        <v>38533</v>
      </c>
      <c r="BP988" s="17">
        <v>44012</v>
      </c>
      <c r="BQ988" s="10" t="s">
        <v>1334</v>
      </c>
      <c r="BR988" s="10" t="s">
        <v>2672</v>
      </c>
      <c r="BS988" s="10">
        <v>38533</v>
      </c>
      <c r="BT988" s="10">
        <v>38533</v>
      </c>
      <c r="BU988" s="14">
        <v>10720.35</v>
      </c>
      <c r="BV988" s="14">
        <v>0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45352</v>
      </c>
      <c r="E989" s="6" t="s">
        <v>1194</v>
      </c>
      <c r="F989" s="22">
        <v>138</v>
      </c>
      <c r="G989" s="22">
        <v>137</v>
      </c>
      <c r="H989" s="8">
        <v>12662.69</v>
      </c>
      <c r="I989" s="8">
        <v>58701.04</v>
      </c>
      <c r="J989" s="8">
        <v>0</v>
      </c>
      <c r="K989" s="8">
        <v>71363.73</v>
      </c>
      <c r="L989" s="8">
        <v>740.13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71363.73</v>
      </c>
      <c r="S989" s="8">
        <v>58006.52</v>
      </c>
      <c r="T989" s="8">
        <v>111.75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58118.27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59441.17</v>
      </c>
      <c r="AV989" s="8">
        <v>58118.27</v>
      </c>
      <c r="AW989" s="9">
        <v>15</v>
      </c>
      <c r="AX989" s="9">
        <v>240</v>
      </c>
      <c r="AY989" s="8">
        <v>425989.93</v>
      </c>
      <c r="AZ989" s="8">
        <v>84812.51</v>
      </c>
      <c r="BA989" s="7">
        <v>70.963149999999999</v>
      </c>
      <c r="BB989" s="7">
        <v>59.710472860071</v>
      </c>
      <c r="BC989" s="7">
        <v>10.59</v>
      </c>
      <c r="BD989" s="7"/>
      <c r="BE989" s="6" t="s">
        <v>2250</v>
      </c>
      <c r="BF989" s="4"/>
      <c r="BG989" s="6" t="s">
        <v>78</v>
      </c>
      <c r="BH989" s="6" t="s">
        <v>162</v>
      </c>
      <c r="BI989" s="6" t="s">
        <v>501</v>
      </c>
      <c r="BJ989" s="6" t="s">
        <v>2251</v>
      </c>
      <c r="BK989" s="5" t="s">
        <v>2</v>
      </c>
      <c r="BL989" s="7">
        <v>578648.80833611998</v>
      </c>
      <c r="BM989" s="5" t="s">
        <v>70</v>
      </c>
      <c r="BN989" s="7"/>
      <c r="BO989" s="10">
        <v>38533</v>
      </c>
      <c r="BP989" s="10">
        <v>45838</v>
      </c>
      <c r="BQ989" s="10" t="s">
        <v>1335</v>
      </c>
      <c r="BR989" s="10" t="s">
        <v>2654</v>
      </c>
      <c r="BS989" s="10">
        <v>38533</v>
      </c>
      <c r="BT989" s="10">
        <v>38533</v>
      </c>
      <c r="BU989" s="7">
        <v>22637.33</v>
      </c>
      <c r="BV989" s="7">
        <v>17.78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45352</v>
      </c>
      <c r="E990" s="13" t="s">
        <v>1195</v>
      </c>
      <c r="F990" s="23">
        <v>18</v>
      </c>
      <c r="G990" s="23">
        <v>18</v>
      </c>
      <c r="H990" s="15">
        <v>35327.24</v>
      </c>
      <c r="I990" s="15">
        <v>5440.27</v>
      </c>
      <c r="J990" s="15">
        <v>0</v>
      </c>
      <c r="K990" s="15">
        <v>40767.51</v>
      </c>
      <c r="L990" s="15">
        <v>328.21</v>
      </c>
      <c r="M990" s="15">
        <v>0</v>
      </c>
      <c r="N990" s="15">
        <v>280.2</v>
      </c>
      <c r="O990" s="15">
        <v>0</v>
      </c>
      <c r="P990" s="15">
        <v>0</v>
      </c>
      <c r="Q990" s="15">
        <v>0</v>
      </c>
      <c r="R990" s="15">
        <v>40487.31</v>
      </c>
      <c r="S990" s="15">
        <v>5798.66</v>
      </c>
      <c r="T990" s="15">
        <v>311.76</v>
      </c>
      <c r="U990" s="15">
        <v>0</v>
      </c>
      <c r="V990" s="15">
        <v>392.33</v>
      </c>
      <c r="W990" s="15">
        <v>0</v>
      </c>
      <c r="X990" s="15">
        <v>0</v>
      </c>
      <c r="Y990" s="15">
        <v>0</v>
      </c>
      <c r="Z990" s="15">
        <v>5718.09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-110.53</v>
      </c>
      <c r="AG990" s="15">
        <v>0</v>
      </c>
      <c r="AH990" s="15">
        <v>0</v>
      </c>
      <c r="AI990" s="15">
        <v>14.01</v>
      </c>
      <c r="AJ990" s="15">
        <v>0</v>
      </c>
      <c r="AK990" s="15">
        <v>0</v>
      </c>
      <c r="AL990" s="15">
        <v>47.05</v>
      </c>
      <c r="AM990" s="15">
        <v>0</v>
      </c>
      <c r="AN990" s="15">
        <v>32.700000000000003</v>
      </c>
      <c r="AO990" s="15">
        <v>84.21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739.97</v>
      </c>
      <c r="AU990" s="15">
        <v>5488.28</v>
      </c>
      <c r="AV990" s="15">
        <v>5718.09</v>
      </c>
      <c r="AW990" s="16">
        <v>75</v>
      </c>
      <c r="AX990" s="16">
        <v>300</v>
      </c>
      <c r="AY990" s="15">
        <v>293999.99</v>
      </c>
      <c r="AZ990" s="15">
        <v>67321.649999999994</v>
      </c>
      <c r="BA990" s="14">
        <v>81.632654000000002</v>
      </c>
      <c r="BB990" s="14">
        <v>49.093962620059699</v>
      </c>
      <c r="BC990" s="14">
        <v>10.59</v>
      </c>
      <c r="BD990" s="14"/>
      <c r="BE990" s="13" t="s">
        <v>2250</v>
      </c>
      <c r="BF990" s="11"/>
      <c r="BG990" s="13" t="s">
        <v>88</v>
      </c>
      <c r="BH990" s="13" t="s">
        <v>178</v>
      </c>
      <c r="BI990" s="13" t="s">
        <v>579</v>
      </c>
      <c r="BJ990" s="13" t="s">
        <v>2251</v>
      </c>
      <c r="BK990" s="12" t="s">
        <v>2</v>
      </c>
      <c r="BL990" s="14">
        <v>328289.08584563999</v>
      </c>
      <c r="BM990" s="12" t="s">
        <v>70</v>
      </c>
      <c r="BN990" s="14"/>
      <c r="BO990" s="17">
        <v>38531</v>
      </c>
      <c r="BP990" s="17">
        <v>47662</v>
      </c>
      <c r="BQ990" s="10" t="s">
        <v>2750</v>
      </c>
      <c r="BR990" s="10" t="s">
        <v>2751</v>
      </c>
      <c r="BS990" s="10">
        <v>38531</v>
      </c>
      <c r="BT990" s="10">
        <v>38531</v>
      </c>
      <c r="BU990" s="14">
        <v>2225.64</v>
      </c>
      <c r="BV990" s="14">
        <v>14.01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45352</v>
      </c>
      <c r="E991" s="6" t="s">
        <v>1196</v>
      </c>
      <c r="F991" s="22">
        <v>185</v>
      </c>
      <c r="G991" s="22">
        <v>184</v>
      </c>
      <c r="H991" s="8">
        <v>12176.6</v>
      </c>
      <c r="I991" s="8">
        <v>60583.77</v>
      </c>
      <c r="J991" s="8">
        <v>0</v>
      </c>
      <c r="K991" s="8">
        <v>72760.37</v>
      </c>
      <c r="L991" s="8">
        <v>667.11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72760.37</v>
      </c>
      <c r="S991" s="8">
        <v>81937.11</v>
      </c>
      <c r="T991" s="8">
        <v>107.46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82044.570000000007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f t="shared" si="15"/>
        <v>0</v>
      </c>
      <c r="AU991" s="8">
        <v>61250.879999999997</v>
      </c>
      <c r="AV991" s="8">
        <v>82044.570000000007</v>
      </c>
      <c r="AW991" s="9">
        <v>16</v>
      </c>
      <c r="AX991" s="9">
        <v>240</v>
      </c>
      <c r="AY991" s="8">
        <v>426000</v>
      </c>
      <c r="AZ991" s="8">
        <v>77115.02</v>
      </c>
      <c r="BA991" s="7">
        <v>64.483560999999995</v>
      </c>
      <c r="BB991" s="7">
        <v>60.842203727335701</v>
      </c>
      <c r="BC991" s="7">
        <v>10.59</v>
      </c>
      <c r="BD991" s="7"/>
      <c r="BE991" s="6" t="s">
        <v>2250</v>
      </c>
      <c r="BF991" s="4"/>
      <c r="BG991" s="6" t="s">
        <v>81</v>
      </c>
      <c r="BH991" s="6" t="s">
        <v>100</v>
      </c>
      <c r="BI991" s="6" t="s">
        <v>240</v>
      </c>
      <c r="BJ991" s="6" t="s">
        <v>2251</v>
      </c>
      <c r="BK991" s="5" t="s">
        <v>2</v>
      </c>
      <c r="BL991" s="7">
        <v>589973.38556427998</v>
      </c>
      <c r="BM991" s="5" t="s">
        <v>70</v>
      </c>
      <c r="BN991" s="7"/>
      <c r="BO991" s="10">
        <v>38539</v>
      </c>
      <c r="BP991" s="10">
        <v>45844</v>
      </c>
      <c r="BQ991" s="10" t="s">
        <v>1341</v>
      </c>
      <c r="BR991" s="10" t="s">
        <v>2648</v>
      </c>
      <c r="BS991" s="10">
        <v>38539</v>
      </c>
      <c r="BT991" s="10">
        <v>38539</v>
      </c>
      <c r="BU991" s="7">
        <v>27679.46</v>
      </c>
      <c r="BV991" s="7">
        <v>16.170000000000002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45352</v>
      </c>
      <c r="E992" s="13" t="s">
        <v>1743</v>
      </c>
      <c r="F992" s="23">
        <v>0</v>
      </c>
      <c r="G992" s="23">
        <v>0</v>
      </c>
      <c r="H992" s="15">
        <v>13144.33</v>
      </c>
      <c r="I992" s="15">
        <v>0</v>
      </c>
      <c r="J992" s="15">
        <v>0</v>
      </c>
      <c r="K992" s="15">
        <v>13144.33</v>
      </c>
      <c r="L992" s="15">
        <v>461.63</v>
      </c>
      <c r="M992" s="15">
        <v>0</v>
      </c>
      <c r="N992" s="15">
        <v>0</v>
      </c>
      <c r="O992" s="15">
        <v>461.63</v>
      </c>
      <c r="P992" s="15">
        <v>234.7</v>
      </c>
      <c r="Q992" s="15">
        <v>0</v>
      </c>
      <c r="R992" s="15">
        <v>12448</v>
      </c>
      <c r="S992" s="15">
        <v>0</v>
      </c>
      <c r="T992" s="15">
        <v>116</v>
      </c>
      <c r="U992" s="15">
        <v>0</v>
      </c>
      <c r="V992" s="15">
        <v>0</v>
      </c>
      <c r="W992" s="15">
        <v>116</v>
      </c>
      <c r="X992" s="15">
        <v>0</v>
      </c>
      <c r="Y992" s="15">
        <v>0</v>
      </c>
      <c r="Z992" s="15">
        <v>0</v>
      </c>
      <c r="AA992" s="15">
        <v>12.64</v>
      </c>
      <c r="AB992" s="15">
        <v>0</v>
      </c>
      <c r="AC992" s="15">
        <v>0</v>
      </c>
      <c r="AD992" s="15">
        <v>0</v>
      </c>
      <c r="AE992" s="15">
        <v>0</v>
      </c>
      <c r="AF992" s="15">
        <v>-23.28</v>
      </c>
      <c r="AG992" s="15">
        <v>29.51</v>
      </c>
      <c r="AH992" s="15">
        <v>80.209999999999994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537.6</v>
      </c>
      <c r="AQ992" s="15">
        <v>0</v>
      </c>
      <c r="AR992" s="15">
        <v>511.34</v>
      </c>
      <c r="AS992" s="15">
        <v>0</v>
      </c>
      <c r="AT992" s="8">
        <f t="shared" si="15"/>
        <v>937.67000000000007</v>
      </c>
      <c r="AU992" s="15">
        <v>0</v>
      </c>
      <c r="AV992" s="15">
        <v>0</v>
      </c>
      <c r="AW992" s="16">
        <v>76</v>
      </c>
      <c r="AX992" s="16">
        <v>300</v>
      </c>
      <c r="AY992" s="15">
        <v>366000.01</v>
      </c>
      <c r="AZ992" s="15">
        <v>60763.67</v>
      </c>
      <c r="BA992" s="14">
        <v>59.134422000000001</v>
      </c>
      <c r="BB992" s="14">
        <v>12.1142334729946</v>
      </c>
      <c r="BC992" s="14">
        <v>10.59</v>
      </c>
      <c r="BD992" s="14"/>
      <c r="BE992" s="13" t="s">
        <v>2250</v>
      </c>
      <c r="BF992" s="11"/>
      <c r="BG992" s="13" t="s">
        <v>78</v>
      </c>
      <c r="BH992" s="13" t="s">
        <v>79</v>
      </c>
      <c r="BI992" s="13" t="s">
        <v>580</v>
      </c>
      <c r="BJ992" s="13" t="s">
        <v>0</v>
      </c>
      <c r="BK992" s="12" t="s">
        <v>2</v>
      </c>
      <c r="BL992" s="14">
        <v>100933.91091200001</v>
      </c>
      <c r="BM992" s="12" t="s">
        <v>70</v>
      </c>
      <c r="BN992" s="14"/>
      <c r="BO992" s="17">
        <v>38540</v>
      </c>
      <c r="BP992" s="17">
        <v>47671</v>
      </c>
      <c r="BQ992" s="10" t="s">
        <v>2641</v>
      </c>
      <c r="BR992" s="10" t="s">
        <v>2642</v>
      </c>
      <c r="BS992" s="10">
        <v>38540</v>
      </c>
      <c r="BT992" s="10">
        <v>38540</v>
      </c>
      <c r="BU992" s="14">
        <v>0</v>
      </c>
      <c r="BV992" s="14">
        <v>12.64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45352</v>
      </c>
      <c r="E993" s="6" t="s">
        <v>1197</v>
      </c>
      <c r="F993" s="22">
        <v>86</v>
      </c>
      <c r="G993" s="22">
        <v>85</v>
      </c>
      <c r="H993" s="8">
        <v>31560.69</v>
      </c>
      <c r="I993" s="8">
        <v>14703.46</v>
      </c>
      <c r="J993" s="8">
        <v>0</v>
      </c>
      <c r="K993" s="8">
        <v>46264.15</v>
      </c>
      <c r="L993" s="8">
        <v>246.74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46264.15</v>
      </c>
      <c r="S993" s="8">
        <v>29528.61</v>
      </c>
      <c r="T993" s="8">
        <v>278.52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29807.13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14950.2</v>
      </c>
      <c r="AV993" s="8">
        <v>29807.13</v>
      </c>
      <c r="AW993" s="9">
        <v>85</v>
      </c>
      <c r="AX993" s="9">
        <v>300</v>
      </c>
      <c r="AY993" s="8">
        <v>423000</v>
      </c>
      <c r="AZ993" s="8">
        <v>55254.44</v>
      </c>
      <c r="BA993" s="7">
        <v>48.132390999999998</v>
      </c>
      <c r="BB993" s="7">
        <v>40.300908978222402</v>
      </c>
      <c r="BC993" s="7">
        <v>10.59</v>
      </c>
      <c r="BD993" s="7"/>
      <c r="BE993" s="6" t="s">
        <v>2250</v>
      </c>
      <c r="BF993" s="4"/>
      <c r="BG993" s="6" t="s">
        <v>88</v>
      </c>
      <c r="BH993" s="6" t="s">
        <v>178</v>
      </c>
      <c r="BI993" s="6" t="s">
        <v>363</v>
      </c>
      <c r="BJ993" s="6" t="s">
        <v>2251</v>
      </c>
      <c r="BK993" s="5" t="s">
        <v>2</v>
      </c>
      <c r="BL993" s="7">
        <v>375130.26948259998</v>
      </c>
      <c r="BM993" s="5" t="s">
        <v>70</v>
      </c>
      <c r="BN993" s="7"/>
      <c r="BO993" s="10">
        <v>38824</v>
      </c>
      <c r="BP993" s="10">
        <v>47955</v>
      </c>
      <c r="BQ993" s="10" t="s">
        <v>1325</v>
      </c>
      <c r="BR993" s="10" t="s">
        <v>2664</v>
      </c>
      <c r="BS993" s="10">
        <v>38824</v>
      </c>
      <c r="BT993" s="10">
        <v>38824</v>
      </c>
      <c r="BU993" s="7">
        <v>9726.5499999999993</v>
      </c>
      <c r="BV993" s="7">
        <v>11.5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45352</v>
      </c>
      <c r="E994" s="13" t="s">
        <v>1198</v>
      </c>
      <c r="F994" s="23">
        <v>150</v>
      </c>
      <c r="G994" s="23">
        <v>149</v>
      </c>
      <c r="H994" s="15">
        <v>33576.36</v>
      </c>
      <c r="I994" s="15">
        <v>25646.74</v>
      </c>
      <c r="J994" s="15">
        <v>0</v>
      </c>
      <c r="K994" s="15">
        <v>59223.1</v>
      </c>
      <c r="L994" s="15">
        <v>307.95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59223.1</v>
      </c>
      <c r="S994" s="15">
        <v>63803.92</v>
      </c>
      <c r="T994" s="15">
        <v>292.39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64096.31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25954.69</v>
      </c>
      <c r="AV994" s="15">
        <v>64096.31</v>
      </c>
      <c r="AW994" s="16">
        <v>76</v>
      </c>
      <c r="AX994" s="16">
        <v>300</v>
      </c>
      <c r="AY994" s="15">
        <v>311000.01</v>
      </c>
      <c r="AZ994" s="15">
        <v>63824</v>
      </c>
      <c r="BA994" s="14">
        <v>73.091631000000007</v>
      </c>
      <c r="BB994" s="14">
        <v>67.8226524798837</v>
      </c>
      <c r="BC994" s="14">
        <v>10.45</v>
      </c>
      <c r="BD994" s="14"/>
      <c r="BE994" s="13" t="s">
        <v>2250</v>
      </c>
      <c r="BF994" s="11"/>
      <c r="BG994" s="13" t="s">
        <v>75</v>
      </c>
      <c r="BH994" s="13" t="s">
        <v>134</v>
      </c>
      <c r="BI994" s="13" t="s">
        <v>542</v>
      </c>
      <c r="BJ994" s="13" t="s">
        <v>2251</v>
      </c>
      <c r="BK994" s="12" t="s">
        <v>2</v>
      </c>
      <c r="BL994" s="14">
        <v>480207.18985640001</v>
      </c>
      <c r="BM994" s="12" t="s">
        <v>70</v>
      </c>
      <c r="BN994" s="14"/>
      <c r="BO994" s="17">
        <v>38545</v>
      </c>
      <c r="BP994" s="17">
        <v>47676</v>
      </c>
      <c r="BQ994" s="10" t="s">
        <v>1339</v>
      </c>
      <c r="BR994" s="10" t="s">
        <v>2652</v>
      </c>
      <c r="BS994" s="10">
        <v>38545</v>
      </c>
      <c r="BT994" s="10">
        <v>38545</v>
      </c>
      <c r="BU994" s="14">
        <v>21694.240000000002</v>
      </c>
      <c r="BV994" s="14">
        <v>31.82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45352</v>
      </c>
      <c r="E995" s="6" t="s">
        <v>1199</v>
      </c>
      <c r="F995" s="22">
        <v>140</v>
      </c>
      <c r="G995" s="22">
        <v>139</v>
      </c>
      <c r="H995" s="8">
        <v>6807.35</v>
      </c>
      <c r="I995" s="8">
        <v>51891.4</v>
      </c>
      <c r="J995" s="8">
        <v>0</v>
      </c>
      <c r="K995" s="8">
        <v>58698.75</v>
      </c>
      <c r="L995" s="8">
        <v>645.21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58698.75</v>
      </c>
      <c r="S995" s="8">
        <v>45592.03</v>
      </c>
      <c r="T995" s="8">
        <v>59.28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45651.31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52536.61</v>
      </c>
      <c r="AV995" s="8">
        <v>45651.31</v>
      </c>
      <c r="AW995" s="9">
        <v>77</v>
      </c>
      <c r="AX995" s="9">
        <v>300</v>
      </c>
      <c r="AY995" s="8">
        <v>370000.01</v>
      </c>
      <c r="AZ995" s="8">
        <v>74897.11</v>
      </c>
      <c r="BA995" s="7">
        <v>72.434005999999997</v>
      </c>
      <c r="BB995" s="7">
        <v>56.7683534076615</v>
      </c>
      <c r="BC995" s="7">
        <v>10.45</v>
      </c>
      <c r="BD995" s="7"/>
      <c r="BE995" s="6" t="s">
        <v>2250</v>
      </c>
      <c r="BF995" s="4"/>
      <c r="BG995" s="6" t="s">
        <v>86</v>
      </c>
      <c r="BH995" s="6" t="s">
        <v>174</v>
      </c>
      <c r="BI995" s="6" t="s">
        <v>175</v>
      </c>
      <c r="BJ995" s="6" t="s">
        <v>2251</v>
      </c>
      <c r="BK995" s="5" t="s">
        <v>2</v>
      </c>
      <c r="BL995" s="7">
        <v>475955.527245</v>
      </c>
      <c r="BM995" s="5" t="s">
        <v>70</v>
      </c>
      <c r="BN995" s="7"/>
      <c r="BO995" s="10">
        <v>38586</v>
      </c>
      <c r="BP995" s="10">
        <v>47717</v>
      </c>
      <c r="BQ995" s="10" t="s">
        <v>1338</v>
      </c>
      <c r="BR995" s="10" t="s">
        <v>2662</v>
      </c>
      <c r="BS995" s="10">
        <v>38586</v>
      </c>
      <c r="BT995" s="10">
        <v>38586</v>
      </c>
      <c r="BU995" s="7">
        <v>23610.54</v>
      </c>
      <c r="BV995" s="7">
        <v>37.35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45352</v>
      </c>
      <c r="E996" s="13" t="s">
        <v>596</v>
      </c>
      <c r="F996" s="23">
        <v>187</v>
      </c>
      <c r="G996" s="23">
        <v>186</v>
      </c>
      <c r="H996" s="15">
        <v>33098.07</v>
      </c>
      <c r="I996" s="15">
        <v>26470.1</v>
      </c>
      <c r="J996" s="15">
        <v>0</v>
      </c>
      <c r="K996" s="15">
        <v>59568.17</v>
      </c>
      <c r="L996" s="15">
        <v>287.89999999999998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59568.17</v>
      </c>
      <c r="S996" s="15">
        <v>80561.820000000007</v>
      </c>
      <c r="T996" s="15">
        <v>288.23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80850.05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26758</v>
      </c>
      <c r="AV996" s="15">
        <v>80850.05</v>
      </c>
      <c r="AW996" s="16">
        <v>79</v>
      </c>
      <c r="AX996" s="16">
        <v>300</v>
      </c>
      <c r="AY996" s="15">
        <v>318000.01</v>
      </c>
      <c r="AZ996" s="15">
        <v>61250.81</v>
      </c>
      <c r="BA996" s="14">
        <v>69.182383000000002</v>
      </c>
      <c r="BB996" s="14">
        <v>67.281852297938798</v>
      </c>
      <c r="BC996" s="14">
        <v>10.45</v>
      </c>
      <c r="BD996" s="14"/>
      <c r="BE996" s="13" t="s">
        <v>2250</v>
      </c>
      <c r="BF996" s="11"/>
      <c r="BG996" s="13" t="s">
        <v>195</v>
      </c>
      <c r="BH996" s="13" t="s">
        <v>170</v>
      </c>
      <c r="BI996" s="13" t="s">
        <v>338</v>
      </c>
      <c r="BJ996" s="13" t="s">
        <v>2251</v>
      </c>
      <c r="BK996" s="12" t="s">
        <v>2</v>
      </c>
      <c r="BL996" s="14">
        <v>483005.17062748002</v>
      </c>
      <c r="BM996" s="12" t="s">
        <v>70</v>
      </c>
      <c r="BN996" s="14"/>
      <c r="BO996" s="17">
        <v>38631</v>
      </c>
      <c r="BP996" s="17">
        <v>47762</v>
      </c>
      <c r="BQ996" s="10" t="s">
        <v>1333</v>
      </c>
      <c r="BR996" s="10" t="s">
        <v>2655</v>
      </c>
      <c r="BS996" s="10" t="s">
        <v>2487</v>
      </c>
      <c r="BT996" s="10" t="s">
        <v>2487</v>
      </c>
      <c r="BU996" s="14">
        <v>25765.46</v>
      </c>
      <c r="BV996" s="14">
        <v>30.54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45352</v>
      </c>
      <c r="E997" s="6" t="s">
        <v>1744</v>
      </c>
      <c r="F997" s="22">
        <v>0</v>
      </c>
      <c r="G997" s="22">
        <v>0</v>
      </c>
      <c r="H997" s="8">
        <v>33785.360000000001</v>
      </c>
      <c r="I997" s="8">
        <v>0</v>
      </c>
      <c r="J997" s="8">
        <v>0</v>
      </c>
      <c r="K997" s="8">
        <v>33785.360000000001</v>
      </c>
      <c r="L997" s="8">
        <v>293.89999999999998</v>
      </c>
      <c r="M997" s="8">
        <v>0</v>
      </c>
      <c r="N997" s="8">
        <v>0</v>
      </c>
      <c r="O997" s="8">
        <v>293.89999999999998</v>
      </c>
      <c r="P997" s="8">
        <v>0</v>
      </c>
      <c r="Q997" s="8">
        <v>0</v>
      </c>
      <c r="R997" s="8">
        <v>33491.46</v>
      </c>
      <c r="S997" s="8">
        <v>0</v>
      </c>
      <c r="T997" s="8">
        <v>294.20999999999998</v>
      </c>
      <c r="U997" s="8">
        <v>0</v>
      </c>
      <c r="V997" s="8">
        <v>0</v>
      </c>
      <c r="W997" s="8">
        <v>294.20999999999998</v>
      </c>
      <c r="X997" s="8">
        <v>0</v>
      </c>
      <c r="Y997" s="8">
        <v>0</v>
      </c>
      <c r="Z997" s="8">
        <v>0</v>
      </c>
      <c r="AA997" s="8">
        <v>31.18</v>
      </c>
      <c r="AB997" s="8">
        <v>0</v>
      </c>
      <c r="AC997" s="8">
        <v>0</v>
      </c>
      <c r="AD997" s="8">
        <v>0</v>
      </c>
      <c r="AE997" s="8">
        <v>0</v>
      </c>
      <c r="AF997" s="8">
        <v>-16.28</v>
      </c>
      <c r="AG997" s="8">
        <v>30.96</v>
      </c>
      <c r="AH997" s="8">
        <v>82.5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36.11</v>
      </c>
      <c r="AQ997" s="8">
        <v>0</v>
      </c>
      <c r="AR997" s="8">
        <v>12.62</v>
      </c>
      <c r="AS997" s="8">
        <v>0</v>
      </c>
      <c r="AT997" s="8">
        <f t="shared" si="15"/>
        <v>739.96</v>
      </c>
      <c r="AU997" s="8">
        <v>0</v>
      </c>
      <c r="AV997" s="8">
        <v>0</v>
      </c>
      <c r="AW997" s="9">
        <v>79</v>
      </c>
      <c r="AX997" s="9">
        <v>300</v>
      </c>
      <c r="AY997" s="8">
        <v>380000.01</v>
      </c>
      <c r="AZ997" s="8">
        <v>62524.38</v>
      </c>
      <c r="BA997" s="7">
        <v>59.210521</v>
      </c>
      <c r="BB997" s="7">
        <v>31.716376806145998</v>
      </c>
      <c r="BC997" s="7">
        <v>10.45</v>
      </c>
      <c r="BD997" s="7"/>
      <c r="BE997" s="6" t="s">
        <v>2250</v>
      </c>
      <c r="BF997" s="4"/>
      <c r="BG997" s="6" t="s">
        <v>75</v>
      </c>
      <c r="BH997" s="6" t="s">
        <v>250</v>
      </c>
      <c r="BI997" s="6" t="s">
        <v>309</v>
      </c>
      <c r="BJ997" s="6" t="s">
        <v>0</v>
      </c>
      <c r="BK997" s="5" t="s">
        <v>2</v>
      </c>
      <c r="BL997" s="7">
        <v>271563.62788823998</v>
      </c>
      <c r="BM997" s="5" t="s">
        <v>70</v>
      </c>
      <c r="BN997" s="7"/>
      <c r="BO997" s="10">
        <v>38653</v>
      </c>
      <c r="BP997" s="10">
        <v>47784</v>
      </c>
      <c r="BQ997" s="10" t="s">
        <v>2641</v>
      </c>
      <c r="BR997" s="10" t="s">
        <v>2642</v>
      </c>
      <c r="BS997" s="10">
        <v>38653</v>
      </c>
      <c r="BT997" s="10">
        <v>38653</v>
      </c>
      <c r="BU997" s="7">
        <v>0</v>
      </c>
      <c r="BV997" s="7">
        <v>31.18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45352</v>
      </c>
      <c r="E998" s="13" t="s">
        <v>1745</v>
      </c>
      <c r="F998" s="23">
        <v>1</v>
      </c>
      <c r="G998" s="23">
        <v>1</v>
      </c>
      <c r="H998" s="15">
        <v>47000.19</v>
      </c>
      <c r="I998" s="15">
        <v>336.31</v>
      </c>
      <c r="J998" s="15">
        <v>0</v>
      </c>
      <c r="K998" s="15">
        <v>47336.5</v>
      </c>
      <c r="L998" s="15">
        <v>408.83</v>
      </c>
      <c r="M998" s="15">
        <v>0</v>
      </c>
      <c r="N998" s="15">
        <v>336.31</v>
      </c>
      <c r="O998" s="15">
        <v>0</v>
      </c>
      <c r="P998" s="15">
        <v>0</v>
      </c>
      <c r="Q998" s="15">
        <v>0</v>
      </c>
      <c r="R998" s="15">
        <v>47000.19</v>
      </c>
      <c r="S998" s="15">
        <v>0</v>
      </c>
      <c r="T998" s="15">
        <v>409.29</v>
      </c>
      <c r="U998" s="15">
        <v>0</v>
      </c>
      <c r="V998" s="15">
        <v>0</v>
      </c>
      <c r="W998" s="15">
        <v>93.67</v>
      </c>
      <c r="X998" s="15">
        <v>0</v>
      </c>
      <c r="Y998" s="15">
        <v>0</v>
      </c>
      <c r="Z998" s="15">
        <v>315.62</v>
      </c>
      <c r="AA998" s="15">
        <v>43.37</v>
      </c>
      <c r="AB998" s="15">
        <v>0</v>
      </c>
      <c r="AC998" s="15">
        <v>0</v>
      </c>
      <c r="AD998" s="15">
        <v>0</v>
      </c>
      <c r="AE998" s="15">
        <v>0</v>
      </c>
      <c r="AF998" s="15">
        <v>-54.4</v>
      </c>
      <c r="AG998" s="15">
        <v>43.07</v>
      </c>
      <c r="AH998" s="15">
        <v>111.39</v>
      </c>
      <c r="AI998" s="15">
        <v>0</v>
      </c>
      <c r="AJ998" s="15">
        <v>0</v>
      </c>
      <c r="AK998" s="15">
        <v>0</v>
      </c>
      <c r="AL998" s="15">
        <v>43.23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616.64</v>
      </c>
      <c r="AU998" s="15">
        <v>408.83</v>
      </c>
      <c r="AV998" s="15">
        <v>315.62</v>
      </c>
      <c r="AW998" s="16">
        <v>79</v>
      </c>
      <c r="AX998" s="16">
        <v>300</v>
      </c>
      <c r="AY998" s="15">
        <v>445999.98</v>
      </c>
      <c r="AZ998" s="15">
        <v>86977.81</v>
      </c>
      <c r="BA998" s="14">
        <v>70.178926000000004</v>
      </c>
      <c r="BB998" s="14">
        <v>37.922578827817603</v>
      </c>
      <c r="BC998" s="14">
        <v>10.45</v>
      </c>
      <c r="BD998" s="14"/>
      <c r="BE998" s="13" t="s">
        <v>2250</v>
      </c>
      <c r="BF998" s="11"/>
      <c r="BG998" s="13" t="s">
        <v>75</v>
      </c>
      <c r="BH998" s="13" t="s">
        <v>250</v>
      </c>
      <c r="BI998" s="13" t="s">
        <v>309</v>
      </c>
      <c r="BJ998" s="13" t="s">
        <v>5</v>
      </c>
      <c r="BK998" s="12" t="s">
        <v>2</v>
      </c>
      <c r="BL998" s="14">
        <v>381098.40860436001</v>
      </c>
      <c r="BM998" s="12" t="s">
        <v>70</v>
      </c>
      <c r="BN998" s="14"/>
      <c r="BO998" s="17">
        <v>38653</v>
      </c>
      <c r="BP998" s="17">
        <v>47784</v>
      </c>
      <c r="BQ998" s="10" t="s">
        <v>1324</v>
      </c>
      <c r="BR998" s="10" t="s">
        <v>2675</v>
      </c>
      <c r="BS998" s="10">
        <v>38653</v>
      </c>
      <c r="BT998" s="10">
        <v>38653</v>
      </c>
      <c r="BU998" s="14">
        <v>0</v>
      </c>
      <c r="BV998" s="14">
        <v>43.37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45352</v>
      </c>
      <c r="E999" s="6" t="s">
        <v>1361</v>
      </c>
      <c r="F999" s="22">
        <v>0</v>
      </c>
      <c r="G999" s="22">
        <v>0</v>
      </c>
      <c r="H999" s="8">
        <v>48623.49</v>
      </c>
      <c r="I999" s="8">
        <v>0</v>
      </c>
      <c r="J999" s="8">
        <v>0</v>
      </c>
      <c r="K999" s="8">
        <v>48623.49</v>
      </c>
      <c r="L999" s="8">
        <v>408.66</v>
      </c>
      <c r="M999" s="8">
        <v>0</v>
      </c>
      <c r="N999" s="8">
        <v>0</v>
      </c>
      <c r="O999" s="8">
        <v>408.66</v>
      </c>
      <c r="P999" s="8">
        <v>0</v>
      </c>
      <c r="Q999" s="8">
        <v>0</v>
      </c>
      <c r="R999" s="8">
        <v>48214.83</v>
      </c>
      <c r="S999" s="8">
        <v>0</v>
      </c>
      <c r="T999" s="8">
        <v>423.43</v>
      </c>
      <c r="U999" s="8">
        <v>0</v>
      </c>
      <c r="V999" s="8">
        <v>0</v>
      </c>
      <c r="W999" s="8">
        <v>423.43</v>
      </c>
      <c r="X999" s="8">
        <v>0</v>
      </c>
      <c r="Y999" s="8">
        <v>0</v>
      </c>
      <c r="Z999" s="8">
        <v>0</v>
      </c>
      <c r="AA999" s="8">
        <v>44.11</v>
      </c>
      <c r="AB999" s="8">
        <v>0</v>
      </c>
      <c r="AC999" s="8">
        <v>0</v>
      </c>
      <c r="AD999" s="8">
        <v>0</v>
      </c>
      <c r="AE999" s="8">
        <v>0</v>
      </c>
      <c r="AF999" s="8">
        <v>-16.11</v>
      </c>
      <c r="AG999" s="8">
        <v>43.81</v>
      </c>
      <c r="AH999" s="8">
        <v>112.65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0.08</v>
      </c>
      <c r="AS999" s="8">
        <v>0.12332799999999999</v>
      </c>
      <c r="AT999" s="8">
        <f t="shared" si="15"/>
        <v>1016.346672</v>
      </c>
      <c r="AU999" s="8">
        <v>0</v>
      </c>
      <c r="AV999" s="8">
        <v>0</v>
      </c>
      <c r="AW999" s="9">
        <v>81</v>
      </c>
      <c r="AX999" s="9">
        <v>300</v>
      </c>
      <c r="AY999" s="8">
        <v>440000.01</v>
      </c>
      <c r="AZ999" s="8">
        <v>88462.96</v>
      </c>
      <c r="BA999" s="7">
        <v>72.727266999999998</v>
      </c>
      <c r="BB999" s="7">
        <v>39.638429629413402</v>
      </c>
      <c r="BC999" s="7">
        <v>10.45</v>
      </c>
      <c r="BD999" s="7"/>
      <c r="BE999" s="6" t="s">
        <v>2250</v>
      </c>
      <c r="BF999" s="4"/>
      <c r="BG999" s="6" t="s">
        <v>195</v>
      </c>
      <c r="BH999" s="6" t="s">
        <v>170</v>
      </c>
      <c r="BI999" s="6" t="s">
        <v>581</v>
      </c>
      <c r="BJ999" s="6" t="s">
        <v>0</v>
      </c>
      <c r="BK999" s="5" t="s">
        <v>2</v>
      </c>
      <c r="BL999" s="7">
        <v>390947.24902451999</v>
      </c>
      <c r="BM999" s="5" t="s">
        <v>70</v>
      </c>
      <c r="BN999" s="7"/>
      <c r="BO999" s="10">
        <v>38688</v>
      </c>
      <c r="BP999" s="10">
        <v>47819</v>
      </c>
      <c r="BQ999" s="10" t="s">
        <v>1324</v>
      </c>
      <c r="BR999" s="10" t="s">
        <v>2675</v>
      </c>
      <c r="BS999" s="10">
        <v>38688</v>
      </c>
      <c r="BT999" s="10">
        <v>38688</v>
      </c>
      <c r="BU999" s="7">
        <v>0</v>
      </c>
      <c r="BV999" s="7">
        <v>44.11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45352</v>
      </c>
      <c r="E1000" s="13" t="s">
        <v>593</v>
      </c>
      <c r="F1000" s="23">
        <v>121</v>
      </c>
      <c r="G1000" s="23">
        <v>121</v>
      </c>
      <c r="H1000" s="15">
        <v>0</v>
      </c>
      <c r="I1000" s="15">
        <v>47828.14</v>
      </c>
      <c r="J1000" s="15">
        <v>0</v>
      </c>
      <c r="K1000" s="15">
        <v>47828.14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47828.14</v>
      </c>
      <c r="S1000" s="15">
        <v>29330.05</v>
      </c>
      <c r="T1000" s="15">
        <v>0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29330.05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47828.14</v>
      </c>
      <c r="AV1000" s="15">
        <v>29330.05</v>
      </c>
      <c r="AW1000" s="16">
        <v>0</v>
      </c>
      <c r="AX1000" s="16">
        <v>180</v>
      </c>
      <c r="AY1000" s="15">
        <v>360000.01</v>
      </c>
      <c r="AZ1000" s="15">
        <v>58151.43</v>
      </c>
      <c r="BA1000" s="14">
        <v>58.587466999999997</v>
      </c>
      <c r="BB1000" s="14">
        <v>48.186769851083298</v>
      </c>
      <c r="BC1000" s="14">
        <v>10.45</v>
      </c>
      <c r="BD1000" s="14"/>
      <c r="BE1000" s="13" t="s">
        <v>2250</v>
      </c>
      <c r="BF1000" s="11"/>
      <c r="BG1000" s="13" t="s">
        <v>195</v>
      </c>
      <c r="BH1000" s="13" t="s">
        <v>170</v>
      </c>
      <c r="BI1000" s="13" t="s">
        <v>338</v>
      </c>
      <c r="BJ1000" s="13" t="s">
        <v>2251</v>
      </c>
      <c r="BK1000" s="12" t="s">
        <v>2</v>
      </c>
      <c r="BL1000" s="14">
        <v>387811.79481415998</v>
      </c>
      <c r="BM1000" s="12" t="s">
        <v>70</v>
      </c>
      <c r="BN1000" s="14"/>
      <c r="BO1000" s="17">
        <v>38694</v>
      </c>
      <c r="BP1000" s="17">
        <v>44173</v>
      </c>
      <c r="BQ1000" s="10" t="s">
        <v>1324</v>
      </c>
      <c r="BR1000" s="10" t="s">
        <v>2675</v>
      </c>
      <c r="BS1000" s="10" t="s">
        <v>2487</v>
      </c>
      <c r="BT1000" s="10" t="s">
        <v>2487</v>
      </c>
      <c r="BU1000" s="14">
        <v>15278.94</v>
      </c>
      <c r="BV1000" s="14">
        <v>0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45352</v>
      </c>
      <c r="E1001" s="6" t="s">
        <v>1200</v>
      </c>
      <c r="F1001" s="22">
        <v>139</v>
      </c>
      <c r="G1001" s="22">
        <v>138</v>
      </c>
      <c r="H1001" s="8">
        <v>19261.59</v>
      </c>
      <c r="I1001" s="8">
        <v>60892.86</v>
      </c>
      <c r="J1001" s="8">
        <v>0</v>
      </c>
      <c r="K1001" s="8">
        <v>80154.45</v>
      </c>
      <c r="L1001" s="8">
        <v>759.96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80154.45</v>
      </c>
      <c r="S1001" s="8">
        <v>67129.740000000005</v>
      </c>
      <c r="T1001" s="8">
        <v>167.74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67297.48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61652.82</v>
      </c>
      <c r="AV1001" s="8">
        <v>67297.48</v>
      </c>
      <c r="AW1001" s="9">
        <v>22</v>
      </c>
      <c r="AX1001" s="9">
        <v>240</v>
      </c>
      <c r="AY1001" s="8">
        <v>480000</v>
      </c>
      <c r="AZ1001" s="8">
        <v>93234.11</v>
      </c>
      <c r="BA1001" s="7">
        <v>71.084890000000001</v>
      </c>
      <c r="BB1001" s="7">
        <v>61.112507656913301</v>
      </c>
      <c r="BC1001" s="7">
        <v>10.45</v>
      </c>
      <c r="BD1001" s="7"/>
      <c r="BE1001" s="6" t="s">
        <v>2250</v>
      </c>
      <c r="BF1001" s="4"/>
      <c r="BG1001" s="6" t="s">
        <v>83</v>
      </c>
      <c r="BH1001" s="6" t="s">
        <v>265</v>
      </c>
      <c r="BI1001" s="6" t="s">
        <v>355</v>
      </c>
      <c r="BJ1001" s="6" t="s">
        <v>2251</v>
      </c>
      <c r="BK1001" s="5" t="s">
        <v>2</v>
      </c>
      <c r="BL1001" s="7">
        <v>649927.86917580001</v>
      </c>
      <c r="BM1001" s="5" t="s">
        <v>70</v>
      </c>
      <c r="BN1001" s="7"/>
      <c r="BO1001" s="10">
        <v>38742</v>
      </c>
      <c r="BP1001" s="10">
        <v>46047</v>
      </c>
      <c r="BQ1001" s="10" t="s">
        <v>1325</v>
      </c>
      <c r="BR1001" s="10" t="s">
        <v>2664</v>
      </c>
      <c r="BS1001" s="10">
        <v>38742</v>
      </c>
      <c r="BT1001" s="10">
        <v>38742</v>
      </c>
      <c r="BU1001" s="7">
        <v>28656.84</v>
      </c>
      <c r="BV1001" s="7">
        <v>45.29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45352</v>
      </c>
      <c r="E1002" s="13" t="s">
        <v>1201</v>
      </c>
      <c r="F1002" s="23">
        <v>162</v>
      </c>
      <c r="G1002" s="23">
        <v>161</v>
      </c>
      <c r="H1002" s="15">
        <v>56463.66</v>
      </c>
      <c r="I1002" s="15">
        <v>39640.339999999997</v>
      </c>
      <c r="J1002" s="15">
        <v>0</v>
      </c>
      <c r="K1002" s="15">
        <v>96104</v>
      </c>
      <c r="L1002" s="15">
        <v>458.8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96104</v>
      </c>
      <c r="S1002" s="15">
        <v>113390.15</v>
      </c>
      <c r="T1002" s="15">
        <v>491.7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113881.85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40099.14</v>
      </c>
      <c r="AV1002" s="15">
        <v>113881.85</v>
      </c>
      <c r="AW1002" s="16">
        <v>83</v>
      </c>
      <c r="AX1002" s="16">
        <v>300</v>
      </c>
      <c r="AY1002" s="15">
        <v>495000.01</v>
      </c>
      <c r="AZ1002" s="15">
        <v>101051.52</v>
      </c>
      <c r="BA1002" s="14">
        <v>75.095608999999996</v>
      </c>
      <c r="BB1002" s="14">
        <v>71.418900055496394</v>
      </c>
      <c r="BC1002" s="14">
        <v>10.45</v>
      </c>
      <c r="BD1002" s="14"/>
      <c r="BE1002" s="13" t="s">
        <v>2250</v>
      </c>
      <c r="BF1002" s="11"/>
      <c r="BG1002" s="13" t="s">
        <v>71</v>
      </c>
      <c r="BH1002" s="13" t="s">
        <v>296</v>
      </c>
      <c r="BI1002" s="13" t="s">
        <v>528</v>
      </c>
      <c r="BJ1002" s="13" t="s">
        <v>2251</v>
      </c>
      <c r="BK1002" s="12" t="s">
        <v>2</v>
      </c>
      <c r="BL1002" s="14">
        <v>779253.90217599995</v>
      </c>
      <c r="BM1002" s="12" t="s">
        <v>70</v>
      </c>
      <c r="BN1002" s="14"/>
      <c r="BO1002" s="17">
        <v>38775</v>
      </c>
      <c r="BP1002" s="17">
        <v>47906</v>
      </c>
      <c r="BQ1002" s="10" t="s">
        <v>2291</v>
      </c>
      <c r="BR1002" s="10" t="s">
        <v>2644</v>
      </c>
      <c r="BS1002" s="10">
        <v>38775</v>
      </c>
      <c r="BT1002" s="10">
        <v>38775</v>
      </c>
      <c r="BU1002" s="14">
        <v>37011.26</v>
      </c>
      <c r="BV1002" s="14">
        <v>50.39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45352</v>
      </c>
      <c r="E1003" s="6" t="s">
        <v>1202</v>
      </c>
      <c r="F1003" s="22">
        <v>174</v>
      </c>
      <c r="G1003" s="22">
        <v>173</v>
      </c>
      <c r="H1003" s="8">
        <v>37509.67</v>
      </c>
      <c r="I1003" s="8">
        <v>26737.57</v>
      </c>
      <c r="J1003" s="8">
        <v>0</v>
      </c>
      <c r="K1003" s="8">
        <v>64247.24</v>
      </c>
      <c r="L1003" s="8">
        <v>299.70999999999998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64247.24</v>
      </c>
      <c r="S1003" s="8">
        <v>81481</v>
      </c>
      <c r="T1003" s="8">
        <v>326.64999999999998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81807.649999999994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27037.279999999999</v>
      </c>
      <c r="AV1003" s="8">
        <v>81807.649999999994</v>
      </c>
      <c r="AW1003" s="9">
        <v>84</v>
      </c>
      <c r="AX1003" s="9">
        <v>300</v>
      </c>
      <c r="AY1003" s="8">
        <v>362999.98</v>
      </c>
      <c r="AZ1003" s="8">
        <v>66591.149999999994</v>
      </c>
      <c r="BA1003" s="7">
        <v>67.519283999999999</v>
      </c>
      <c r="BB1003" s="7">
        <v>65.142705055794394</v>
      </c>
      <c r="BC1003" s="7">
        <v>10.45</v>
      </c>
      <c r="BD1003" s="7"/>
      <c r="BE1003" s="6" t="s">
        <v>2250</v>
      </c>
      <c r="BF1003" s="4"/>
      <c r="BG1003" s="6" t="s">
        <v>75</v>
      </c>
      <c r="BH1003" s="6" t="s">
        <v>134</v>
      </c>
      <c r="BI1003" s="6" t="s">
        <v>441</v>
      </c>
      <c r="BJ1003" s="6" t="s">
        <v>2251</v>
      </c>
      <c r="BK1003" s="5" t="s">
        <v>2</v>
      </c>
      <c r="BL1003" s="7">
        <v>520945.14769456</v>
      </c>
      <c r="BM1003" s="5" t="s">
        <v>70</v>
      </c>
      <c r="BN1003" s="7"/>
      <c r="BO1003" s="10">
        <v>38789</v>
      </c>
      <c r="BP1003" s="10">
        <v>47920</v>
      </c>
      <c r="BQ1003" s="10" t="s">
        <v>1331</v>
      </c>
      <c r="BR1003" s="10" t="s">
        <v>2661</v>
      </c>
      <c r="BS1003" s="10">
        <v>38789</v>
      </c>
      <c r="BT1003" s="10">
        <v>38789</v>
      </c>
      <c r="BU1003" s="7">
        <v>26287.22</v>
      </c>
      <c r="BV1003" s="7">
        <v>33.200000000000003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45352</v>
      </c>
      <c r="E1004" s="13" t="s">
        <v>1746</v>
      </c>
      <c r="F1004" s="23">
        <v>1</v>
      </c>
      <c r="G1004" s="23">
        <v>0</v>
      </c>
      <c r="H1004" s="15">
        <v>32117.7</v>
      </c>
      <c r="I1004" s="15">
        <v>0</v>
      </c>
      <c r="J1004" s="15">
        <v>0</v>
      </c>
      <c r="K1004" s="15">
        <v>32117.7</v>
      </c>
      <c r="L1004" s="15">
        <v>256.73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32117.7</v>
      </c>
      <c r="S1004" s="15">
        <v>0</v>
      </c>
      <c r="T1004" s="15">
        <v>279.69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279.69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-0.09</v>
      </c>
      <c r="AG1004" s="15">
        <v>0</v>
      </c>
      <c r="AH1004" s="15">
        <v>0.17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0.08</v>
      </c>
      <c r="AS1004" s="15">
        <v>0</v>
      </c>
      <c r="AT1004" s="8">
        <f t="shared" si="15"/>
        <v>1.3877787807814457E-17</v>
      </c>
      <c r="AU1004" s="15">
        <v>256.73</v>
      </c>
      <c r="AV1004" s="15">
        <v>279.69</v>
      </c>
      <c r="AW1004" s="16">
        <v>84</v>
      </c>
      <c r="AX1004" s="16">
        <v>300</v>
      </c>
      <c r="AY1004" s="15">
        <v>431999.99</v>
      </c>
      <c r="AZ1004" s="15">
        <v>57028.28</v>
      </c>
      <c r="BA1004" s="14">
        <v>48.585653000000001</v>
      </c>
      <c r="BB1004" s="14">
        <v>27.362905340264501</v>
      </c>
      <c r="BC1004" s="14">
        <v>10.45</v>
      </c>
      <c r="BD1004" s="14"/>
      <c r="BE1004" s="13" t="s">
        <v>2250</v>
      </c>
      <c r="BF1004" s="11"/>
      <c r="BG1004" s="13" t="s">
        <v>81</v>
      </c>
      <c r="BH1004" s="13" t="s">
        <v>82</v>
      </c>
      <c r="BI1004" s="13" t="s">
        <v>256</v>
      </c>
      <c r="BJ1004" s="13" t="s">
        <v>5</v>
      </c>
      <c r="BK1004" s="12" t="s">
        <v>2</v>
      </c>
      <c r="BL1004" s="14">
        <v>260424.57185879999</v>
      </c>
      <c r="BM1004" s="12" t="s">
        <v>70</v>
      </c>
      <c r="BN1004" s="14"/>
      <c r="BO1004" s="17">
        <v>38792</v>
      </c>
      <c r="BP1004" s="17">
        <v>47923</v>
      </c>
      <c r="BQ1004" s="10" t="s">
        <v>2641</v>
      </c>
      <c r="BR1004" s="10" t="s">
        <v>2642</v>
      </c>
      <c r="BS1004" s="10">
        <v>38792</v>
      </c>
      <c r="BT1004" s="10">
        <v>38792</v>
      </c>
      <c r="BU1004" s="14">
        <v>134.88999999999999</v>
      </c>
      <c r="BV1004" s="14">
        <v>28.44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45352</v>
      </c>
      <c r="E1005" s="6" t="s">
        <v>1747</v>
      </c>
      <c r="F1005" s="22">
        <v>22</v>
      </c>
      <c r="G1005" s="22">
        <v>21</v>
      </c>
      <c r="H1005" s="8">
        <v>16317.09</v>
      </c>
      <c r="I1005" s="8">
        <v>8126.41</v>
      </c>
      <c r="J1005" s="8">
        <v>0</v>
      </c>
      <c r="K1005" s="8">
        <v>24443.5</v>
      </c>
      <c r="L1005" s="8">
        <v>434.2</v>
      </c>
      <c r="M1005" s="8">
        <v>0</v>
      </c>
      <c r="N1005" s="8">
        <v>103.35</v>
      </c>
      <c r="O1005" s="8">
        <v>0</v>
      </c>
      <c r="P1005" s="8">
        <v>0</v>
      </c>
      <c r="Q1005" s="8">
        <v>0</v>
      </c>
      <c r="R1005" s="8">
        <v>24340.15</v>
      </c>
      <c r="S1005" s="8">
        <v>3587.66</v>
      </c>
      <c r="T1005" s="8">
        <v>142.09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3729.75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-9.11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94.24</v>
      </c>
      <c r="AU1005" s="8">
        <v>8457.26</v>
      </c>
      <c r="AV1005" s="8">
        <v>3729.75</v>
      </c>
      <c r="AW1005" s="9">
        <v>84</v>
      </c>
      <c r="AX1005" s="9">
        <v>300</v>
      </c>
      <c r="AY1005" s="8">
        <v>374000</v>
      </c>
      <c r="AZ1005" s="8">
        <v>61267.65</v>
      </c>
      <c r="BA1005" s="7">
        <v>60.291446999999998</v>
      </c>
      <c r="BB1005" s="7">
        <v>23.952328246587701</v>
      </c>
      <c r="BC1005" s="7">
        <v>10.45</v>
      </c>
      <c r="BD1005" s="7"/>
      <c r="BE1005" s="6" t="s">
        <v>2250</v>
      </c>
      <c r="BF1005" s="4"/>
      <c r="BG1005" s="6" t="s">
        <v>75</v>
      </c>
      <c r="BH1005" s="6" t="s">
        <v>134</v>
      </c>
      <c r="BI1005" s="6" t="s">
        <v>441</v>
      </c>
      <c r="BJ1005" s="6" t="s">
        <v>2251</v>
      </c>
      <c r="BK1005" s="5" t="s">
        <v>2</v>
      </c>
      <c r="BL1005" s="7">
        <v>197360.7432266</v>
      </c>
      <c r="BM1005" s="5" t="s">
        <v>70</v>
      </c>
      <c r="BN1005" s="7"/>
      <c r="BO1005" s="10">
        <v>38793</v>
      </c>
      <c r="BP1005" s="10">
        <v>47924</v>
      </c>
      <c r="BQ1005" s="10" t="s">
        <v>2339</v>
      </c>
      <c r="BR1005" s="10" t="s">
        <v>2647</v>
      </c>
      <c r="BS1005" s="10">
        <v>38793</v>
      </c>
      <c r="BT1005" s="10">
        <v>38793</v>
      </c>
      <c r="BU1005" s="7">
        <v>2971.08</v>
      </c>
      <c r="BV1005" s="7">
        <v>30.55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45352</v>
      </c>
      <c r="E1006" s="13" t="s">
        <v>1203</v>
      </c>
      <c r="F1006" s="23">
        <v>146</v>
      </c>
      <c r="G1006" s="23">
        <v>145</v>
      </c>
      <c r="H1006" s="15">
        <v>25081.69</v>
      </c>
      <c r="I1006" s="15">
        <v>37517.81</v>
      </c>
      <c r="J1006" s="15">
        <v>0</v>
      </c>
      <c r="K1006" s="15">
        <v>62599.5</v>
      </c>
      <c r="L1006" s="15">
        <v>480.83</v>
      </c>
      <c r="M1006" s="15">
        <v>0</v>
      </c>
      <c r="N1006" s="15">
        <v>94.07</v>
      </c>
      <c r="O1006" s="15">
        <v>0</v>
      </c>
      <c r="P1006" s="15">
        <v>0</v>
      </c>
      <c r="Q1006" s="15">
        <v>0</v>
      </c>
      <c r="R1006" s="15">
        <v>62505.43</v>
      </c>
      <c r="S1006" s="15">
        <v>66597.509999999995</v>
      </c>
      <c r="T1006" s="15">
        <v>241.2</v>
      </c>
      <c r="U1006" s="15">
        <v>0</v>
      </c>
      <c r="V1006" s="15">
        <v>22.98</v>
      </c>
      <c r="W1006" s="15">
        <v>0</v>
      </c>
      <c r="X1006" s="15">
        <v>0</v>
      </c>
      <c r="Y1006" s="15">
        <v>0</v>
      </c>
      <c r="Z1006" s="15">
        <v>66815.73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-50.08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66.97</v>
      </c>
      <c r="AU1006" s="15">
        <v>37904.57</v>
      </c>
      <c r="AV1006" s="15">
        <v>66815.73</v>
      </c>
      <c r="AW1006" s="16">
        <v>68</v>
      </c>
      <c r="AX1006" s="16">
        <v>300</v>
      </c>
      <c r="AY1006" s="15">
        <v>310000.02</v>
      </c>
      <c r="AZ1006" s="15">
        <v>70829.539999999994</v>
      </c>
      <c r="BA1006" s="14">
        <v>80.169758000000002</v>
      </c>
      <c r="BB1006" s="14">
        <v>70.747956245175999</v>
      </c>
      <c r="BC1006" s="14">
        <v>11.54</v>
      </c>
      <c r="BD1006" s="14"/>
      <c r="BE1006" s="13" t="s">
        <v>2250</v>
      </c>
      <c r="BF1006" s="11"/>
      <c r="BG1006" s="13" t="s">
        <v>78</v>
      </c>
      <c r="BH1006" s="13" t="s">
        <v>162</v>
      </c>
      <c r="BI1006" s="13" t="s">
        <v>427</v>
      </c>
      <c r="BJ1006" s="13" t="s">
        <v>2251</v>
      </c>
      <c r="BK1006" s="12" t="s">
        <v>2</v>
      </c>
      <c r="BL1006" s="14">
        <v>506821.77885091997</v>
      </c>
      <c r="BM1006" s="12" t="s">
        <v>70</v>
      </c>
      <c r="BN1006" s="14"/>
      <c r="BO1006" s="17">
        <v>38321</v>
      </c>
      <c r="BP1006" s="17">
        <v>47452</v>
      </c>
      <c r="BQ1006" s="10" t="s">
        <v>1331</v>
      </c>
      <c r="BR1006" s="10" t="s">
        <v>2661</v>
      </c>
      <c r="BS1006" s="10">
        <v>38321</v>
      </c>
      <c r="BT1006" s="10">
        <v>38321</v>
      </c>
      <c r="BU1006" s="14">
        <v>23211.42</v>
      </c>
      <c r="BV1006" s="14">
        <v>33.47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45352</v>
      </c>
      <c r="E1007" s="6" t="s">
        <v>1204</v>
      </c>
      <c r="F1007" s="22">
        <v>107</v>
      </c>
      <c r="G1007" s="22">
        <v>106</v>
      </c>
      <c r="H1007" s="8">
        <v>28611.53</v>
      </c>
      <c r="I1007" s="8">
        <v>29541.91</v>
      </c>
      <c r="J1007" s="8">
        <v>0</v>
      </c>
      <c r="K1007" s="8">
        <v>58153.440000000002</v>
      </c>
      <c r="L1007" s="8">
        <v>427.97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58153.440000000002</v>
      </c>
      <c r="S1007" s="8">
        <v>42233.87</v>
      </c>
      <c r="T1007" s="8">
        <v>249.16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42483.03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29969.88</v>
      </c>
      <c r="AV1007" s="8">
        <v>42483.03</v>
      </c>
      <c r="AW1007" s="9">
        <v>73</v>
      </c>
      <c r="AX1007" s="9">
        <v>300</v>
      </c>
      <c r="AY1007" s="8">
        <v>318600.01</v>
      </c>
      <c r="AZ1007" s="8">
        <v>71988.460000000006</v>
      </c>
      <c r="BA1007" s="7">
        <v>80.578472000000005</v>
      </c>
      <c r="BB1007" s="7">
        <v>65.092590350504494</v>
      </c>
      <c r="BC1007" s="7">
        <v>10.45</v>
      </c>
      <c r="BD1007" s="7"/>
      <c r="BE1007" s="6" t="s">
        <v>2250</v>
      </c>
      <c r="BF1007" s="4"/>
      <c r="BG1007" s="6" t="s">
        <v>75</v>
      </c>
      <c r="BH1007" s="6" t="s">
        <v>134</v>
      </c>
      <c r="BI1007" s="6" t="s">
        <v>441</v>
      </c>
      <c r="BJ1007" s="6" t="s">
        <v>2251</v>
      </c>
      <c r="BK1007" s="5" t="s">
        <v>2</v>
      </c>
      <c r="BL1007" s="7">
        <v>471533.91164736002</v>
      </c>
      <c r="BM1007" s="5" t="s">
        <v>70</v>
      </c>
      <c r="BN1007" s="7"/>
      <c r="BO1007" s="10">
        <v>38467</v>
      </c>
      <c r="BP1007" s="10">
        <v>47598</v>
      </c>
      <c r="BQ1007" s="10" t="s">
        <v>1333</v>
      </c>
      <c r="BR1007" s="10" t="s">
        <v>2655</v>
      </c>
      <c r="BS1007" s="10">
        <v>38467</v>
      </c>
      <c r="BT1007" s="10">
        <v>38467</v>
      </c>
      <c r="BU1007" s="7">
        <v>17251.64</v>
      </c>
      <c r="BV1007" s="7">
        <v>35.89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45352</v>
      </c>
      <c r="E1008" s="13" t="s">
        <v>1205</v>
      </c>
      <c r="F1008" s="23">
        <v>178</v>
      </c>
      <c r="G1008" s="23">
        <v>177</v>
      </c>
      <c r="H1008" s="15">
        <v>32589.17</v>
      </c>
      <c r="I1008" s="15">
        <v>27563.66</v>
      </c>
      <c r="J1008" s="15">
        <v>0</v>
      </c>
      <c r="K1008" s="15">
        <v>60152.83</v>
      </c>
      <c r="L1008" s="15">
        <v>308.36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60152.83</v>
      </c>
      <c r="S1008" s="15">
        <v>77921.259999999995</v>
      </c>
      <c r="T1008" s="15">
        <v>287.60000000000002</v>
      </c>
      <c r="U1008" s="15">
        <v>0</v>
      </c>
      <c r="V1008" s="15">
        <v>103.45</v>
      </c>
      <c r="W1008" s="15">
        <v>0</v>
      </c>
      <c r="X1008" s="15">
        <v>0</v>
      </c>
      <c r="Y1008" s="15">
        <v>0</v>
      </c>
      <c r="Z1008" s="15">
        <v>78105.41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-119.06</v>
      </c>
      <c r="AG1008" s="15">
        <v>0</v>
      </c>
      <c r="AH1008" s="15">
        <v>0</v>
      </c>
      <c r="AI1008" s="15">
        <v>13.05</v>
      </c>
      <c r="AJ1008" s="15">
        <v>0</v>
      </c>
      <c r="AK1008" s="15">
        <v>0</v>
      </c>
      <c r="AL1008" s="15">
        <v>21.49</v>
      </c>
      <c r="AM1008" s="15">
        <v>0</v>
      </c>
      <c r="AN1008" s="15">
        <v>30.45</v>
      </c>
      <c r="AO1008" s="15">
        <v>66.81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116.19000000000001</v>
      </c>
      <c r="AU1008" s="15">
        <v>27872.02</v>
      </c>
      <c r="AV1008" s="15">
        <v>78105.41</v>
      </c>
      <c r="AW1008" s="16">
        <v>74</v>
      </c>
      <c r="AX1008" s="16">
        <v>300</v>
      </c>
      <c r="AY1008" s="15">
        <v>313999.99</v>
      </c>
      <c r="AZ1008" s="15">
        <v>62691.58</v>
      </c>
      <c r="BA1008" s="14">
        <v>71.237881999999999</v>
      </c>
      <c r="BB1008" s="14">
        <v>68.353042075284407</v>
      </c>
      <c r="BC1008" s="14">
        <v>10.59</v>
      </c>
      <c r="BD1008" s="14"/>
      <c r="BE1008" s="13" t="s">
        <v>2250</v>
      </c>
      <c r="BF1008" s="11"/>
      <c r="BG1008" s="13" t="s">
        <v>86</v>
      </c>
      <c r="BH1008" s="13" t="s">
        <v>262</v>
      </c>
      <c r="BI1008" s="13" t="s">
        <v>263</v>
      </c>
      <c r="BJ1008" s="13" t="s">
        <v>2251</v>
      </c>
      <c r="BK1008" s="12" t="s">
        <v>2</v>
      </c>
      <c r="BL1008" s="14">
        <v>487745.85349652002</v>
      </c>
      <c r="BM1008" s="12" t="s">
        <v>70</v>
      </c>
      <c r="BN1008" s="14"/>
      <c r="BO1008" s="17">
        <v>38477</v>
      </c>
      <c r="BP1008" s="17">
        <v>47608</v>
      </c>
      <c r="BQ1008" s="10" t="s">
        <v>1341</v>
      </c>
      <c r="BR1008" s="10" t="s">
        <v>2648</v>
      </c>
      <c r="BS1008" s="10">
        <v>38477</v>
      </c>
      <c r="BT1008" s="10">
        <v>38477</v>
      </c>
      <c r="BU1008" s="14">
        <v>21822.93</v>
      </c>
      <c r="BV1008" s="14">
        <v>13.05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45352</v>
      </c>
      <c r="E1009" s="6" t="s">
        <v>1206</v>
      </c>
      <c r="F1009" s="22">
        <v>141</v>
      </c>
      <c r="G1009" s="22">
        <v>140</v>
      </c>
      <c r="H1009" s="8">
        <v>35061.050000000003</v>
      </c>
      <c r="I1009" s="8">
        <v>26421.89</v>
      </c>
      <c r="J1009" s="8">
        <v>0</v>
      </c>
      <c r="K1009" s="8">
        <v>61482.94</v>
      </c>
      <c r="L1009" s="8">
        <v>327.32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61482.94</v>
      </c>
      <c r="S1009" s="8">
        <v>62147.71</v>
      </c>
      <c r="T1009" s="8">
        <v>305.32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62453.03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26749.21</v>
      </c>
      <c r="AV1009" s="8">
        <v>62453.03</v>
      </c>
      <c r="AW1009" s="9">
        <v>75</v>
      </c>
      <c r="AX1009" s="9">
        <v>300</v>
      </c>
      <c r="AY1009" s="8">
        <v>296600</v>
      </c>
      <c r="AZ1009" s="8">
        <v>67258.320000000007</v>
      </c>
      <c r="BA1009" s="7">
        <v>81.062717000000006</v>
      </c>
      <c r="BB1009" s="7">
        <v>74.101972299456506</v>
      </c>
      <c r="BC1009" s="7">
        <v>10.45</v>
      </c>
      <c r="BD1009" s="7"/>
      <c r="BE1009" s="6" t="s">
        <v>2250</v>
      </c>
      <c r="BF1009" s="4"/>
      <c r="BG1009" s="6" t="s">
        <v>75</v>
      </c>
      <c r="BH1009" s="6" t="s">
        <v>82</v>
      </c>
      <c r="BI1009" s="6" t="s">
        <v>289</v>
      </c>
      <c r="BJ1009" s="6" t="s">
        <v>2251</v>
      </c>
      <c r="BK1009" s="5" t="s">
        <v>2</v>
      </c>
      <c r="BL1009" s="7">
        <v>498530.97594536003</v>
      </c>
      <c r="BM1009" s="5" t="s">
        <v>70</v>
      </c>
      <c r="BN1009" s="7"/>
      <c r="BO1009" s="10">
        <v>38506</v>
      </c>
      <c r="BP1009" s="10">
        <v>47637</v>
      </c>
      <c r="BQ1009" s="10" t="s">
        <v>1320</v>
      </c>
      <c r="BR1009" s="10" t="s">
        <v>2667</v>
      </c>
      <c r="BS1009" s="10">
        <v>38506</v>
      </c>
      <c r="BT1009" s="10">
        <v>38506</v>
      </c>
      <c r="BU1009" s="7">
        <v>21233.51</v>
      </c>
      <c r="BV1009" s="7">
        <v>33.54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45352</v>
      </c>
      <c r="E1010" s="13" t="s">
        <v>1748</v>
      </c>
      <c r="F1010" s="23">
        <v>0</v>
      </c>
      <c r="G1010" s="23">
        <v>0</v>
      </c>
      <c r="H1010" s="15">
        <v>30488.49</v>
      </c>
      <c r="I1010" s="15">
        <v>0</v>
      </c>
      <c r="J1010" s="15">
        <v>0</v>
      </c>
      <c r="K1010" s="15">
        <v>30488.49</v>
      </c>
      <c r="L1010" s="15">
        <v>284.61</v>
      </c>
      <c r="M1010" s="15">
        <v>0</v>
      </c>
      <c r="N1010" s="15">
        <v>0</v>
      </c>
      <c r="O1010" s="15">
        <v>284.61</v>
      </c>
      <c r="P1010" s="15">
        <v>0</v>
      </c>
      <c r="Q1010" s="15">
        <v>0</v>
      </c>
      <c r="R1010" s="15">
        <v>30203.88</v>
      </c>
      <c r="S1010" s="15">
        <v>0</v>
      </c>
      <c r="T1010" s="15">
        <v>265.5</v>
      </c>
      <c r="U1010" s="15">
        <v>0</v>
      </c>
      <c r="V1010" s="15">
        <v>0</v>
      </c>
      <c r="W1010" s="15">
        <v>265.5</v>
      </c>
      <c r="X1010" s="15">
        <v>0</v>
      </c>
      <c r="Y1010" s="15">
        <v>0</v>
      </c>
      <c r="Z1010" s="15">
        <v>0</v>
      </c>
      <c r="AA1010" s="15">
        <v>29.16</v>
      </c>
      <c r="AB1010" s="15">
        <v>0</v>
      </c>
      <c r="AC1010" s="15">
        <v>0</v>
      </c>
      <c r="AD1010" s="15">
        <v>0</v>
      </c>
      <c r="AE1010" s="15">
        <v>0</v>
      </c>
      <c r="AF1010" s="15">
        <v>-19.2</v>
      </c>
      <c r="AG1010" s="15">
        <v>28.96</v>
      </c>
      <c r="AH1010" s="15">
        <v>74.06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2.02</v>
      </c>
      <c r="AS1010" s="15">
        <v>2.7132E-2</v>
      </c>
      <c r="AT1010" s="8">
        <f t="shared" si="15"/>
        <v>661.04286799999988</v>
      </c>
      <c r="AU1010" s="15">
        <v>0</v>
      </c>
      <c r="AV1010" s="15">
        <v>0</v>
      </c>
      <c r="AW1010" s="16">
        <v>75</v>
      </c>
      <c r="AX1010" s="16">
        <v>300</v>
      </c>
      <c r="AY1010" s="15">
        <v>277000</v>
      </c>
      <c r="AZ1010" s="15">
        <v>58484.44</v>
      </c>
      <c r="BA1010" s="14">
        <v>75.356632000000005</v>
      </c>
      <c r="BB1010" s="14">
        <v>38.917405554916201</v>
      </c>
      <c r="BC1010" s="14">
        <v>10.45</v>
      </c>
      <c r="BD1010" s="14"/>
      <c r="BE1010" s="13" t="s">
        <v>2250</v>
      </c>
      <c r="BF1010" s="11"/>
      <c r="BG1010" s="13" t="s">
        <v>75</v>
      </c>
      <c r="BH1010" s="13" t="s">
        <v>236</v>
      </c>
      <c r="BI1010" s="13" t="s">
        <v>4</v>
      </c>
      <c r="BJ1010" s="13" t="s">
        <v>0</v>
      </c>
      <c r="BK1010" s="12" t="s">
        <v>2</v>
      </c>
      <c r="BL1010" s="14">
        <v>244906.46956272001</v>
      </c>
      <c r="BM1010" s="12" t="s">
        <v>70</v>
      </c>
      <c r="BN1010" s="14"/>
      <c r="BO1010" s="17">
        <v>38512</v>
      </c>
      <c r="BP1010" s="17">
        <v>47643</v>
      </c>
      <c r="BQ1010" s="10" t="s">
        <v>2641</v>
      </c>
      <c r="BR1010" s="10" t="s">
        <v>2642</v>
      </c>
      <c r="BS1010" s="10">
        <v>38512</v>
      </c>
      <c r="BT1010" s="10">
        <v>38512</v>
      </c>
      <c r="BU1010" s="14">
        <v>0</v>
      </c>
      <c r="BV1010" s="14">
        <v>29.16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45352</v>
      </c>
      <c r="E1011" s="6" t="s">
        <v>1207</v>
      </c>
      <c r="F1011" s="22">
        <v>97</v>
      </c>
      <c r="G1011" s="22">
        <v>96</v>
      </c>
      <c r="H1011" s="8">
        <v>34140.36</v>
      </c>
      <c r="I1011" s="8">
        <v>20476.38</v>
      </c>
      <c r="J1011" s="8">
        <v>0</v>
      </c>
      <c r="K1011" s="8">
        <v>54616.74</v>
      </c>
      <c r="L1011" s="8">
        <v>317.14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54616.74</v>
      </c>
      <c r="S1011" s="8">
        <v>38836.81</v>
      </c>
      <c r="T1011" s="8">
        <v>301.29000000000002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39138.1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0</v>
      </c>
      <c r="AU1011" s="8">
        <v>20793.52</v>
      </c>
      <c r="AV1011" s="8">
        <v>39138.1</v>
      </c>
      <c r="AW1011" s="9">
        <v>75</v>
      </c>
      <c r="AX1011" s="9">
        <v>300</v>
      </c>
      <c r="AY1011" s="8">
        <v>369700</v>
      </c>
      <c r="AZ1011" s="8">
        <v>65056.03</v>
      </c>
      <c r="BA1011" s="7">
        <v>62.753588000000001</v>
      </c>
      <c r="BB1011" s="7">
        <v>52.683761979683098</v>
      </c>
      <c r="BC1011" s="7">
        <v>10.59</v>
      </c>
      <c r="BD1011" s="7"/>
      <c r="BE1011" s="6" t="s">
        <v>2250</v>
      </c>
      <c r="BF1011" s="4"/>
      <c r="BG1011" s="6" t="s">
        <v>67</v>
      </c>
      <c r="BH1011" s="6" t="s">
        <v>191</v>
      </c>
      <c r="BI1011" s="6" t="s">
        <v>286</v>
      </c>
      <c r="BJ1011" s="6" t="s">
        <v>2251</v>
      </c>
      <c r="BK1011" s="5" t="s">
        <v>2</v>
      </c>
      <c r="BL1011" s="7">
        <v>442856.77775255998</v>
      </c>
      <c r="BM1011" s="5" t="s">
        <v>70</v>
      </c>
      <c r="BN1011" s="7"/>
      <c r="BO1011" s="10">
        <v>38527</v>
      </c>
      <c r="BP1011" s="10">
        <v>47658</v>
      </c>
      <c r="BQ1011" s="10" t="s">
        <v>2518</v>
      </c>
      <c r="BR1011" s="10" t="s">
        <v>2690</v>
      </c>
      <c r="BS1011" s="10">
        <v>38527</v>
      </c>
      <c r="BT1011" s="10">
        <v>38527</v>
      </c>
      <c r="BU1011" s="7">
        <v>12487.68</v>
      </c>
      <c r="BV1011" s="7">
        <v>13.54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45352</v>
      </c>
      <c r="E1012" s="13" t="s">
        <v>1208</v>
      </c>
      <c r="F1012" s="23">
        <v>134</v>
      </c>
      <c r="G1012" s="23">
        <v>133</v>
      </c>
      <c r="H1012" s="15">
        <v>13838.5</v>
      </c>
      <c r="I1012" s="15">
        <v>37387.230000000003</v>
      </c>
      <c r="J1012" s="15">
        <v>0</v>
      </c>
      <c r="K1012" s="15">
        <v>51225.73</v>
      </c>
      <c r="L1012" s="15">
        <v>476.69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51225.73</v>
      </c>
      <c r="S1012" s="15">
        <v>41518.639999999999</v>
      </c>
      <c r="T1012" s="15">
        <v>120.51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41639.15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37863.919999999998</v>
      </c>
      <c r="AV1012" s="15">
        <v>41639.15</v>
      </c>
      <c r="AW1012" s="16">
        <v>25</v>
      </c>
      <c r="AX1012" s="16">
        <v>240</v>
      </c>
      <c r="AY1012" s="15">
        <v>392000.01</v>
      </c>
      <c r="AZ1012" s="15">
        <v>60018.23</v>
      </c>
      <c r="BA1012" s="14">
        <v>56.374403000000001</v>
      </c>
      <c r="BB1012" s="14">
        <v>48.115713292264502</v>
      </c>
      <c r="BC1012" s="14">
        <v>10.45</v>
      </c>
      <c r="BD1012" s="14"/>
      <c r="BE1012" s="13" t="s">
        <v>2250</v>
      </c>
      <c r="BF1012" s="11"/>
      <c r="BG1012" s="13" t="s">
        <v>83</v>
      </c>
      <c r="BH1012" s="13" t="s">
        <v>521</v>
      </c>
      <c r="BI1012" s="13" t="s">
        <v>582</v>
      </c>
      <c r="BJ1012" s="13" t="s">
        <v>2251</v>
      </c>
      <c r="BK1012" s="12" t="s">
        <v>2</v>
      </c>
      <c r="BL1012" s="14">
        <v>415360.96306411998</v>
      </c>
      <c r="BM1012" s="12" t="s">
        <v>70</v>
      </c>
      <c r="BN1012" s="14"/>
      <c r="BO1012" s="17">
        <v>38818</v>
      </c>
      <c r="BP1012" s="17">
        <v>46123</v>
      </c>
      <c r="BQ1012" s="10" t="s">
        <v>2339</v>
      </c>
      <c r="BR1012" s="10" t="s">
        <v>2647</v>
      </c>
      <c r="BS1012" s="10">
        <v>38818</v>
      </c>
      <c r="BT1012" s="10">
        <v>38818</v>
      </c>
      <c r="BU1012" s="14">
        <v>18135.88</v>
      </c>
      <c r="BV1012" s="14">
        <v>29.16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45352</v>
      </c>
      <c r="E1013" s="6" t="s">
        <v>1209</v>
      </c>
      <c r="F1013" s="22">
        <v>118</v>
      </c>
      <c r="G1013" s="22">
        <v>117</v>
      </c>
      <c r="H1013" s="8">
        <v>95342.31</v>
      </c>
      <c r="I1013" s="8">
        <v>59674.65</v>
      </c>
      <c r="J1013" s="8">
        <v>0</v>
      </c>
      <c r="K1013" s="8">
        <v>155016.95999999999</v>
      </c>
      <c r="L1013" s="8">
        <v>815.29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155016.95999999999</v>
      </c>
      <c r="S1013" s="8">
        <v>132197.96</v>
      </c>
      <c r="T1013" s="8">
        <v>830.27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133028.23000000001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60489.94</v>
      </c>
      <c r="AV1013" s="8">
        <v>133028.23000000001</v>
      </c>
      <c r="AW1013" s="9">
        <v>80</v>
      </c>
      <c r="AX1013" s="9">
        <v>300</v>
      </c>
      <c r="AY1013" s="8">
        <v>700000.01</v>
      </c>
      <c r="AZ1013" s="8">
        <v>174945.18</v>
      </c>
      <c r="BA1013" s="7">
        <v>89.999996999999993</v>
      </c>
      <c r="BB1013" s="7">
        <v>79.747986969112901</v>
      </c>
      <c r="BC1013" s="7">
        <v>10.45</v>
      </c>
      <c r="BD1013" s="7"/>
      <c r="BE1013" s="6" t="s">
        <v>2250</v>
      </c>
      <c r="BF1013" s="4"/>
      <c r="BG1013" s="6" t="s">
        <v>78</v>
      </c>
      <c r="BH1013" s="6" t="s">
        <v>162</v>
      </c>
      <c r="BI1013" s="6" t="s">
        <v>359</v>
      </c>
      <c r="BJ1013" s="6" t="s">
        <v>2251</v>
      </c>
      <c r="BK1013" s="5" t="s">
        <v>2</v>
      </c>
      <c r="BL1013" s="7">
        <v>1256946.3392102399</v>
      </c>
      <c r="BM1013" s="5" t="s">
        <v>70</v>
      </c>
      <c r="BN1013" s="7"/>
      <c r="BO1013" s="10">
        <v>38659</v>
      </c>
      <c r="BP1013" s="10">
        <v>47790</v>
      </c>
      <c r="BQ1013" s="10" t="s">
        <v>1328</v>
      </c>
      <c r="BR1013" s="10" t="s">
        <v>2682</v>
      </c>
      <c r="BS1013" s="10">
        <v>38659</v>
      </c>
      <c r="BT1013" s="10">
        <v>38659</v>
      </c>
      <c r="BU1013" s="7">
        <v>45606.6</v>
      </c>
      <c r="BV1013" s="7">
        <v>87.23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45352</v>
      </c>
      <c r="E1014" s="13" t="s">
        <v>1210</v>
      </c>
      <c r="F1014" s="23">
        <v>125</v>
      </c>
      <c r="G1014" s="23">
        <v>125</v>
      </c>
      <c r="H1014" s="15">
        <v>0</v>
      </c>
      <c r="I1014" s="15">
        <v>65351.54</v>
      </c>
      <c r="J1014" s="15">
        <v>0</v>
      </c>
      <c r="K1014" s="15">
        <v>65351.54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65351.54</v>
      </c>
      <c r="S1014" s="15">
        <v>41773.22</v>
      </c>
      <c r="T1014" s="15">
        <v>0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41773.22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65351.54</v>
      </c>
      <c r="AV1014" s="15">
        <v>41773.22</v>
      </c>
      <c r="AW1014" s="16">
        <v>0</v>
      </c>
      <c r="AX1014" s="16">
        <v>180</v>
      </c>
      <c r="AY1014" s="15">
        <v>315000</v>
      </c>
      <c r="AZ1014" s="15">
        <v>78372.66</v>
      </c>
      <c r="BA1014" s="14">
        <v>90.000003000000007</v>
      </c>
      <c r="BB1014" s="14">
        <v>75.0470737634096</v>
      </c>
      <c r="BC1014" s="14">
        <v>10.45</v>
      </c>
      <c r="BD1014" s="14"/>
      <c r="BE1014" s="13" t="s">
        <v>2250</v>
      </c>
      <c r="BF1014" s="11"/>
      <c r="BG1014" s="13" t="s">
        <v>78</v>
      </c>
      <c r="BH1014" s="13" t="s">
        <v>162</v>
      </c>
      <c r="BI1014" s="13" t="s">
        <v>427</v>
      </c>
      <c r="BJ1014" s="13" t="s">
        <v>2251</v>
      </c>
      <c r="BK1014" s="12" t="s">
        <v>2</v>
      </c>
      <c r="BL1014" s="14">
        <v>529899.30240376003</v>
      </c>
      <c r="BM1014" s="12" t="s">
        <v>70</v>
      </c>
      <c r="BN1014" s="14"/>
      <c r="BO1014" s="17">
        <v>38688</v>
      </c>
      <c r="BP1014" s="17">
        <v>44167</v>
      </c>
      <c r="BQ1014" s="10" t="s">
        <v>1340</v>
      </c>
      <c r="BR1014" s="10" t="s">
        <v>2674</v>
      </c>
      <c r="BS1014" s="10">
        <v>38688</v>
      </c>
      <c r="BT1014" s="10">
        <v>38688</v>
      </c>
      <c r="BU1014" s="14">
        <v>20420.68</v>
      </c>
      <c r="BV1014" s="14">
        <v>0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45352</v>
      </c>
      <c r="E1015" s="6" t="s">
        <v>1211</v>
      </c>
      <c r="F1015" s="22">
        <v>62</v>
      </c>
      <c r="G1015" s="22">
        <v>61</v>
      </c>
      <c r="H1015" s="8">
        <v>90604.160000000003</v>
      </c>
      <c r="I1015" s="8">
        <v>35488.239999999998</v>
      </c>
      <c r="J1015" s="8">
        <v>0</v>
      </c>
      <c r="K1015" s="8">
        <v>126092.4</v>
      </c>
      <c r="L1015" s="8">
        <v>761.6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126092.4</v>
      </c>
      <c r="S1015" s="8">
        <v>57562.48</v>
      </c>
      <c r="T1015" s="8">
        <v>789.01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58351.49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36249.839999999997</v>
      </c>
      <c r="AV1015" s="8">
        <v>58351.49</v>
      </c>
      <c r="AW1015" s="9">
        <v>81</v>
      </c>
      <c r="AX1015" s="9">
        <v>300</v>
      </c>
      <c r="AY1015" s="8">
        <v>667000.01</v>
      </c>
      <c r="AZ1015" s="8">
        <v>164850.92000000001</v>
      </c>
      <c r="BA1015" s="7">
        <v>89.730135000000004</v>
      </c>
      <c r="BB1015" s="7">
        <v>68.633454241407904</v>
      </c>
      <c r="BC1015" s="7">
        <v>10.45</v>
      </c>
      <c r="BD1015" s="7"/>
      <c r="BE1015" s="6" t="s">
        <v>2250</v>
      </c>
      <c r="BF1015" s="4"/>
      <c r="BG1015" s="6" t="s">
        <v>242</v>
      </c>
      <c r="BH1015" s="6" t="s">
        <v>243</v>
      </c>
      <c r="BI1015" s="6" t="s">
        <v>470</v>
      </c>
      <c r="BJ1015" s="6" t="s">
        <v>2251</v>
      </c>
      <c r="BK1015" s="5" t="s">
        <v>2</v>
      </c>
      <c r="BL1015" s="7">
        <v>1022413.1642256</v>
      </c>
      <c r="BM1015" s="5" t="s">
        <v>70</v>
      </c>
      <c r="BN1015" s="7"/>
      <c r="BO1015" s="10">
        <v>38699</v>
      </c>
      <c r="BP1015" s="10">
        <v>47830</v>
      </c>
      <c r="BQ1015" s="10" t="s">
        <v>1334</v>
      </c>
      <c r="BR1015" s="10" t="s">
        <v>2672</v>
      </c>
      <c r="BS1015" s="10">
        <v>38699</v>
      </c>
      <c r="BT1015" s="10">
        <v>38699</v>
      </c>
      <c r="BU1015" s="7">
        <v>22411.4</v>
      </c>
      <c r="BV1015" s="7">
        <v>82.2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45352</v>
      </c>
      <c r="E1016" s="13" t="s">
        <v>77</v>
      </c>
      <c r="F1016" s="23">
        <v>10</v>
      </c>
      <c r="G1016" s="23">
        <v>9</v>
      </c>
      <c r="H1016" s="15">
        <v>37497.32</v>
      </c>
      <c r="I1016" s="15">
        <v>2626.7</v>
      </c>
      <c r="J1016" s="15">
        <v>0</v>
      </c>
      <c r="K1016" s="15">
        <v>40124.019999999997</v>
      </c>
      <c r="L1016" s="15">
        <v>304.70999999999998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40124.019999999997</v>
      </c>
      <c r="S1016" s="15">
        <v>3054.55</v>
      </c>
      <c r="T1016" s="15">
        <v>326.54000000000002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3381.09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2931.41</v>
      </c>
      <c r="AV1016" s="15">
        <v>3381.09</v>
      </c>
      <c r="AW1016" s="16">
        <v>83</v>
      </c>
      <c r="AX1016" s="16">
        <v>300</v>
      </c>
      <c r="AY1016" s="15">
        <v>277000.02</v>
      </c>
      <c r="AZ1016" s="15">
        <v>67110.5</v>
      </c>
      <c r="BA1016" s="14">
        <v>89.127341999999999</v>
      </c>
      <c r="BB1016" s="14">
        <v>53.287447611846702</v>
      </c>
      <c r="BC1016" s="14">
        <v>10.45</v>
      </c>
      <c r="BD1016" s="14"/>
      <c r="BE1016" s="13" t="s">
        <v>2250</v>
      </c>
      <c r="BF1016" s="11"/>
      <c r="BG1016" s="13" t="s">
        <v>67</v>
      </c>
      <c r="BH1016" s="13" t="s">
        <v>68</v>
      </c>
      <c r="BI1016" s="13" t="s">
        <v>215</v>
      </c>
      <c r="BJ1016" s="13" t="s">
        <v>2251</v>
      </c>
      <c r="BK1016" s="12" t="s">
        <v>2</v>
      </c>
      <c r="BL1016" s="14">
        <v>325343.36922488001</v>
      </c>
      <c r="BM1016" s="12" t="s">
        <v>70</v>
      </c>
      <c r="BN1016" s="14"/>
      <c r="BO1016" s="17">
        <v>38776</v>
      </c>
      <c r="BP1016" s="17">
        <v>47907</v>
      </c>
      <c r="BQ1016" s="10" t="s">
        <v>1324</v>
      </c>
      <c r="BR1016" s="10" t="s">
        <v>2675</v>
      </c>
      <c r="BS1016" s="10">
        <v>38776</v>
      </c>
      <c r="BT1016" s="10">
        <v>38776</v>
      </c>
      <c r="BU1016" s="14">
        <v>1453.75</v>
      </c>
      <c r="BV1016" s="14">
        <v>33.47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45352</v>
      </c>
      <c r="E1017" s="6" t="s">
        <v>1212</v>
      </c>
      <c r="F1017" s="22">
        <v>182</v>
      </c>
      <c r="G1017" s="22">
        <v>181</v>
      </c>
      <c r="H1017" s="8">
        <v>48204.95</v>
      </c>
      <c r="I1017" s="8">
        <v>35024.83</v>
      </c>
      <c r="J1017" s="8">
        <v>0</v>
      </c>
      <c r="K1017" s="8">
        <v>83229.78</v>
      </c>
      <c r="L1017" s="8">
        <v>385.2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83229.78</v>
      </c>
      <c r="S1017" s="8">
        <v>110676.55</v>
      </c>
      <c r="T1017" s="8">
        <v>419.78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111096.33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35410.03</v>
      </c>
      <c r="AV1017" s="8">
        <v>111096.33</v>
      </c>
      <c r="AW1017" s="9">
        <v>84</v>
      </c>
      <c r="AX1017" s="9">
        <v>300</v>
      </c>
      <c r="AY1017" s="8">
        <v>375000.01</v>
      </c>
      <c r="AZ1017" s="8">
        <v>85580.800000000003</v>
      </c>
      <c r="BA1017" s="7">
        <v>83.999995999999996</v>
      </c>
      <c r="BB1017" s="7">
        <v>81.692402817932106</v>
      </c>
      <c r="BC1017" s="7">
        <v>10.45</v>
      </c>
      <c r="BD1017" s="7"/>
      <c r="BE1017" s="6" t="s">
        <v>2250</v>
      </c>
      <c r="BF1017" s="4"/>
      <c r="BG1017" s="6" t="s">
        <v>224</v>
      </c>
      <c r="BH1017" s="6" t="s">
        <v>225</v>
      </c>
      <c r="BI1017" s="6" t="s">
        <v>226</v>
      </c>
      <c r="BJ1017" s="6" t="s">
        <v>2251</v>
      </c>
      <c r="BK1017" s="5" t="s">
        <v>2</v>
      </c>
      <c r="BL1017" s="7">
        <v>674864.01026232005</v>
      </c>
      <c r="BM1017" s="5" t="s">
        <v>70</v>
      </c>
      <c r="BN1017" s="7"/>
      <c r="BO1017" s="10">
        <v>38786</v>
      </c>
      <c r="BP1017" s="10">
        <v>47917</v>
      </c>
      <c r="BQ1017" s="10" t="s">
        <v>2339</v>
      </c>
      <c r="BR1017" s="10" t="s">
        <v>2647</v>
      </c>
      <c r="BS1017" s="10">
        <v>38786</v>
      </c>
      <c r="BT1017" s="10">
        <v>38786</v>
      </c>
      <c r="BU1017" s="7">
        <v>34625.519999999997</v>
      </c>
      <c r="BV1017" s="7">
        <v>42.67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45352</v>
      </c>
      <c r="E1018" s="13" t="s">
        <v>1213</v>
      </c>
      <c r="F1018" s="23">
        <v>165</v>
      </c>
      <c r="G1018" s="23">
        <v>164</v>
      </c>
      <c r="H1018" s="15">
        <v>34019.01</v>
      </c>
      <c r="I1018" s="15">
        <v>23690.14</v>
      </c>
      <c r="J1018" s="15">
        <v>0</v>
      </c>
      <c r="K1018" s="15">
        <v>57709.15</v>
      </c>
      <c r="L1018" s="15">
        <v>271.89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57709.15</v>
      </c>
      <c r="S1018" s="15">
        <v>69420.429999999993</v>
      </c>
      <c r="T1018" s="15">
        <v>296.25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69716.679999999993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23962.03</v>
      </c>
      <c r="AV1018" s="15">
        <v>69716.679999999993</v>
      </c>
      <c r="AW1018" s="16">
        <v>84</v>
      </c>
      <c r="AX1018" s="16">
        <v>300</v>
      </c>
      <c r="AY1018" s="15">
        <v>247000.01</v>
      </c>
      <c r="AZ1018" s="15">
        <v>60400.9</v>
      </c>
      <c r="BA1018" s="14">
        <v>90.000000999999997</v>
      </c>
      <c r="BB1018" s="14">
        <v>85.989174957809396</v>
      </c>
      <c r="BC1018" s="14">
        <v>10.45</v>
      </c>
      <c r="BD1018" s="14"/>
      <c r="BE1018" s="13" t="s">
        <v>2250</v>
      </c>
      <c r="BF1018" s="11"/>
      <c r="BG1018" s="13" t="s">
        <v>242</v>
      </c>
      <c r="BH1018" s="13" t="s">
        <v>243</v>
      </c>
      <c r="BI1018" s="13" t="s">
        <v>244</v>
      </c>
      <c r="BJ1018" s="13" t="s">
        <v>2251</v>
      </c>
      <c r="BK1018" s="12" t="s">
        <v>2</v>
      </c>
      <c r="BL1018" s="14">
        <v>467931.41106259997</v>
      </c>
      <c r="BM1018" s="12" t="s">
        <v>70</v>
      </c>
      <c r="BN1018" s="14"/>
      <c r="BO1018" s="17">
        <v>38793</v>
      </c>
      <c r="BP1018" s="17">
        <v>47924</v>
      </c>
      <c r="BQ1018" s="10" t="s">
        <v>2291</v>
      </c>
      <c r="BR1018" s="10" t="s">
        <v>2644</v>
      </c>
      <c r="BS1018" s="10">
        <v>38793</v>
      </c>
      <c r="BT1018" s="10">
        <v>38793</v>
      </c>
      <c r="BU1018" s="14">
        <v>22074.57</v>
      </c>
      <c r="BV1018" s="14">
        <v>30.12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45352</v>
      </c>
      <c r="E1019" s="6" t="s">
        <v>1214</v>
      </c>
      <c r="F1019" s="22">
        <v>162</v>
      </c>
      <c r="G1019" s="22">
        <v>161</v>
      </c>
      <c r="H1019" s="8">
        <v>50308.4</v>
      </c>
      <c r="I1019" s="8">
        <v>149697.96</v>
      </c>
      <c r="J1019" s="8">
        <v>0</v>
      </c>
      <c r="K1019" s="8">
        <v>200006.36</v>
      </c>
      <c r="L1019" s="8">
        <v>1732.6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200006.36</v>
      </c>
      <c r="S1019" s="8">
        <v>199784.73</v>
      </c>
      <c r="T1019" s="8">
        <v>438.1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200222.83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f t="shared" si="15"/>
        <v>0</v>
      </c>
      <c r="AU1019" s="8">
        <v>151430.56</v>
      </c>
      <c r="AV1019" s="8">
        <v>200222.83</v>
      </c>
      <c r="AW1019" s="9">
        <v>25</v>
      </c>
      <c r="AX1019" s="9">
        <v>240</v>
      </c>
      <c r="AY1019" s="8">
        <v>898300.02</v>
      </c>
      <c r="AZ1019" s="8">
        <v>218155.36</v>
      </c>
      <c r="BA1019" s="7">
        <v>89.391700999999998</v>
      </c>
      <c r="BB1019" s="7">
        <v>81.954936753414501</v>
      </c>
      <c r="BC1019" s="7">
        <v>10.45</v>
      </c>
      <c r="BD1019" s="7"/>
      <c r="BE1019" s="6" t="s">
        <v>2250</v>
      </c>
      <c r="BF1019" s="4"/>
      <c r="BG1019" s="6" t="s">
        <v>67</v>
      </c>
      <c r="BH1019" s="6" t="s">
        <v>73</v>
      </c>
      <c r="BI1019" s="6" t="s">
        <v>361</v>
      </c>
      <c r="BJ1019" s="6" t="s">
        <v>2251</v>
      </c>
      <c r="BK1019" s="5" t="s">
        <v>2</v>
      </c>
      <c r="BL1019" s="7">
        <v>1621740.36970384</v>
      </c>
      <c r="BM1019" s="5" t="s">
        <v>70</v>
      </c>
      <c r="BN1019" s="7"/>
      <c r="BO1019" s="10">
        <v>38810</v>
      </c>
      <c r="BP1019" s="10">
        <v>46115</v>
      </c>
      <c r="BQ1019" s="10" t="s">
        <v>1335</v>
      </c>
      <c r="BR1019" s="10" t="s">
        <v>2654</v>
      </c>
      <c r="BS1019" s="10">
        <v>38810</v>
      </c>
      <c r="BT1019" s="10">
        <v>38810</v>
      </c>
      <c r="BU1019" s="7">
        <v>76877.100000000006</v>
      </c>
      <c r="BV1019" s="7">
        <v>105.98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45352</v>
      </c>
      <c r="E1020" s="13" t="s">
        <v>1215</v>
      </c>
      <c r="F1020" s="23">
        <v>168</v>
      </c>
      <c r="G1020" s="23">
        <v>167</v>
      </c>
      <c r="H1020" s="15">
        <v>7609.08</v>
      </c>
      <c r="I1020" s="15">
        <v>87592.320000000007</v>
      </c>
      <c r="J1020" s="15">
        <v>0</v>
      </c>
      <c r="K1020" s="15">
        <v>95201.4</v>
      </c>
      <c r="L1020" s="15">
        <v>1055.8900000000001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95201.4</v>
      </c>
      <c r="S1020" s="15">
        <v>100855.53</v>
      </c>
      <c r="T1020" s="15">
        <v>73.17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100928.7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88648.21</v>
      </c>
      <c r="AV1020" s="15">
        <v>100928.7</v>
      </c>
      <c r="AW1020" s="16">
        <v>6</v>
      </c>
      <c r="AX1020" s="16">
        <v>240</v>
      </c>
      <c r="AY1020" s="15">
        <v>414145.92</v>
      </c>
      <c r="AZ1020" s="15">
        <v>105600</v>
      </c>
      <c r="BA1020" s="14">
        <v>88</v>
      </c>
      <c r="BB1020" s="14">
        <v>79.334500000000006</v>
      </c>
      <c r="BC1020" s="14">
        <v>11.54</v>
      </c>
      <c r="BD1020" s="14"/>
      <c r="BE1020" s="13" t="s">
        <v>2250</v>
      </c>
      <c r="BF1020" s="11"/>
      <c r="BG1020" s="13" t="s">
        <v>86</v>
      </c>
      <c r="BH1020" s="13" t="s">
        <v>87</v>
      </c>
      <c r="BI1020" s="13" t="s">
        <v>169</v>
      </c>
      <c r="BJ1020" s="13" t="s">
        <v>2251</v>
      </c>
      <c r="BK1020" s="12" t="s">
        <v>2</v>
      </c>
      <c r="BL1020" s="14">
        <v>771935.22062160005</v>
      </c>
      <c r="BM1020" s="12" t="s">
        <v>70</v>
      </c>
      <c r="BN1020" s="14"/>
      <c r="BO1020" s="17">
        <v>38254</v>
      </c>
      <c r="BP1020" s="17">
        <v>45559</v>
      </c>
      <c r="BQ1020" s="10" t="s">
        <v>1322</v>
      </c>
      <c r="BR1020" s="10" t="s">
        <v>2653</v>
      </c>
      <c r="BS1020" s="10">
        <v>38254</v>
      </c>
      <c r="BT1020" s="10">
        <v>38254</v>
      </c>
      <c r="BU1020" s="14">
        <v>38553.35</v>
      </c>
      <c r="BV1020" s="14">
        <v>48.88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45352</v>
      </c>
      <c r="E1021" s="6" t="s">
        <v>1216</v>
      </c>
      <c r="F1021" s="22">
        <v>145</v>
      </c>
      <c r="G1021" s="22">
        <v>144</v>
      </c>
      <c r="H1021" s="8">
        <v>36350.61</v>
      </c>
      <c r="I1021" s="8">
        <v>30254.67</v>
      </c>
      <c r="J1021" s="8">
        <v>0</v>
      </c>
      <c r="K1021" s="8">
        <v>66605.279999999999</v>
      </c>
      <c r="L1021" s="8">
        <v>388.99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66605.279999999999</v>
      </c>
      <c r="S1021" s="8">
        <v>76097.97</v>
      </c>
      <c r="T1021" s="8">
        <v>349.57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76447.539999999994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30643.66</v>
      </c>
      <c r="AV1021" s="8">
        <v>76447.539999999994</v>
      </c>
      <c r="AW1021" s="9">
        <v>66</v>
      </c>
      <c r="AX1021" s="9">
        <v>300</v>
      </c>
      <c r="AY1021" s="8">
        <v>293855.28999999998</v>
      </c>
      <c r="AZ1021" s="8">
        <v>72450.460000000006</v>
      </c>
      <c r="BA1021" s="7">
        <v>85.235834999999994</v>
      </c>
      <c r="BB1021" s="7">
        <v>78.359152670787694</v>
      </c>
      <c r="BC1021" s="7">
        <v>11.54</v>
      </c>
      <c r="BD1021" s="7"/>
      <c r="BE1021" s="6" t="s">
        <v>2250</v>
      </c>
      <c r="BF1021" s="4"/>
      <c r="BG1021" s="6" t="s">
        <v>86</v>
      </c>
      <c r="BH1021" s="6" t="s">
        <v>176</v>
      </c>
      <c r="BI1021" s="6" t="s">
        <v>177</v>
      </c>
      <c r="BJ1021" s="6" t="s">
        <v>2251</v>
      </c>
      <c r="BK1021" s="5" t="s">
        <v>2</v>
      </c>
      <c r="BL1021" s="7">
        <v>540065.18298431998</v>
      </c>
      <c r="BM1021" s="5" t="s">
        <v>70</v>
      </c>
      <c r="BN1021" s="7"/>
      <c r="BO1021" s="10">
        <v>38259</v>
      </c>
      <c r="BP1021" s="10">
        <v>47390</v>
      </c>
      <c r="BQ1021" s="10" t="s">
        <v>2518</v>
      </c>
      <c r="BR1021" s="10" t="s">
        <v>2690</v>
      </c>
      <c r="BS1021" s="10">
        <v>38259</v>
      </c>
      <c r="BT1021" s="10">
        <v>38259</v>
      </c>
      <c r="BU1021" s="7">
        <v>23630.71</v>
      </c>
      <c r="BV1021" s="7">
        <v>34.24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45352</v>
      </c>
      <c r="E1022" s="13" t="s">
        <v>1749</v>
      </c>
      <c r="F1022" s="23">
        <v>0</v>
      </c>
      <c r="G1022" s="23">
        <v>0</v>
      </c>
      <c r="H1022" s="15">
        <v>36350.639999999999</v>
      </c>
      <c r="I1022" s="15">
        <v>0</v>
      </c>
      <c r="J1022" s="15">
        <v>0</v>
      </c>
      <c r="K1022" s="15">
        <v>36350.639999999999</v>
      </c>
      <c r="L1022" s="15">
        <v>388.99</v>
      </c>
      <c r="M1022" s="15">
        <v>0</v>
      </c>
      <c r="N1022" s="15">
        <v>0</v>
      </c>
      <c r="O1022" s="15">
        <v>388.99</v>
      </c>
      <c r="P1022" s="15">
        <v>0</v>
      </c>
      <c r="Q1022" s="15">
        <v>0</v>
      </c>
      <c r="R1022" s="15">
        <v>35961.65</v>
      </c>
      <c r="S1022" s="15">
        <v>0</v>
      </c>
      <c r="T1022" s="15">
        <v>349.57</v>
      </c>
      <c r="U1022" s="15">
        <v>0</v>
      </c>
      <c r="V1022" s="15">
        <v>0</v>
      </c>
      <c r="W1022" s="15">
        <v>349.57</v>
      </c>
      <c r="X1022" s="15">
        <v>0</v>
      </c>
      <c r="Y1022" s="15">
        <v>0</v>
      </c>
      <c r="Z1022" s="15">
        <v>0</v>
      </c>
      <c r="AA1022" s="15">
        <v>34.24</v>
      </c>
      <c r="AB1022" s="15">
        <v>0</v>
      </c>
      <c r="AC1022" s="15">
        <v>0</v>
      </c>
      <c r="AD1022" s="15">
        <v>0</v>
      </c>
      <c r="AE1022" s="15">
        <v>0</v>
      </c>
      <c r="AF1022" s="15">
        <v>-22.05</v>
      </c>
      <c r="AG1022" s="15">
        <v>38.64</v>
      </c>
      <c r="AH1022" s="15">
        <v>90.09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64.37</v>
      </c>
      <c r="AQ1022" s="15">
        <v>0</v>
      </c>
      <c r="AR1022" s="15">
        <v>80.55</v>
      </c>
      <c r="AS1022" s="15">
        <v>0</v>
      </c>
      <c r="AT1022" s="8">
        <f t="shared" si="15"/>
        <v>863.3</v>
      </c>
      <c r="AU1022" s="15">
        <v>0</v>
      </c>
      <c r="AV1022" s="15">
        <v>0</v>
      </c>
      <c r="AW1022" s="16">
        <v>66</v>
      </c>
      <c r="AX1022" s="16">
        <v>300</v>
      </c>
      <c r="AY1022" s="15">
        <v>293855.28999999998</v>
      </c>
      <c r="AZ1022" s="15">
        <v>72450.460000000006</v>
      </c>
      <c r="BA1022" s="14">
        <v>85.235834999999994</v>
      </c>
      <c r="BB1022" s="14">
        <v>42.307823383422999</v>
      </c>
      <c r="BC1022" s="14">
        <v>11.54</v>
      </c>
      <c r="BD1022" s="14"/>
      <c r="BE1022" s="13" t="s">
        <v>2250</v>
      </c>
      <c r="BF1022" s="11"/>
      <c r="BG1022" s="13" t="s">
        <v>86</v>
      </c>
      <c r="BH1022" s="13" t="s">
        <v>176</v>
      </c>
      <c r="BI1022" s="13" t="s">
        <v>177</v>
      </c>
      <c r="BJ1022" s="13" t="s">
        <v>0</v>
      </c>
      <c r="BK1022" s="12" t="s">
        <v>2</v>
      </c>
      <c r="BL1022" s="14">
        <v>291593.0251726</v>
      </c>
      <c r="BM1022" s="12" t="s">
        <v>70</v>
      </c>
      <c r="BN1022" s="14"/>
      <c r="BO1022" s="17">
        <v>38259</v>
      </c>
      <c r="BP1022" s="17">
        <v>47390</v>
      </c>
      <c r="BQ1022" s="10" t="s">
        <v>2641</v>
      </c>
      <c r="BR1022" s="10" t="s">
        <v>2642</v>
      </c>
      <c r="BS1022" s="10">
        <v>38259</v>
      </c>
      <c r="BT1022" s="10">
        <v>38259</v>
      </c>
      <c r="BU1022" s="14">
        <v>0</v>
      </c>
      <c r="BV1022" s="14">
        <v>34.24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45352</v>
      </c>
      <c r="E1023" s="6" t="s">
        <v>1217</v>
      </c>
      <c r="F1023" s="22">
        <v>173</v>
      </c>
      <c r="G1023" s="22">
        <v>172</v>
      </c>
      <c r="H1023" s="8">
        <v>36350.61</v>
      </c>
      <c r="I1023" s="8">
        <v>32651.21</v>
      </c>
      <c r="J1023" s="8">
        <v>0</v>
      </c>
      <c r="K1023" s="8">
        <v>69001.820000000007</v>
      </c>
      <c r="L1023" s="8">
        <v>388.99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69001.820000000007</v>
      </c>
      <c r="S1023" s="8">
        <v>93785.61</v>
      </c>
      <c r="T1023" s="8">
        <v>349.57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94135.18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33040.199999999997</v>
      </c>
      <c r="AV1023" s="8">
        <v>94135.18</v>
      </c>
      <c r="AW1023" s="9">
        <v>66</v>
      </c>
      <c r="AX1023" s="9">
        <v>300</v>
      </c>
      <c r="AY1023" s="8">
        <v>293855.28999999998</v>
      </c>
      <c r="AZ1023" s="8">
        <v>72450.460000000006</v>
      </c>
      <c r="BA1023" s="7">
        <v>85.235834999999994</v>
      </c>
      <c r="BB1023" s="7">
        <v>81.178611484588203</v>
      </c>
      <c r="BC1023" s="7">
        <v>11.54</v>
      </c>
      <c r="BD1023" s="7"/>
      <c r="BE1023" s="6" t="s">
        <v>2250</v>
      </c>
      <c r="BF1023" s="4"/>
      <c r="BG1023" s="6" t="s">
        <v>86</v>
      </c>
      <c r="BH1023" s="6" t="s">
        <v>176</v>
      </c>
      <c r="BI1023" s="6" t="s">
        <v>177</v>
      </c>
      <c r="BJ1023" s="6" t="s">
        <v>2251</v>
      </c>
      <c r="BK1023" s="5" t="s">
        <v>2</v>
      </c>
      <c r="BL1023" s="7">
        <v>559497.39336808003</v>
      </c>
      <c r="BM1023" s="5" t="s">
        <v>70</v>
      </c>
      <c r="BN1023" s="7"/>
      <c r="BO1023" s="10">
        <v>38259</v>
      </c>
      <c r="BP1023" s="10">
        <v>47390</v>
      </c>
      <c r="BQ1023" s="10" t="s">
        <v>1334</v>
      </c>
      <c r="BR1023" s="10" t="s">
        <v>2672</v>
      </c>
      <c r="BS1023" s="10">
        <v>38259</v>
      </c>
      <c r="BT1023" s="10">
        <v>38259</v>
      </c>
      <c r="BU1023" s="7">
        <v>28022.14</v>
      </c>
      <c r="BV1023" s="7">
        <v>34.24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45352</v>
      </c>
      <c r="E1024" s="13" t="s">
        <v>1218</v>
      </c>
      <c r="F1024" s="23">
        <v>179</v>
      </c>
      <c r="G1024" s="23">
        <v>178</v>
      </c>
      <c r="H1024" s="15">
        <v>36761.24</v>
      </c>
      <c r="I1024" s="15">
        <v>32786.239999999998</v>
      </c>
      <c r="J1024" s="15">
        <v>0</v>
      </c>
      <c r="K1024" s="15">
        <v>69547.48</v>
      </c>
      <c r="L1024" s="15">
        <v>385.46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69547.48</v>
      </c>
      <c r="S1024" s="15">
        <v>98752.2</v>
      </c>
      <c r="T1024" s="15">
        <v>353.52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99105.72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33171.699999999997</v>
      </c>
      <c r="AV1024" s="15">
        <v>99105.72</v>
      </c>
      <c r="AW1024" s="16">
        <v>67</v>
      </c>
      <c r="AX1024" s="16">
        <v>300</v>
      </c>
      <c r="AY1024" s="15">
        <v>286459.56</v>
      </c>
      <c r="AZ1024" s="15">
        <v>72492.12</v>
      </c>
      <c r="BA1024" s="14">
        <v>87.970535999999996</v>
      </c>
      <c r="BB1024" s="14">
        <v>84.397160588616799</v>
      </c>
      <c r="BC1024" s="14">
        <v>11.54</v>
      </c>
      <c r="BD1024" s="14"/>
      <c r="BE1024" s="13" t="s">
        <v>2250</v>
      </c>
      <c r="BF1024" s="11"/>
      <c r="BG1024" s="13" t="s">
        <v>86</v>
      </c>
      <c r="BH1024" s="13" t="s">
        <v>259</v>
      </c>
      <c r="BI1024" s="13" t="s">
        <v>260</v>
      </c>
      <c r="BJ1024" s="13" t="s">
        <v>2251</v>
      </c>
      <c r="BK1024" s="12" t="s">
        <v>2</v>
      </c>
      <c r="BL1024" s="14">
        <v>563921.84692111996</v>
      </c>
      <c r="BM1024" s="12" t="s">
        <v>70</v>
      </c>
      <c r="BN1024" s="14"/>
      <c r="BO1024" s="17">
        <v>38282</v>
      </c>
      <c r="BP1024" s="17">
        <v>47413</v>
      </c>
      <c r="BQ1024" s="10" t="s">
        <v>1344</v>
      </c>
      <c r="BR1024" s="10" t="s">
        <v>2670</v>
      </c>
      <c r="BS1024" s="10">
        <v>38282</v>
      </c>
      <c r="BT1024" s="10">
        <v>38282</v>
      </c>
      <c r="BU1024" s="14">
        <v>29025.98</v>
      </c>
      <c r="BV1024" s="14">
        <v>34.26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45352</v>
      </c>
      <c r="E1025" s="6" t="s">
        <v>1750</v>
      </c>
      <c r="F1025" s="22">
        <v>0</v>
      </c>
      <c r="G1025" s="22">
        <v>0</v>
      </c>
      <c r="H1025" s="8">
        <v>39476.19</v>
      </c>
      <c r="I1025" s="8">
        <v>0</v>
      </c>
      <c r="J1025" s="8">
        <v>0</v>
      </c>
      <c r="K1025" s="8">
        <v>39476.19</v>
      </c>
      <c r="L1025" s="8">
        <v>413.97</v>
      </c>
      <c r="M1025" s="8">
        <v>0</v>
      </c>
      <c r="N1025" s="8">
        <v>0</v>
      </c>
      <c r="O1025" s="8">
        <v>413.97</v>
      </c>
      <c r="P1025" s="8">
        <v>0</v>
      </c>
      <c r="Q1025" s="8">
        <v>0</v>
      </c>
      <c r="R1025" s="8">
        <v>39062.22</v>
      </c>
      <c r="S1025" s="8">
        <v>0</v>
      </c>
      <c r="T1025" s="8">
        <v>379.63</v>
      </c>
      <c r="U1025" s="8">
        <v>0</v>
      </c>
      <c r="V1025" s="8">
        <v>0</v>
      </c>
      <c r="W1025" s="8">
        <v>379.63</v>
      </c>
      <c r="X1025" s="8">
        <v>0</v>
      </c>
      <c r="Y1025" s="8">
        <v>0</v>
      </c>
      <c r="Z1025" s="8">
        <v>0</v>
      </c>
      <c r="AA1025" s="8">
        <v>36.79</v>
      </c>
      <c r="AB1025" s="8">
        <v>0</v>
      </c>
      <c r="AC1025" s="8">
        <v>0</v>
      </c>
      <c r="AD1025" s="8">
        <v>0</v>
      </c>
      <c r="AE1025" s="8">
        <v>0</v>
      </c>
      <c r="AF1025" s="8">
        <v>-18.27</v>
      </c>
      <c r="AG1025" s="8">
        <v>41.52</v>
      </c>
      <c r="AH1025" s="8">
        <v>96.08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4.9329999999999999E-3</v>
      </c>
      <c r="AT1025" s="8">
        <f t="shared" si="15"/>
        <v>949.71506699999998</v>
      </c>
      <c r="AU1025" s="8">
        <v>0</v>
      </c>
      <c r="AV1025" s="8">
        <v>0</v>
      </c>
      <c r="AW1025" s="9">
        <v>67</v>
      </c>
      <c r="AX1025" s="9">
        <v>300</v>
      </c>
      <c r="AY1025" s="8">
        <v>300694.76</v>
      </c>
      <c r="AZ1025" s="8">
        <v>77850</v>
      </c>
      <c r="BA1025" s="7">
        <v>90</v>
      </c>
      <c r="BB1025" s="7">
        <v>45.158635838150303</v>
      </c>
      <c r="BC1025" s="7">
        <v>11.54</v>
      </c>
      <c r="BD1025" s="7"/>
      <c r="BE1025" s="6" t="s">
        <v>2250</v>
      </c>
      <c r="BF1025" s="4"/>
      <c r="BG1025" s="6" t="s">
        <v>86</v>
      </c>
      <c r="BH1025" s="6" t="s">
        <v>172</v>
      </c>
      <c r="BI1025" s="6" t="s">
        <v>173</v>
      </c>
      <c r="BJ1025" s="6" t="s">
        <v>0</v>
      </c>
      <c r="BK1025" s="5" t="s">
        <v>2</v>
      </c>
      <c r="BL1025" s="7">
        <v>316733.82338567998</v>
      </c>
      <c r="BM1025" s="5" t="s">
        <v>70</v>
      </c>
      <c r="BN1025" s="7"/>
      <c r="BO1025" s="10">
        <v>38282</v>
      </c>
      <c r="BP1025" s="10">
        <v>47413</v>
      </c>
      <c r="BQ1025" s="10" t="s">
        <v>2641</v>
      </c>
      <c r="BR1025" s="10" t="s">
        <v>2642</v>
      </c>
      <c r="BS1025" s="10">
        <v>38282</v>
      </c>
      <c r="BT1025" s="10">
        <v>38282</v>
      </c>
      <c r="BU1025" s="7">
        <v>0</v>
      </c>
      <c r="BV1025" s="7">
        <v>36.79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45352</v>
      </c>
      <c r="E1026" s="13" t="s">
        <v>1751</v>
      </c>
      <c r="F1026" s="23">
        <v>0</v>
      </c>
      <c r="G1026" s="23">
        <v>0</v>
      </c>
      <c r="H1026" s="15">
        <v>36793.58</v>
      </c>
      <c r="I1026" s="15">
        <v>0</v>
      </c>
      <c r="J1026" s="15">
        <v>0</v>
      </c>
      <c r="K1026" s="15">
        <v>36793.58</v>
      </c>
      <c r="L1026" s="15">
        <v>442.82</v>
      </c>
      <c r="M1026" s="15">
        <v>0</v>
      </c>
      <c r="N1026" s="15">
        <v>0</v>
      </c>
      <c r="O1026" s="15">
        <v>442.82</v>
      </c>
      <c r="P1026" s="15">
        <v>82.05</v>
      </c>
      <c r="Q1026" s="15">
        <v>0</v>
      </c>
      <c r="R1026" s="15">
        <v>36268.71</v>
      </c>
      <c r="S1026" s="15">
        <v>0</v>
      </c>
      <c r="T1026" s="15">
        <v>353.83</v>
      </c>
      <c r="U1026" s="15">
        <v>0</v>
      </c>
      <c r="V1026" s="15">
        <v>0</v>
      </c>
      <c r="W1026" s="15">
        <v>353.83</v>
      </c>
      <c r="X1026" s="15">
        <v>0</v>
      </c>
      <c r="Y1026" s="15">
        <v>0</v>
      </c>
      <c r="Z1026" s="15">
        <v>0</v>
      </c>
      <c r="AA1026" s="15">
        <v>36.94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-11.74</v>
      </c>
      <c r="AG1026" s="15">
        <v>41.68</v>
      </c>
      <c r="AH1026" s="15">
        <v>95.79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0.17</v>
      </c>
      <c r="AQ1026" s="15">
        <v>0</v>
      </c>
      <c r="AR1026" s="15">
        <v>0</v>
      </c>
      <c r="AS1026" s="15">
        <v>0</v>
      </c>
      <c r="AT1026" s="8">
        <f t="shared" si="15"/>
        <v>1041.54</v>
      </c>
      <c r="AU1026" s="15">
        <v>0</v>
      </c>
      <c r="AV1026" s="15">
        <v>0</v>
      </c>
      <c r="AW1026" s="16">
        <v>68</v>
      </c>
      <c r="AX1026" s="16">
        <v>300</v>
      </c>
      <c r="AY1026" s="15">
        <v>287800</v>
      </c>
      <c r="AZ1026" s="15">
        <v>78148.94</v>
      </c>
      <c r="BA1026" s="14">
        <v>95.000001999999995</v>
      </c>
      <c r="BB1026" s="14">
        <v>44.089241933894698</v>
      </c>
      <c r="BC1026" s="14">
        <v>11.54</v>
      </c>
      <c r="BD1026" s="14"/>
      <c r="BE1026" s="13" t="s">
        <v>2250</v>
      </c>
      <c r="BF1026" s="11"/>
      <c r="BG1026" s="13" t="s">
        <v>75</v>
      </c>
      <c r="BH1026" s="13" t="s">
        <v>82</v>
      </c>
      <c r="BI1026" s="13" t="s">
        <v>289</v>
      </c>
      <c r="BJ1026" s="13" t="s">
        <v>0</v>
      </c>
      <c r="BK1026" s="12" t="s">
        <v>2</v>
      </c>
      <c r="BL1026" s="14">
        <v>294082.80398724001</v>
      </c>
      <c r="BM1026" s="12" t="s">
        <v>70</v>
      </c>
      <c r="BN1026" s="14"/>
      <c r="BO1026" s="17">
        <v>38309</v>
      </c>
      <c r="BP1026" s="17">
        <v>47440</v>
      </c>
      <c r="BQ1026" s="10" t="s">
        <v>1324</v>
      </c>
      <c r="BR1026" s="10" t="s">
        <v>2675</v>
      </c>
      <c r="BS1026" s="10">
        <v>38309</v>
      </c>
      <c r="BT1026" s="10">
        <v>38309</v>
      </c>
      <c r="BU1026" s="14">
        <v>0</v>
      </c>
      <c r="BV1026" s="14">
        <v>36.94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45352</v>
      </c>
      <c r="E1027" s="6" t="s">
        <v>1220</v>
      </c>
      <c r="F1027" s="22">
        <v>189</v>
      </c>
      <c r="G1027" s="22">
        <v>188</v>
      </c>
      <c r="H1027" s="8">
        <v>30748.39</v>
      </c>
      <c r="I1027" s="8">
        <v>27434.77</v>
      </c>
      <c r="J1027" s="8">
        <v>0</v>
      </c>
      <c r="K1027" s="8">
        <v>58183.16</v>
      </c>
      <c r="L1027" s="8">
        <v>316.12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58183.16</v>
      </c>
      <c r="S1027" s="8">
        <v>87587.38</v>
      </c>
      <c r="T1027" s="8">
        <v>295.7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87883.08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8" si="16">AQ1027-AR1027+AP1027+AO1027+AN1027+AL1027+AI1027+AH1027+AG1027+AE1027+AF1027+AA1027+W1027+V1027+Q1027+P1027+O1027+N1027-J1027-AS1027+AJ1027</f>
        <v>0</v>
      </c>
      <c r="AU1027" s="8">
        <v>27750.89</v>
      </c>
      <c r="AV1027" s="8">
        <v>87883.08</v>
      </c>
      <c r="AW1027" s="9">
        <v>68</v>
      </c>
      <c r="AX1027" s="9">
        <v>300</v>
      </c>
      <c r="AY1027" s="8">
        <v>258999.99</v>
      </c>
      <c r="AZ1027" s="8">
        <v>60017.66</v>
      </c>
      <c r="BA1027" s="7">
        <v>81.081081999999995</v>
      </c>
      <c r="BB1027" s="7">
        <v>78.602757371398994</v>
      </c>
      <c r="BC1027" s="7">
        <v>11.54</v>
      </c>
      <c r="BD1027" s="7"/>
      <c r="BE1027" s="6" t="s">
        <v>2250</v>
      </c>
      <c r="BF1027" s="4"/>
      <c r="BG1027" s="6" t="s">
        <v>86</v>
      </c>
      <c r="BH1027" s="6" t="s">
        <v>228</v>
      </c>
      <c r="BI1027" s="6" t="s">
        <v>229</v>
      </c>
      <c r="BJ1027" s="6" t="s">
        <v>2251</v>
      </c>
      <c r="BK1027" s="5" t="s">
        <v>2</v>
      </c>
      <c r="BL1027" s="7">
        <v>471774.89460304001</v>
      </c>
      <c r="BM1027" s="5" t="s">
        <v>70</v>
      </c>
      <c r="BN1027" s="7"/>
      <c r="BO1027" s="10">
        <v>38310</v>
      </c>
      <c r="BP1027" s="10">
        <v>47441</v>
      </c>
      <c r="BQ1027" s="10" t="s">
        <v>1341</v>
      </c>
      <c r="BR1027" s="10" t="s">
        <v>2648</v>
      </c>
      <c r="BS1027" s="10">
        <v>38310</v>
      </c>
      <c r="BT1027" s="10">
        <v>38310</v>
      </c>
      <c r="BU1027" s="7">
        <v>25322.240000000002</v>
      </c>
      <c r="BV1027" s="7">
        <v>28.37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45352</v>
      </c>
      <c r="E1028" s="13" t="s">
        <v>1221</v>
      </c>
      <c r="F1028" s="23">
        <v>115</v>
      </c>
      <c r="G1028" s="23">
        <v>114</v>
      </c>
      <c r="H1028" s="15">
        <v>44710.11</v>
      </c>
      <c r="I1028" s="15">
        <v>48248.03</v>
      </c>
      <c r="J1028" s="15">
        <v>0</v>
      </c>
      <c r="K1028" s="15">
        <v>92958.14</v>
      </c>
      <c r="L1028" s="15">
        <v>683.97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92958.14</v>
      </c>
      <c r="S1028" s="15">
        <v>76009.600000000006</v>
      </c>
      <c r="T1028" s="15">
        <v>409.84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76419.44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48932</v>
      </c>
      <c r="AV1028" s="15">
        <v>76419.44</v>
      </c>
      <c r="AW1028" s="16">
        <v>68</v>
      </c>
      <c r="AX1028" s="16">
        <v>300</v>
      </c>
      <c r="AY1028" s="15">
        <v>435090.46</v>
      </c>
      <c r="AZ1028" s="15">
        <v>111600</v>
      </c>
      <c r="BA1028" s="14">
        <v>90</v>
      </c>
      <c r="BB1028" s="14">
        <v>74.966241935483893</v>
      </c>
      <c r="BC1028" s="14">
        <v>11</v>
      </c>
      <c r="BD1028" s="14"/>
      <c r="BE1028" s="13" t="s">
        <v>2250</v>
      </c>
      <c r="BF1028" s="11"/>
      <c r="BG1028" s="13" t="s">
        <v>67</v>
      </c>
      <c r="BH1028" s="13" t="s">
        <v>73</v>
      </c>
      <c r="BI1028" s="13" t="s">
        <v>447</v>
      </c>
      <c r="BJ1028" s="13" t="s">
        <v>2251</v>
      </c>
      <c r="BK1028" s="12" t="s">
        <v>2</v>
      </c>
      <c r="BL1028" s="14">
        <v>753745.87253416004</v>
      </c>
      <c r="BM1028" s="12" t="s">
        <v>70</v>
      </c>
      <c r="BN1028" s="14"/>
      <c r="BO1028" s="17">
        <v>38321</v>
      </c>
      <c r="BP1028" s="17">
        <v>47452</v>
      </c>
      <c r="BQ1028" s="10" t="s">
        <v>1327</v>
      </c>
      <c r="BR1028" s="10" t="s">
        <v>2657</v>
      </c>
      <c r="BS1028" s="10">
        <v>38321</v>
      </c>
      <c r="BT1028" s="10">
        <v>38321</v>
      </c>
      <c r="BU1028" s="14">
        <v>24595.5</v>
      </c>
      <c r="BV1028" s="14">
        <v>22.2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45352</v>
      </c>
      <c r="E1029" s="6" t="s">
        <v>1752</v>
      </c>
      <c r="F1029" s="22">
        <v>0</v>
      </c>
      <c r="G1029" s="22">
        <v>0</v>
      </c>
      <c r="H1029" s="8">
        <v>34489.050000000003</v>
      </c>
      <c r="I1029" s="8">
        <v>0</v>
      </c>
      <c r="J1029" s="8">
        <v>0</v>
      </c>
      <c r="K1029" s="8">
        <v>34489.050000000003</v>
      </c>
      <c r="L1029" s="8">
        <v>347.58</v>
      </c>
      <c r="M1029" s="8">
        <v>0</v>
      </c>
      <c r="N1029" s="8">
        <v>0</v>
      </c>
      <c r="O1029" s="8">
        <v>347.58</v>
      </c>
      <c r="P1029" s="8">
        <v>0</v>
      </c>
      <c r="Q1029" s="8">
        <v>0</v>
      </c>
      <c r="R1029" s="8">
        <v>34141.47</v>
      </c>
      <c r="S1029" s="8">
        <v>0</v>
      </c>
      <c r="T1029" s="8">
        <v>331.67</v>
      </c>
      <c r="U1029" s="8">
        <v>0</v>
      </c>
      <c r="V1029" s="8">
        <v>0</v>
      </c>
      <c r="W1029" s="8">
        <v>331.67</v>
      </c>
      <c r="X1029" s="8">
        <v>0</v>
      </c>
      <c r="Y1029" s="8">
        <v>0</v>
      </c>
      <c r="Z1029" s="8">
        <v>0</v>
      </c>
      <c r="AA1029" s="8">
        <v>31.49</v>
      </c>
      <c r="AB1029" s="8">
        <v>0</v>
      </c>
      <c r="AC1029" s="8">
        <v>0</v>
      </c>
      <c r="AD1029" s="8">
        <v>0</v>
      </c>
      <c r="AE1029" s="8">
        <v>0</v>
      </c>
      <c r="AF1029" s="8">
        <v>-7.04</v>
      </c>
      <c r="AG1029" s="8">
        <v>35.54</v>
      </c>
      <c r="AH1029" s="8">
        <v>82.24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0.110995</v>
      </c>
      <c r="AT1029" s="8">
        <f t="shared" si="16"/>
        <v>821.36900500000002</v>
      </c>
      <c r="AU1029" s="8">
        <v>0</v>
      </c>
      <c r="AV1029" s="8">
        <v>0</v>
      </c>
      <c r="AW1029" s="9">
        <v>69</v>
      </c>
      <c r="AX1029" s="9">
        <v>300</v>
      </c>
      <c r="AY1029" s="8">
        <v>259999.98</v>
      </c>
      <c r="AZ1029" s="8">
        <v>66632.83</v>
      </c>
      <c r="BA1029" s="7">
        <v>89.999996999999993</v>
      </c>
      <c r="BB1029" s="7">
        <v>46.114388321426397</v>
      </c>
      <c r="BC1029" s="7">
        <v>11.54</v>
      </c>
      <c r="BD1029" s="7"/>
      <c r="BE1029" s="6" t="s">
        <v>2250</v>
      </c>
      <c r="BF1029" s="4"/>
      <c r="BG1029" s="6" t="s">
        <v>88</v>
      </c>
      <c r="BH1029" s="6" t="s">
        <v>136</v>
      </c>
      <c r="BI1029" s="6" t="s">
        <v>459</v>
      </c>
      <c r="BJ1029" s="6" t="s">
        <v>0</v>
      </c>
      <c r="BK1029" s="5" t="s">
        <v>2</v>
      </c>
      <c r="BL1029" s="7">
        <v>276834.19757268002</v>
      </c>
      <c r="BM1029" s="5" t="s">
        <v>70</v>
      </c>
      <c r="BN1029" s="7"/>
      <c r="BO1029" s="10">
        <v>38323</v>
      </c>
      <c r="BP1029" s="10">
        <v>47454</v>
      </c>
      <c r="BQ1029" s="10" t="s">
        <v>2641</v>
      </c>
      <c r="BR1029" s="10" t="s">
        <v>2642</v>
      </c>
      <c r="BS1029" s="10">
        <v>38323</v>
      </c>
      <c r="BT1029" s="10">
        <v>38323</v>
      </c>
      <c r="BU1029" s="7">
        <v>0</v>
      </c>
      <c r="BV1029" s="7">
        <v>31.49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45352</v>
      </c>
      <c r="E1030" s="13" t="s">
        <v>1222</v>
      </c>
      <c r="F1030" s="23">
        <v>178</v>
      </c>
      <c r="G1030" s="23">
        <v>177</v>
      </c>
      <c r="H1030" s="15">
        <v>38385.29</v>
      </c>
      <c r="I1030" s="15">
        <v>32837.629999999997</v>
      </c>
      <c r="J1030" s="15">
        <v>0</v>
      </c>
      <c r="K1030" s="15">
        <v>71222.92</v>
      </c>
      <c r="L1030" s="15">
        <v>386.89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71222.92</v>
      </c>
      <c r="S1030" s="15">
        <v>100979.69</v>
      </c>
      <c r="T1030" s="15">
        <v>369.14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101348.83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33224.519999999997</v>
      </c>
      <c r="AV1030" s="15">
        <v>101348.83</v>
      </c>
      <c r="AW1030" s="16">
        <v>69</v>
      </c>
      <c r="AX1030" s="16">
        <v>300</v>
      </c>
      <c r="AY1030" s="15">
        <v>289511.67</v>
      </c>
      <c r="AZ1030" s="15">
        <v>74164.5</v>
      </c>
      <c r="BA1030" s="14">
        <v>90</v>
      </c>
      <c r="BB1030" s="14">
        <v>86.430337964929294</v>
      </c>
      <c r="BC1030" s="14">
        <v>11.54</v>
      </c>
      <c r="BD1030" s="14"/>
      <c r="BE1030" s="13" t="s">
        <v>2250</v>
      </c>
      <c r="BF1030" s="11"/>
      <c r="BG1030" s="13" t="s">
        <v>86</v>
      </c>
      <c r="BH1030" s="13" t="s">
        <v>259</v>
      </c>
      <c r="BI1030" s="13" t="s">
        <v>260</v>
      </c>
      <c r="BJ1030" s="13" t="s">
        <v>2251</v>
      </c>
      <c r="BK1030" s="12" t="s">
        <v>2</v>
      </c>
      <c r="BL1030" s="14">
        <v>577507.05833648006</v>
      </c>
      <c r="BM1030" s="12" t="s">
        <v>70</v>
      </c>
      <c r="BN1030" s="14"/>
      <c r="BO1030" s="17">
        <v>38324</v>
      </c>
      <c r="BP1030" s="17">
        <v>47455</v>
      </c>
      <c r="BQ1030" s="10" t="s">
        <v>1326</v>
      </c>
      <c r="BR1030" s="10" t="s">
        <v>2678</v>
      </c>
      <c r="BS1030" s="10">
        <v>38324</v>
      </c>
      <c r="BT1030" s="10">
        <v>38324</v>
      </c>
      <c r="BU1030" s="14">
        <v>29493.32</v>
      </c>
      <c r="BV1030" s="14">
        <v>35.04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45352</v>
      </c>
      <c r="E1031" s="6" t="s">
        <v>1223</v>
      </c>
      <c r="F1031" s="22">
        <v>152</v>
      </c>
      <c r="G1031" s="22">
        <v>151</v>
      </c>
      <c r="H1031" s="8">
        <v>40670.53</v>
      </c>
      <c r="I1031" s="8">
        <v>32580.080000000002</v>
      </c>
      <c r="J1031" s="8">
        <v>0</v>
      </c>
      <c r="K1031" s="8">
        <v>73250.61</v>
      </c>
      <c r="L1031" s="8">
        <v>409.94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73250.61</v>
      </c>
      <c r="S1031" s="8">
        <v>88178.93</v>
      </c>
      <c r="T1031" s="8">
        <v>391.11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88570.04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32990.019999999997</v>
      </c>
      <c r="AV1031" s="8">
        <v>88570.04</v>
      </c>
      <c r="AW1031" s="9">
        <v>69</v>
      </c>
      <c r="AX1031" s="9">
        <v>300</v>
      </c>
      <c r="AY1031" s="8">
        <v>314499.99</v>
      </c>
      <c r="AZ1031" s="8">
        <v>78580.789999999994</v>
      </c>
      <c r="BA1031" s="7">
        <v>88.044518999999994</v>
      </c>
      <c r="BB1031" s="7">
        <v>82.072408840717799</v>
      </c>
      <c r="BC1031" s="7">
        <v>11.54</v>
      </c>
      <c r="BD1031" s="7"/>
      <c r="BE1031" s="6" t="s">
        <v>2250</v>
      </c>
      <c r="BF1031" s="4"/>
      <c r="BG1031" s="6" t="s">
        <v>78</v>
      </c>
      <c r="BH1031" s="6" t="s">
        <v>162</v>
      </c>
      <c r="BI1031" s="6" t="s">
        <v>427</v>
      </c>
      <c r="BJ1031" s="6" t="s">
        <v>2251</v>
      </c>
      <c r="BK1031" s="5" t="s">
        <v>2</v>
      </c>
      <c r="BL1031" s="7">
        <v>593948.46915083996</v>
      </c>
      <c r="BM1031" s="5" t="s">
        <v>70</v>
      </c>
      <c r="BN1031" s="7"/>
      <c r="BO1031" s="10">
        <v>38331</v>
      </c>
      <c r="BP1031" s="10">
        <v>47462</v>
      </c>
      <c r="BQ1031" s="10" t="s">
        <v>2320</v>
      </c>
      <c r="BR1031" s="10" t="s">
        <v>2646</v>
      </c>
      <c r="BS1031" s="10">
        <v>38331</v>
      </c>
      <c r="BT1031" s="10">
        <v>38331</v>
      </c>
      <c r="BU1031" s="7">
        <v>26625.69</v>
      </c>
      <c r="BV1031" s="7">
        <v>37.14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45352</v>
      </c>
      <c r="E1032" s="13" t="s">
        <v>1753</v>
      </c>
      <c r="F1032" s="23">
        <v>0</v>
      </c>
      <c r="G1032" s="23">
        <v>0</v>
      </c>
      <c r="H1032" s="15">
        <v>27417.25</v>
      </c>
      <c r="I1032" s="15">
        <v>0</v>
      </c>
      <c r="J1032" s="15">
        <v>0</v>
      </c>
      <c r="K1032" s="15">
        <v>27417.25</v>
      </c>
      <c r="L1032" s="15">
        <v>277.49</v>
      </c>
      <c r="M1032" s="15">
        <v>0</v>
      </c>
      <c r="N1032" s="15">
        <v>0</v>
      </c>
      <c r="O1032" s="15">
        <v>277.49</v>
      </c>
      <c r="P1032" s="15">
        <v>0</v>
      </c>
      <c r="Q1032" s="15">
        <v>0</v>
      </c>
      <c r="R1032" s="15">
        <v>27139.759999999998</v>
      </c>
      <c r="S1032" s="15">
        <v>0</v>
      </c>
      <c r="T1032" s="15">
        <v>246.76</v>
      </c>
      <c r="U1032" s="15">
        <v>0</v>
      </c>
      <c r="V1032" s="15">
        <v>0</v>
      </c>
      <c r="W1032" s="15">
        <v>246.76</v>
      </c>
      <c r="X1032" s="15">
        <v>0</v>
      </c>
      <c r="Y1032" s="15">
        <v>0</v>
      </c>
      <c r="Z1032" s="15">
        <v>0</v>
      </c>
      <c r="AA1032" s="15">
        <v>26.38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-23.98</v>
      </c>
      <c r="AG1032" s="15">
        <v>27.53</v>
      </c>
      <c r="AH1032" s="15">
        <v>70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5.52</v>
      </c>
      <c r="AQ1032" s="15">
        <v>0</v>
      </c>
      <c r="AR1032" s="15">
        <v>0.74</v>
      </c>
      <c r="AS1032" s="15">
        <v>0</v>
      </c>
      <c r="AT1032" s="8">
        <f t="shared" si="16"/>
        <v>628.96</v>
      </c>
      <c r="AU1032" s="15">
        <v>0</v>
      </c>
      <c r="AV1032" s="15">
        <v>0</v>
      </c>
      <c r="AW1032" s="16">
        <v>70</v>
      </c>
      <c r="AX1032" s="16">
        <v>300</v>
      </c>
      <c r="AY1032" s="15">
        <v>285000.01</v>
      </c>
      <c r="AZ1032" s="15">
        <v>54287.8</v>
      </c>
      <c r="BA1032" s="14">
        <v>67.368414999999999</v>
      </c>
      <c r="BB1032" s="14">
        <v>33.679069969319102</v>
      </c>
      <c r="BC1032" s="14">
        <v>10.8</v>
      </c>
      <c r="BD1032" s="14"/>
      <c r="BE1032" s="13" t="s">
        <v>2250</v>
      </c>
      <c r="BF1032" s="11"/>
      <c r="BG1032" s="13" t="s">
        <v>71</v>
      </c>
      <c r="BH1032" s="13" t="s">
        <v>72</v>
      </c>
      <c r="BI1032" s="13" t="s">
        <v>199</v>
      </c>
      <c r="BJ1032" s="13" t="s">
        <v>0</v>
      </c>
      <c r="BK1032" s="12" t="s">
        <v>2</v>
      </c>
      <c r="BL1032" s="14">
        <v>220061.22413344</v>
      </c>
      <c r="BM1032" s="12" t="s">
        <v>70</v>
      </c>
      <c r="BN1032" s="14"/>
      <c r="BO1032" s="17">
        <v>38366</v>
      </c>
      <c r="BP1032" s="17">
        <v>47497</v>
      </c>
      <c r="BQ1032" s="10" t="s">
        <v>2641</v>
      </c>
      <c r="BR1032" s="10" t="s">
        <v>2642</v>
      </c>
      <c r="BS1032" s="10">
        <v>38366</v>
      </c>
      <c r="BT1032" s="10">
        <v>38366</v>
      </c>
      <c r="BU1032" s="14">
        <v>0</v>
      </c>
      <c r="BV1032" s="14">
        <v>26.38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45352</v>
      </c>
      <c r="E1033" s="6" t="s">
        <v>1754</v>
      </c>
      <c r="F1033" s="22">
        <v>0</v>
      </c>
      <c r="G1033" s="22">
        <v>0</v>
      </c>
      <c r="H1033" s="8">
        <v>34070.019999999997</v>
      </c>
      <c r="I1033" s="8">
        <v>0</v>
      </c>
      <c r="J1033" s="8">
        <v>0</v>
      </c>
      <c r="K1033" s="8">
        <v>34070.019999999997</v>
      </c>
      <c r="L1033" s="8">
        <v>344.89</v>
      </c>
      <c r="M1033" s="8">
        <v>0</v>
      </c>
      <c r="N1033" s="8">
        <v>0</v>
      </c>
      <c r="O1033" s="8">
        <v>344.89</v>
      </c>
      <c r="P1033" s="8">
        <v>0</v>
      </c>
      <c r="Q1033" s="8">
        <v>0</v>
      </c>
      <c r="R1033" s="8">
        <v>33725.129999999997</v>
      </c>
      <c r="S1033" s="8">
        <v>0</v>
      </c>
      <c r="T1033" s="8">
        <v>306.63</v>
      </c>
      <c r="U1033" s="8">
        <v>0</v>
      </c>
      <c r="V1033" s="8">
        <v>0</v>
      </c>
      <c r="W1033" s="8">
        <v>306.63</v>
      </c>
      <c r="X1033" s="8">
        <v>0</v>
      </c>
      <c r="Y1033" s="8">
        <v>0</v>
      </c>
      <c r="Z1033" s="8">
        <v>0</v>
      </c>
      <c r="AA1033" s="8">
        <v>32.79</v>
      </c>
      <c r="AB1033" s="8">
        <v>0</v>
      </c>
      <c r="AC1033" s="8">
        <v>0</v>
      </c>
      <c r="AD1033" s="8">
        <v>0</v>
      </c>
      <c r="AE1033" s="8">
        <v>0</v>
      </c>
      <c r="AF1033" s="8">
        <v>-27.99</v>
      </c>
      <c r="AG1033" s="8">
        <v>34.22</v>
      </c>
      <c r="AH1033" s="8">
        <v>83.26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9.8000000000000007</v>
      </c>
      <c r="AQ1033" s="8">
        <v>0</v>
      </c>
      <c r="AR1033" s="8">
        <v>9.7200000000000006</v>
      </c>
      <c r="AS1033" s="8">
        <v>0</v>
      </c>
      <c r="AT1033" s="8">
        <f t="shared" si="16"/>
        <v>773.88</v>
      </c>
      <c r="AU1033" s="8">
        <v>0</v>
      </c>
      <c r="AV1033" s="8">
        <v>0</v>
      </c>
      <c r="AW1033" s="9">
        <v>70</v>
      </c>
      <c r="AX1033" s="9">
        <v>300</v>
      </c>
      <c r="AY1033" s="8">
        <v>264944.86</v>
      </c>
      <c r="AZ1033" s="8">
        <v>67466.600000000006</v>
      </c>
      <c r="BA1033" s="7">
        <v>89.999950999999996</v>
      </c>
      <c r="BB1033" s="7">
        <v>44.989076779749197</v>
      </c>
      <c r="BC1033" s="7">
        <v>10.8</v>
      </c>
      <c r="BD1033" s="7"/>
      <c r="BE1033" s="6" t="s">
        <v>2250</v>
      </c>
      <c r="BF1033" s="4"/>
      <c r="BG1033" s="6" t="s">
        <v>67</v>
      </c>
      <c r="BH1033" s="6" t="s">
        <v>68</v>
      </c>
      <c r="BI1033" s="6" t="s">
        <v>215</v>
      </c>
      <c r="BJ1033" s="6" t="s">
        <v>0</v>
      </c>
      <c r="BK1033" s="5" t="s">
        <v>2</v>
      </c>
      <c r="BL1033" s="7">
        <v>273458.32799771999</v>
      </c>
      <c r="BM1033" s="5" t="s">
        <v>70</v>
      </c>
      <c r="BN1033" s="7"/>
      <c r="BO1033" s="10">
        <v>38373</v>
      </c>
      <c r="BP1033" s="10">
        <v>47504</v>
      </c>
      <c r="BQ1033" s="10" t="s">
        <v>2641</v>
      </c>
      <c r="BR1033" s="10" t="s">
        <v>2642</v>
      </c>
      <c r="BS1033" s="10">
        <v>38373</v>
      </c>
      <c r="BT1033" s="10">
        <v>38373</v>
      </c>
      <c r="BU1033" s="7">
        <v>0</v>
      </c>
      <c r="BV1033" s="7">
        <v>32.79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45352</v>
      </c>
      <c r="E1034" s="13" t="s">
        <v>1224</v>
      </c>
      <c r="F1034" s="23">
        <v>159</v>
      </c>
      <c r="G1034" s="23">
        <v>158</v>
      </c>
      <c r="H1034" s="15">
        <v>34769.39</v>
      </c>
      <c r="I1034" s="15">
        <v>29608.97</v>
      </c>
      <c r="J1034" s="15">
        <v>0</v>
      </c>
      <c r="K1034" s="15">
        <v>64378.36</v>
      </c>
      <c r="L1034" s="15">
        <v>351.92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64378.36</v>
      </c>
      <c r="S1034" s="15">
        <v>75435.75</v>
      </c>
      <c r="T1034" s="15">
        <v>312.92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75748.67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29960.89</v>
      </c>
      <c r="AV1034" s="15">
        <v>75748.67</v>
      </c>
      <c r="AW1034" s="16">
        <v>70</v>
      </c>
      <c r="AX1034" s="16">
        <v>300</v>
      </c>
      <c r="AY1034" s="15">
        <v>270259.93</v>
      </c>
      <c r="AZ1034" s="15">
        <v>68846.33</v>
      </c>
      <c r="BA1034" s="14">
        <v>90.000003000000007</v>
      </c>
      <c r="BB1034" s="14">
        <v>84.159207805776703</v>
      </c>
      <c r="BC1034" s="14">
        <v>10.8</v>
      </c>
      <c r="BD1034" s="14"/>
      <c r="BE1034" s="13" t="s">
        <v>2250</v>
      </c>
      <c r="BF1034" s="11"/>
      <c r="BG1034" s="13" t="s">
        <v>75</v>
      </c>
      <c r="BH1034" s="13" t="s">
        <v>236</v>
      </c>
      <c r="BI1034" s="13" t="s">
        <v>4</v>
      </c>
      <c r="BJ1034" s="13" t="s">
        <v>2251</v>
      </c>
      <c r="BK1034" s="12" t="s">
        <v>2</v>
      </c>
      <c r="BL1034" s="14">
        <v>522008.32687183999</v>
      </c>
      <c r="BM1034" s="12" t="s">
        <v>70</v>
      </c>
      <c r="BN1034" s="14"/>
      <c r="BO1034" s="17">
        <v>38377</v>
      </c>
      <c r="BP1034" s="17">
        <v>47508</v>
      </c>
      <c r="BQ1034" s="10" t="s">
        <v>1341</v>
      </c>
      <c r="BR1034" s="10" t="s">
        <v>2648</v>
      </c>
      <c r="BS1034" s="10">
        <v>38377</v>
      </c>
      <c r="BT1034" s="10">
        <v>38377</v>
      </c>
      <c r="BU1034" s="14">
        <v>24382.87</v>
      </c>
      <c r="BV1034" s="14">
        <v>33.46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45352</v>
      </c>
      <c r="E1035" s="6" t="s">
        <v>1225</v>
      </c>
      <c r="F1035" s="22">
        <v>127</v>
      </c>
      <c r="G1035" s="22">
        <v>126</v>
      </c>
      <c r="H1035" s="8">
        <v>50414.92</v>
      </c>
      <c r="I1035" s="8">
        <v>37469.9</v>
      </c>
      <c r="J1035" s="8">
        <v>0</v>
      </c>
      <c r="K1035" s="8">
        <v>87884.82</v>
      </c>
      <c r="L1035" s="8">
        <v>499.68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87884.82</v>
      </c>
      <c r="S1035" s="8">
        <v>82978.539999999994</v>
      </c>
      <c r="T1035" s="8">
        <v>456.26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83434.8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37969.58</v>
      </c>
      <c r="AV1035" s="8">
        <v>83434.8</v>
      </c>
      <c r="AW1035" s="9">
        <v>71</v>
      </c>
      <c r="AX1035" s="9">
        <v>300</v>
      </c>
      <c r="AY1035" s="8">
        <v>387181.93</v>
      </c>
      <c r="AZ1035" s="8">
        <v>98550</v>
      </c>
      <c r="BA1035" s="7">
        <v>90</v>
      </c>
      <c r="BB1035" s="7">
        <v>80.260109589041093</v>
      </c>
      <c r="BC1035" s="7">
        <v>10.86</v>
      </c>
      <c r="BD1035" s="7"/>
      <c r="BE1035" s="6" t="s">
        <v>2250</v>
      </c>
      <c r="BF1035" s="4"/>
      <c r="BG1035" s="6" t="s">
        <v>67</v>
      </c>
      <c r="BH1035" s="6" t="s">
        <v>73</v>
      </c>
      <c r="BI1035" s="6" t="s">
        <v>205</v>
      </c>
      <c r="BJ1035" s="6" t="s">
        <v>2251</v>
      </c>
      <c r="BK1035" s="5" t="s">
        <v>2</v>
      </c>
      <c r="BL1035" s="7">
        <v>712609.14142007998</v>
      </c>
      <c r="BM1035" s="5" t="s">
        <v>70</v>
      </c>
      <c r="BN1035" s="7"/>
      <c r="BO1035" s="10">
        <v>38394</v>
      </c>
      <c r="BP1035" s="10">
        <v>47525</v>
      </c>
      <c r="BQ1035" s="10" t="s">
        <v>1343</v>
      </c>
      <c r="BR1035" s="10" t="s">
        <v>2665</v>
      </c>
      <c r="BS1035" s="10">
        <v>38394</v>
      </c>
      <c r="BT1035" s="10">
        <v>38394</v>
      </c>
      <c r="BU1035" s="7">
        <v>24143.64</v>
      </c>
      <c r="BV1035" s="7">
        <v>20.170000000000002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45352</v>
      </c>
      <c r="E1036" s="13" t="s">
        <v>1226</v>
      </c>
      <c r="F1036" s="23">
        <v>145</v>
      </c>
      <c r="G1036" s="23">
        <v>144</v>
      </c>
      <c r="H1036" s="15">
        <v>41432.660000000003</v>
      </c>
      <c r="I1036" s="15">
        <v>32895.160000000003</v>
      </c>
      <c r="J1036" s="15">
        <v>0</v>
      </c>
      <c r="K1036" s="15">
        <v>74327.820000000007</v>
      </c>
      <c r="L1036" s="15">
        <v>410.74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74327.820000000007</v>
      </c>
      <c r="S1036" s="15">
        <v>79484.800000000003</v>
      </c>
      <c r="T1036" s="15">
        <v>374.97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79859.77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0</v>
      </c>
      <c r="AU1036" s="15">
        <v>33305.9</v>
      </c>
      <c r="AV1036" s="15">
        <v>79859.77</v>
      </c>
      <c r="AW1036" s="16">
        <v>71</v>
      </c>
      <c r="AX1036" s="16">
        <v>300</v>
      </c>
      <c r="AY1036" s="15">
        <v>318231.71999999997</v>
      </c>
      <c r="AZ1036" s="15">
        <v>81000</v>
      </c>
      <c r="BA1036" s="14">
        <v>90</v>
      </c>
      <c r="BB1036" s="14">
        <v>82.586466666666695</v>
      </c>
      <c r="BC1036" s="14">
        <v>10.86</v>
      </c>
      <c r="BD1036" s="14"/>
      <c r="BE1036" s="13" t="s">
        <v>2250</v>
      </c>
      <c r="BF1036" s="11"/>
      <c r="BG1036" s="13" t="s">
        <v>67</v>
      </c>
      <c r="BH1036" s="13" t="s">
        <v>73</v>
      </c>
      <c r="BI1036" s="13" t="s">
        <v>205</v>
      </c>
      <c r="BJ1036" s="13" t="s">
        <v>2251</v>
      </c>
      <c r="BK1036" s="12" t="s">
        <v>2</v>
      </c>
      <c r="BL1036" s="14">
        <v>602682.96611208003</v>
      </c>
      <c r="BM1036" s="12" t="s">
        <v>70</v>
      </c>
      <c r="BN1036" s="14"/>
      <c r="BO1036" s="17">
        <v>38394</v>
      </c>
      <c r="BP1036" s="17">
        <v>47525</v>
      </c>
      <c r="BQ1036" s="10" t="s">
        <v>1344</v>
      </c>
      <c r="BR1036" s="10" t="s">
        <v>2670</v>
      </c>
      <c r="BS1036" s="10">
        <v>38394</v>
      </c>
      <c r="BT1036" s="10">
        <v>38394</v>
      </c>
      <c r="BU1036" s="14">
        <v>22560.74</v>
      </c>
      <c r="BV1036" s="14">
        <v>16.57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45352</v>
      </c>
      <c r="E1037" s="6" t="s">
        <v>1755</v>
      </c>
      <c r="F1037" s="22">
        <v>0</v>
      </c>
      <c r="G1037" s="22">
        <v>0</v>
      </c>
      <c r="H1037" s="8">
        <v>35531.35</v>
      </c>
      <c r="I1037" s="8">
        <v>0</v>
      </c>
      <c r="J1037" s="8">
        <v>0</v>
      </c>
      <c r="K1037" s="8">
        <v>35531.35</v>
      </c>
      <c r="L1037" s="8">
        <v>356.93</v>
      </c>
      <c r="M1037" s="8">
        <v>0</v>
      </c>
      <c r="N1037" s="8">
        <v>0</v>
      </c>
      <c r="O1037" s="8">
        <v>356.93</v>
      </c>
      <c r="P1037" s="8">
        <v>0</v>
      </c>
      <c r="Q1037" s="8">
        <v>0</v>
      </c>
      <c r="R1037" s="8">
        <v>35174.42</v>
      </c>
      <c r="S1037" s="8">
        <v>0</v>
      </c>
      <c r="T1037" s="8">
        <v>309.42</v>
      </c>
      <c r="U1037" s="8">
        <v>0</v>
      </c>
      <c r="V1037" s="8">
        <v>0</v>
      </c>
      <c r="W1037" s="8">
        <v>309.42</v>
      </c>
      <c r="X1037" s="8">
        <v>0</v>
      </c>
      <c r="Y1037" s="8">
        <v>0</v>
      </c>
      <c r="Z1037" s="8">
        <v>0</v>
      </c>
      <c r="AA1037" s="8">
        <v>35.33</v>
      </c>
      <c r="AB1037" s="8">
        <v>0</v>
      </c>
      <c r="AC1037" s="8">
        <v>0</v>
      </c>
      <c r="AD1037" s="8">
        <v>0</v>
      </c>
      <c r="AE1037" s="8">
        <v>0</v>
      </c>
      <c r="AF1037" s="8">
        <v>-30.59</v>
      </c>
      <c r="AG1037" s="8">
        <v>35.08</v>
      </c>
      <c r="AH1037" s="8">
        <v>88.38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0.06</v>
      </c>
      <c r="AQ1037" s="8">
        <v>0</v>
      </c>
      <c r="AR1037" s="8">
        <v>65.38</v>
      </c>
      <c r="AS1037" s="8">
        <v>0</v>
      </c>
      <c r="AT1037" s="8">
        <f t="shared" si="16"/>
        <v>729.23</v>
      </c>
      <c r="AU1037" s="8">
        <v>0</v>
      </c>
      <c r="AV1037" s="8">
        <v>0</v>
      </c>
      <c r="AW1037" s="9">
        <v>71</v>
      </c>
      <c r="AX1037" s="9">
        <v>300</v>
      </c>
      <c r="AY1037" s="8">
        <v>300527.28000000003</v>
      </c>
      <c r="AZ1037" s="8">
        <v>70841.990000000005</v>
      </c>
      <c r="BA1037" s="7">
        <v>83.343518000000003</v>
      </c>
      <c r="BB1037" s="7">
        <v>41.381670763477402</v>
      </c>
      <c r="BC1037" s="7">
        <v>10.45</v>
      </c>
      <c r="BD1037" s="7"/>
      <c r="BE1037" s="6" t="s">
        <v>2250</v>
      </c>
      <c r="BF1037" s="4"/>
      <c r="BG1037" s="6" t="s">
        <v>86</v>
      </c>
      <c r="BH1037" s="6" t="s">
        <v>176</v>
      </c>
      <c r="BI1037" s="6" t="s">
        <v>177</v>
      </c>
      <c r="BJ1037" s="6" t="s">
        <v>0</v>
      </c>
      <c r="BK1037" s="5" t="s">
        <v>2</v>
      </c>
      <c r="BL1037" s="7">
        <v>285209.81480247999</v>
      </c>
      <c r="BM1037" s="5" t="s">
        <v>70</v>
      </c>
      <c r="BN1037" s="7"/>
      <c r="BO1037" s="10">
        <v>38401</v>
      </c>
      <c r="BP1037" s="10">
        <v>47532</v>
      </c>
      <c r="BQ1037" s="10" t="s">
        <v>2641</v>
      </c>
      <c r="BR1037" s="10" t="s">
        <v>2642</v>
      </c>
      <c r="BS1037" s="10">
        <v>38401</v>
      </c>
      <c r="BT1037" s="10">
        <v>38401</v>
      </c>
      <c r="BU1037" s="7">
        <v>0</v>
      </c>
      <c r="BV1037" s="7">
        <v>35.33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45352</v>
      </c>
      <c r="E1038" s="13" t="s">
        <v>1227</v>
      </c>
      <c r="F1038" s="23">
        <v>144</v>
      </c>
      <c r="G1038" s="23">
        <v>143</v>
      </c>
      <c r="H1038" s="15">
        <v>106375.67</v>
      </c>
      <c r="I1038" s="15">
        <v>85591.52</v>
      </c>
      <c r="J1038" s="15">
        <v>0</v>
      </c>
      <c r="K1038" s="15">
        <v>191967.19</v>
      </c>
      <c r="L1038" s="15">
        <v>1048.94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191967.19</v>
      </c>
      <c r="S1038" s="15">
        <v>196874.94</v>
      </c>
      <c r="T1038" s="15">
        <v>926.35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197801.29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86640.46</v>
      </c>
      <c r="AV1038" s="15">
        <v>197801.29</v>
      </c>
      <c r="AW1038" s="16">
        <v>72</v>
      </c>
      <c r="AX1038" s="16">
        <v>300</v>
      </c>
      <c r="AY1038" s="15">
        <v>858999.98</v>
      </c>
      <c r="AZ1038" s="15">
        <v>210000</v>
      </c>
      <c r="BA1038" s="14">
        <v>86.484823000000006</v>
      </c>
      <c r="BB1038" s="14">
        <v>79.058325947416094</v>
      </c>
      <c r="BC1038" s="14">
        <v>10.45</v>
      </c>
      <c r="BD1038" s="14"/>
      <c r="BE1038" s="13" t="s">
        <v>2250</v>
      </c>
      <c r="BF1038" s="11"/>
      <c r="BG1038" s="13" t="s">
        <v>88</v>
      </c>
      <c r="BH1038" s="13" t="s">
        <v>136</v>
      </c>
      <c r="BI1038" s="13" t="s">
        <v>182</v>
      </c>
      <c r="BJ1038" s="13" t="s">
        <v>2251</v>
      </c>
      <c r="BK1038" s="12" t="s">
        <v>2</v>
      </c>
      <c r="BL1038" s="14">
        <v>1556555.20995236</v>
      </c>
      <c r="BM1038" s="12" t="s">
        <v>70</v>
      </c>
      <c r="BN1038" s="14"/>
      <c r="BO1038" s="17">
        <v>38413</v>
      </c>
      <c r="BP1038" s="17">
        <v>47544</v>
      </c>
      <c r="BQ1038" s="10" t="s">
        <v>2540</v>
      </c>
      <c r="BR1038" s="10" t="s">
        <v>2679</v>
      </c>
      <c r="BS1038" s="10">
        <v>38413</v>
      </c>
      <c r="BT1038" s="10">
        <v>38413</v>
      </c>
      <c r="BU1038" s="14">
        <v>67490.929999999993</v>
      </c>
      <c r="BV1038" s="14">
        <v>104.71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45352</v>
      </c>
      <c r="E1039" s="6" t="s">
        <v>1756</v>
      </c>
      <c r="F1039" s="22">
        <v>0</v>
      </c>
      <c r="G1039" s="22">
        <v>0</v>
      </c>
      <c r="H1039" s="8">
        <v>47301.81</v>
      </c>
      <c r="I1039" s="8">
        <v>0</v>
      </c>
      <c r="J1039" s="8">
        <v>0</v>
      </c>
      <c r="K1039" s="8">
        <v>47301.81</v>
      </c>
      <c r="L1039" s="8">
        <v>466.37</v>
      </c>
      <c r="M1039" s="8">
        <v>0</v>
      </c>
      <c r="N1039" s="8">
        <v>0</v>
      </c>
      <c r="O1039" s="8">
        <v>466.37</v>
      </c>
      <c r="P1039" s="8">
        <v>0</v>
      </c>
      <c r="Q1039" s="8">
        <v>0</v>
      </c>
      <c r="R1039" s="8">
        <v>46835.44</v>
      </c>
      <c r="S1039" s="8">
        <v>0</v>
      </c>
      <c r="T1039" s="8">
        <v>411.92</v>
      </c>
      <c r="U1039" s="8">
        <v>0</v>
      </c>
      <c r="V1039" s="8">
        <v>0</v>
      </c>
      <c r="W1039" s="8">
        <v>411.92</v>
      </c>
      <c r="X1039" s="8">
        <v>0</v>
      </c>
      <c r="Y1039" s="8">
        <v>0</v>
      </c>
      <c r="Z1039" s="8">
        <v>0</v>
      </c>
      <c r="AA1039" s="8">
        <v>46.56</v>
      </c>
      <c r="AB1039" s="8">
        <v>0</v>
      </c>
      <c r="AC1039" s="8">
        <v>0</v>
      </c>
      <c r="AD1039" s="8">
        <v>0</v>
      </c>
      <c r="AE1039" s="8">
        <v>0</v>
      </c>
      <c r="AF1039" s="8">
        <v>-36.380000000000003</v>
      </c>
      <c r="AG1039" s="8">
        <v>46.24</v>
      </c>
      <c r="AH1039" s="8">
        <v>115.26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81.650000000000006</v>
      </c>
      <c r="AQ1039" s="8">
        <v>0</v>
      </c>
      <c r="AR1039" s="8">
        <v>80.87</v>
      </c>
      <c r="AS1039" s="8">
        <v>0</v>
      </c>
      <c r="AT1039" s="8">
        <f t="shared" si="16"/>
        <v>1050.75</v>
      </c>
      <c r="AU1039" s="8">
        <v>0</v>
      </c>
      <c r="AV1039" s="8">
        <v>0</v>
      </c>
      <c r="AW1039" s="9">
        <v>72</v>
      </c>
      <c r="AX1039" s="9">
        <v>300</v>
      </c>
      <c r="AY1039" s="8">
        <v>367999.99</v>
      </c>
      <c r="AZ1039" s="8">
        <v>93374.5</v>
      </c>
      <c r="BA1039" s="7">
        <v>90.000004000000004</v>
      </c>
      <c r="BB1039" s="7">
        <v>45.142836506131303</v>
      </c>
      <c r="BC1039" s="7">
        <v>10.45</v>
      </c>
      <c r="BD1039" s="7"/>
      <c r="BE1039" s="6" t="s">
        <v>2250</v>
      </c>
      <c r="BF1039" s="4"/>
      <c r="BG1039" s="6" t="s">
        <v>98</v>
      </c>
      <c r="BH1039" s="6" t="s">
        <v>154</v>
      </c>
      <c r="BI1039" s="6" t="s">
        <v>155</v>
      </c>
      <c r="BJ1039" s="6" t="s">
        <v>0</v>
      </c>
      <c r="BK1039" s="5" t="s">
        <v>2</v>
      </c>
      <c r="BL1039" s="7">
        <v>379762.54245536</v>
      </c>
      <c r="BM1039" s="5" t="s">
        <v>70</v>
      </c>
      <c r="BN1039" s="7"/>
      <c r="BO1039" s="10">
        <v>38428</v>
      </c>
      <c r="BP1039" s="10">
        <v>47559</v>
      </c>
      <c r="BQ1039" s="10" t="s">
        <v>2641</v>
      </c>
      <c r="BR1039" s="10" t="s">
        <v>2642</v>
      </c>
      <c r="BS1039" s="10">
        <v>38428</v>
      </c>
      <c r="BT1039" s="10">
        <v>38428</v>
      </c>
      <c r="BU1039" s="7">
        <v>0</v>
      </c>
      <c r="BV1039" s="7">
        <v>46.56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45352</v>
      </c>
      <c r="E1040" s="13" t="s">
        <v>1228</v>
      </c>
      <c r="F1040" s="23">
        <v>148</v>
      </c>
      <c r="G1040" s="23">
        <v>147</v>
      </c>
      <c r="H1040" s="15">
        <v>37244.11</v>
      </c>
      <c r="I1040" s="15">
        <v>30377.02</v>
      </c>
      <c r="J1040" s="15">
        <v>0</v>
      </c>
      <c r="K1040" s="15">
        <v>67621.13</v>
      </c>
      <c r="L1040" s="15">
        <v>367.18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67621.13</v>
      </c>
      <c r="S1040" s="15">
        <v>71274.95</v>
      </c>
      <c r="T1040" s="15">
        <v>324.33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71599.28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0</v>
      </c>
      <c r="AU1040" s="15">
        <v>30744.2</v>
      </c>
      <c r="AV1040" s="15">
        <v>71599.28</v>
      </c>
      <c r="AW1040" s="16">
        <v>72</v>
      </c>
      <c r="AX1040" s="16">
        <v>300</v>
      </c>
      <c r="AY1040" s="15">
        <v>290489.05</v>
      </c>
      <c r="AZ1040" s="15">
        <v>73517.48</v>
      </c>
      <c r="BA1040" s="14">
        <v>89.999999000000003</v>
      </c>
      <c r="BB1040" s="14">
        <v>82.781695351620698</v>
      </c>
      <c r="BC1040" s="14">
        <v>10.45</v>
      </c>
      <c r="BD1040" s="14"/>
      <c r="BE1040" s="13" t="s">
        <v>2250</v>
      </c>
      <c r="BF1040" s="11"/>
      <c r="BG1040" s="13" t="s">
        <v>67</v>
      </c>
      <c r="BH1040" s="13" t="s">
        <v>68</v>
      </c>
      <c r="BI1040" s="13" t="s">
        <v>215</v>
      </c>
      <c r="BJ1040" s="13" t="s">
        <v>2251</v>
      </c>
      <c r="BK1040" s="12" t="s">
        <v>2</v>
      </c>
      <c r="BL1040" s="14">
        <v>548302.14582172001</v>
      </c>
      <c r="BM1040" s="12" t="s">
        <v>70</v>
      </c>
      <c r="BN1040" s="14"/>
      <c r="BO1040" s="17">
        <v>38442</v>
      </c>
      <c r="BP1040" s="17">
        <v>47573</v>
      </c>
      <c r="BQ1040" s="10" t="s">
        <v>2518</v>
      </c>
      <c r="BR1040" s="10" t="s">
        <v>2690</v>
      </c>
      <c r="BS1040" s="10">
        <v>38442</v>
      </c>
      <c r="BT1040" s="10">
        <v>38442</v>
      </c>
      <c r="BU1040" s="14">
        <v>24174.240000000002</v>
      </c>
      <c r="BV1040" s="14">
        <v>36.65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45352</v>
      </c>
      <c r="E1041" s="6" t="s">
        <v>1229</v>
      </c>
      <c r="F1041" s="22">
        <v>118</v>
      </c>
      <c r="G1041" s="22">
        <v>117</v>
      </c>
      <c r="H1041" s="8">
        <v>25351.41</v>
      </c>
      <c r="I1041" s="8">
        <v>17642.2</v>
      </c>
      <c r="J1041" s="8">
        <v>0</v>
      </c>
      <c r="K1041" s="8">
        <v>42993.61</v>
      </c>
      <c r="L1041" s="8">
        <v>241.03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42993.61</v>
      </c>
      <c r="S1041" s="8">
        <v>36138.57</v>
      </c>
      <c r="T1041" s="8">
        <v>220.77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36359.339999999997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17883.23</v>
      </c>
      <c r="AV1041" s="8">
        <v>36359.339999999997</v>
      </c>
      <c r="AW1041" s="9">
        <v>74</v>
      </c>
      <c r="AX1041" s="9">
        <v>300</v>
      </c>
      <c r="AY1041" s="8">
        <v>201000.01</v>
      </c>
      <c r="AZ1041" s="8">
        <v>49095.28</v>
      </c>
      <c r="BA1041" s="7">
        <v>87.313435999999996</v>
      </c>
      <c r="BB1041" s="7">
        <v>76.461929031547598</v>
      </c>
      <c r="BC1041" s="7">
        <v>10.45</v>
      </c>
      <c r="BD1041" s="7"/>
      <c r="BE1041" s="6" t="s">
        <v>2250</v>
      </c>
      <c r="BF1041" s="4"/>
      <c r="BG1041" s="6" t="s">
        <v>75</v>
      </c>
      <c r="BH1041" s="6" t="s">
        <v>82</v>
      </c>
      <c r="BI1041" s="6" t="s">
        <v>131</v>
      </c>
      <c r="BJ1041" s="6" t="s">
        <v>2251</v>
      </c>
      <c r="BK1041" s="5" t="s">
        <v>2</v>
      </c>
      <c r="BL1041" s="7">
        <v>348611.27904284</v>
      </c>
      <c r="BM1041" s="5" t="s">
        <v>70</v>
      </c>
      <c r="BN1041" s="7"/>
      <c r="BO1041" s="10">
        <v>38488</v>
      </c>
      <c r="BP1041" s="10">
        <v>47619</v>
      </c>
      <c r="BQ1041" s="10" t="s">
        <v>1327</v>
      </c>
      <c r="BR1041" s="10" t="s">
        <v>2657</v>
      </c>
      <c r="BS1041" s="10" t="s">
        <v>2487</v>
      </c>
      <c r="BT1041" s="10" t="s">
        <v>2487</v>
      </c>
      <c r="BU1041" s="7">
        <v>12827.88</v>
      </c>
      <c r="BV1041" s="7">
        <v>24.48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45352</v>
      </c>
      <c r="E1042" s="13" t="s">
        <v>1757</v>
      </c>
      <c r="F1042" s="23">
        <v>59</v>
      </c>
      <c r="G1042" s="23">
        <v>58</v>
      </c>
      <c r="H1042" s="15">
        <v>31718.74</v>
      </c>
      <c r="I1042" s="15">
        <v>13370.54</v>
      </c>
      <c r="J1042" s="15">
        <v>0</v>
      </c>
      <c r="K1042" s="15">
        <v>45089.279999999999</v>
      </c>
      <c r="L1042" s="15">
        <v>297.32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45089.279999999999</v>
      </c>
      <c r="S1042" s="15">
        <v>20522.919999999998</v>
      </c>
      <c r="T1042" s="15">
        <v>287.05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20809.97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0</v>
      </c>
      <c r="AU1042" s="15">
        <v>13667.86</v>
      </c>
      <c r="AV1042" s="15">
        <v>20809.97</v>
      </c>
      <c r="AW1042" s="16">
        <v>74</v>
      </c>
      <c r="AX1042" s="16">
        <v>300</v>
      </c>
      <c r="AY1042" s="15">
        <v>242227.11</v>
      </c>
      <c r="AZ1042" s="15">
        <v>60244</v>
      </c>
      <c r="BA1042" s="14">
        <v>88.999852000000004</v>
      </c>
      <c r="BB1042" s="14">
        <v>66.611434280369195</v>
      </c>
      <c r="BC1042" s="14">
        <v>10.86</v>
      </c>
      <c r="BD1042" s="14"/>
      <c r="BE1042" s="13" t="s">
        <v>2250</v>
      </c>
      <c r="BF1042" s="11"/>
      <c r="BG1042" s="13" t="s">
        <v>86</v>
      </c>
      <c r="BH1042" s="13" t="s">
        <v>172</v>
      </c>
      <c r="BI1042" s="13" t="s">
        <v>173</v>
      </c>
      <c r="BJ1042" s="13" t="s">
        <v>2251</v>
      </c>
      <c r="BK1042" s="12" t="s">
        <v>2</v>
      </c>
      <c r="BL1042" s="14">
        <v>365603.90188031999</v>
      </c>
      <c r="BM1042" s="12" t="s">
        <v>70</v>
      </c>
      <c r="BN1042" s="14"/>
      <c r="BO1042" s="17">
        <v>38492</v>
      </c>
      <c r="BP1042" s="17">
        <v>47623</v>
      </c>
      <c r="BQ1042" s="10" t="s">
        <v>1325</v>
      </c>
      <c r="BR1042" s="10" t="s">
        <v>2664</v>
      </c>
      <c r="BS1042" s="10" t="s">
        <v>2487</v>
      </c>
      <c r="BT1042" s="10" t="s">
        <v>2487</v>
      </c>
      <c r="BU1042" s="14">
        <v>6881.76</v>
      </c>
      <c r="BV1042" s="14">
        <v>12.33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45352</v>
      </c>
      <c r="E1043" s="6" t="s">
        <v>1230</v>
      </c>
      <c r="F1043" s="22">
        <v>179</v>
      </c>
      <c r="G1043" s="22">
        <v>178</v>
      </c>
      <c r="H1043" s="8">
        <v>27262.560000000001</v>
      </c>
      <c r="I1043" s="8">
        <v>22145.39</v>
      </c>
      <c r="J1043" s="8">
        <v>0</v>
      </c>
      <c r="K1043" s="8">
        <v>49407.95</v>
      </c>
      <c r="L1043" s="8">
        <v>250.88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49407.95</v>
      </c>
      <c r="S1043" s="8">
        <v>66182.11</v>
      </c>
      <c r="T1043" s="8">
        <v>246.73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66428.84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0</v>
      </c>
      <c r="AU1043" s="8">
        <v>22396.27</v>
      </c>
      <c r="AV1043" s="8">
        <v>66428.84</v>
      </c>
      <c r="AW1043" s="9">
        <v>75</v>
      </c>
      <c r="AX1043" s="9">
        <v>300</v>
      </c>
      <c r="AY1043" s="8">
        <v>203328.58</v>
      </c>
      <c r="AZ1043" s="8">
        <v>51300</v>
      </c>
      <c r="BA1043" s="7">
        <v>90</v>
      </c>
      <c r="BB1043" s="7">
        <v>86.6806140350877</v>
      </c>
      <c r="BC1043" s="7">
        <v>10.86</v>
      </c>
      <c r="BD1043" s="7"/>
      <c r="BE1043" s="6" t="s">
        <v>2250</v>
      </c>
      <c r="BF1043" s="4"/>
      <c r="BG1043" s="6" t="s">
        <v>86</v>
      </c>
      <c r="BH1043" s="6" t="s">
        <v>203</v>
      </c>
      <c r="BI1043" s="6" t="s">
        <v>204</v>
      </c>
      <c r="BJ1043" s="6" t="s">
        <v>2251</v>
      </c>
      <c r="BK1043" s="5" t="s">
        <v>2</v>
      </c>
      <c r="BL1043" s="7">
        <v>400621.5957298</v>
      </c>
      <c r="BM1043" s="5" t="s">
        <v>70</v>
      </c>
      <c r="BN1043" s="7"/>
      <c r="BO1043" s="10">
        <v>38520</v>
      </c>
      <c r="BP1043" s="10">
        <v>47651</v>
      </c>
      <c r="BQ1043" s="10" t="s">
        <v>2770</v>
      </c>
      <c r="BR1043" s="10" t="s">
        <v>2771</v>
      </c>
      <c r="BS1043" s="10" t="s">
        <v>2487</v>
      </c>
      <c r="BT1043" s="10" t="s">
        <v>2487</v>
      </c>
      <c r="BU1043" s="7">
        <v>17607.900000000001</v>
      </c>
      <c r="BV1043" s="7">
        <v>10.5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5">
        <v>45352</v>
      </c>
      <c r="E1044" s="13" t="s">
        <v>1231</v>
      </c>
      <c r="F1044" s="23">
        <v>165</v>
      </c>
      <c r="G1044" s="23">
        <v>164</v>
      </c>
      <c r="H1044" s="15">
        <v>42366.76</v>
      </c>
      <c r="I1044" s="15">
        <v>34041.21</v>
      </c>
      <c r="J1044" s="15">
        <v>0</v>
      </c>
      <c r="K1044" s="15">
        <v>76407.97</v>
      </c>
      <c r="L1044" s="15">
        <v>393.57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76407.97</v>
      </c>
      <c r="S1044" s="15">
        <v>91417.38</v>
      </c>
      <c r="T1044" s="15">
        <v>373.89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91791.27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34434.78</v>
      </c>
      <c r="AV1044" s="15">
        <v>91791.27</v>
      </c>
      <c r="AW1044" s="16">
        <v>75</v>
      </c>
      <c r="AX1044" s="16">
        <v>300</v>
      </c>
      <c r="AY1044" s="15">
        <v>320000.84999999998</v>
      </c>
      <c r="AZ1044" s="15">
        <v>80733.25</v>
      </c>
      <c r="BA1044" s="14">
        <v>90.000000999999997</v>
      </c>
      <c r="BB1044" s="14">
        <v>85.178255259239194</v>
      </c>
      <c r="BC1044" s="14">
        <v>10.59</v>
      </c>
      <c r="BD1044" s="14"/>
      <c r="BE1044" s="13" t="s">
        <v>2250</v>
      </c>
      <c r="BF1044" s="11"/>
      <c r="BG1044" s="13" t="s">
        <v>86</v>
      </c>
      <c r="BH1044" s="13" t="s">
        <v>259</v>
      </c>
      <c r="BI1044" s="13" t="s">
        <v>260</v>
      </c>
      <c r="BJ1044" s="13" t="s">
        <v>2251</v>
      </c>
      <c r="BK1044" s="12" t="s">
        <v>2</v>
      </c>
      <c r="BL1044" s="14">
        <v>619549.74589867995</v>
      </c>
      <c r="BM1044" s="12" t="s">
        <v>70</v>
      </c>
      <c r="BN1044" s="14"/>
      <c r="BO1044" s="17">
        <v>38519</v>
      </c>
      <c r="BP1044" s="17">
        <v>47650</v>
      </c>
      <c r="BQ1044" s="10" t="s">
        <v>2540</v>
      </c>
      <c r="BR1044" s="10" t="s">
        <v>2679</v>
      </c>
      <c r="BS1044" s="10" t="s">
        <v>2487</v>
      </c>
      <c r="BT1044" s="10" t="s">
        <v>2487</v>
      </c>
      <c r="BU1044" s="14">
        <v>25528.9</v>
      </c>
      <c r="BV1044" s="14">
        <v>16.8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4">
        <v>45352</v>
      </c>
      <c r="E1045" s="6" t="s">
        <v>1758</v>
      </c>
      <c r="F1045" s="22">
        <v>0</v>
      </c>
      <c r="G1045" s="22">
        <v>0</v>
      </c>
      <c r="H1045" s="8">
        <v>33990.26</v>
      </c>
      <c r="I1045" s="8">
        <v>0</v>
      </c>
      <c r="J1045" s="8">
        <v>0</v>
      </c>
      <c r="K1045" s="8">
        <v>33990.26</v>
      </c>
      <c r="L1045" s="8">
        <v>426.97</v>
      </c>
      <c r="M1045" s="8">
        <v>0</v>
      </c>
      <c r="N1045" s="8">
        <v>0</v>
      </c>
      <c r="O1045" s="8">
        <v>426.97</v>
      </c>
      <c r="P1045" s="8">
        <v>0</v>
      </c>
      <c r="Q1045" s="8">
        <v>0</v>
      </c>
      <c r="R1045" s="8">
        <v>33563.29</v>
      </c>
      <c r="S1045" s="8">
        <v>0</v>
      </c>
      <c r="T1045" s="8">
        <v>296</v>
      </c>
      <c r="U1045" s="8">
        <v>0</v>
      </c>
      <c r="V1045" s="8">
        <v>0</v>
      </c>
      <c r="W1045" s="8">
        <v>296</v>
      </c>
      <c r="X1045" s="8">
        <v>0</v>
      </c>
      <c r="Y1045" s="8">
        <v>0</v>
      </c>
      <c r="Z1045" s="8">
        <v>0</v>
      </c>
      <c r="AA1045" s="8">
        <v>38.32</v>
      </c>
      <c r="AB1045" s="8">
        <v>0</v>
      </c>
      <c r="AC1045" s="8">
        <v>0</v>
      </c>
      <c r="AD1045" s="8">
        <v>0</v>
      </c>
      <c r="AE1045" s="8">
        <v>0</v>
      </c>
      <c r="AF1045" s="8">
        <v>-27.92</v>
      </c>
      <c r="AG1045" s="8">
        <v>38.06</v>
      </c>
      <c r="AH1045" s="8">
        <v>96.18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4.9329999999999999E-3</v>
      </c>
      <c r="AT1045" s="8">
        <f t="shared" si="16"/>
        <v>867.60506699999996</v>
      </c>
      <c r="AU1045" s="8">
        <v>0</v>
      </c>
      <c r="AV1045" s="8">
        <v>0</v>
      </c>
      <c r="AW1045" s="9">
        <v>85</v>
      </c>
      <c r="AX1045" s="9">
        <v>300</v>
      </c>
      <c r="AY1045" s="8">
        <v>347999.98</v>
      </c>
      <c r="AZ1045" s="8">
        <v>76861.37</v>
      </c>
      <c r="BA1045" s="7">
        <v>81.465524000000002</v>
      </c>
      <c r="BB1045" s="7">
        <v>35.573800037833799</v>
      </c>
      <c r="BC1045" s="7">
        <v>10.45</v>
      </c>
      <c r="BD1045" s="7"/>
      <c r="BE1045" s="6" t="s">
        <v>2250</v>
      </c>
      <c r="BF1045" s="4"/>
      <c r="BG1045" s="6" t="s">
        <v>83</v>
      </c>
      <c r="BH1045" s="6" t="s">
        <v>265</v>
      </c>
      <c r="BI1045" s="6" t="s">
        <v>355</v>
      </c>
      <c r="BJ1045" s="6" t="s">
        <v>0</v>
      </c>
      <c r="BK1045" s="5" t="s">
        <v>2</v>
      </c>
      <c r="BL1045" s="7">
        <v>272146.05742075999</v>
      </c>
      <c r="BM1045" s="5" t="s">
        <v>70</v>
      </c>
      <c r="BN1045" s="7"/>
      <c r="BO1045" s="10">
        <v>38832</v>
      </c>
      <c r="BP1045" s="10">
        <v>47963</v>
      </c>
      <c r="BQ1045" s="10" t="s">
        <v>2641</v>
      </c>
      <c r="BR1045" s="10" t="s">
        <v>2642</v>
      </c>
      <c r="BS1045" s="10" t="s">
        <v>2487</v>
      </c>
      <c r="BT1045" s="10" t="s">
        <v>2487</v>
      </c>
      <c r="BU1045" s="7">
        <v>0</v>
      </c>
      <c r="BV1045" s="7">
        <v>38.32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5">
        <v>45352</v>
      </c>
      <c r="E1046" s="13" t="s">
        <v>1232</v>
      </c>
      <c r="F1046" s="23">
        <v>154</v>
      </c>
      <c r="G1046" s="23">
        <v>153</v>
      </c>
      <c r="H1046" s="15">
        <v>17755.740000000002</v>
      </c>
      <c r="I1046" s="15">
        <v>51577.55</v>
      </c>
      <c r="J1046" s="15">
        <v>0</v>
      </c>
      <c r="K1046" s="15">
        <v>69333.289999999994</v>
      </c>
      <c r="L1046" s="15">
        <v>611.41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69333.289999999994</v>
      </c>
      <c r="S1046" s="15">
        <v>65625.039999999994</v>
      </c>
      <c r="T1046" s="15">
        <v>154.62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65779.66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52188.959999999999</v>
      </c>
      <c r="AV1046" s="15">
        <v>65779.66</v>
      </c>
      <c r="AW1046" s="16">
        <v>25</v>
      </c>
      <c r="AX1046" s="16">
        <v>240</v>
      </c>
      <c r="AY1046" s="15">
        <v>314999.98</v>
      </c>
      <c r="AZ1046" s="15">
        <v>76986.39</v>
      </c>
      <c r="BA1046" s="14">
        <v>90.000004000000004</v>
      </c>
      <c r="BB1046" s="14">
        <v>81.053240414742902</v>
      </c>
      <c r="BC1046" s="14">
        <v>10.45</v>
      </c>
      <c r="BD1046" s="14"/>
      <c r="BE1046" s="13" t="s">
        <v>2250</v>
      </c>
      <c r="BF1046" s="11"/>
      <c r="BG1046" s="13" t="s">
        <v>71</v>
      </c>
      <c r="BH1046" s="13" t="s">
        <v>346</v>
      </c>
      <c r="BI1046" s="13" t="s">
        <v>347</v>
      </c>
      <c r="BJ1046" s="13" t="s">
        <v>2251</v>
      </c>
      <c r="BK1046" s="12" t="s">
        <v>2</v>
      </c>
      <c r="BL1046" s="14">
        <v>562185.09930075996</v>
      </c>
      <c r="BM1046" s="12" t="s">
        <v>70</v>
      </c>
      <c r="BN1046" s="14"/>
      <c r="BO1046" s="17">
        <v>38819</v>
      </c>
      <c r="BP1046" s="17">
        <v>46124</v>
      </c>
      <c r="BQ1046" s="10" t="s">
        <v>2466</v>
      </c>
      <c r="BR1046" s="10" t="s">
        <v>2688</v>
      </c>
      <c r="BS1046" s="10" t="s">
        <v>2487</v>
      </c>
      <c r="BT1046" s="10" t="s">
        <v>2487</v>
      </c>
      <c r="BU1046" s="14">
        <v>25777.89</v>
      </c>
      <c r="BV1046" s="14">
        <v>37.4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4">
        <v>45352</v>
      </c>
      <c r="E1047" s="6" t="s">
        <v>1233</v>
      </c>
      <c r="F1047" s="22">
        <v>174</v>
      </c>
      <c r="G1047" s="22">
        <v>173</v>
      </c>
      <c r="H1047" s="8">
        <v>39818.400000000001</v>
      </c>
      <c r="I1047" s="8">
        <v>31598.12</v>
      </c>
      <c r="J1047" s="8">
        <v>0</v>
      </c>
      <c r="K1047" s="8">
        <v>71416.52</v>
      </c>
      <c r="L1047" s="8">
        <v>356.91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71416.52</v>
      </c>
      <c r="S1047" s="8">
        <v>90939.53</v>
      </c>
      <c r="T1047" s="8">
        <v>351.4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91290.93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0</v>
      </c>
      <c r="AU1047" s="8">
        <v>31955.03</v>
      </c>
      <c r="AV1047" s="8">
        <v>91290.93</v>
      </c>
      <c r="AW1047" s="9">
        <v>77</v>
      </c>
      <c r="AX1047" s="9">
        <v>300</v>
      </c>
      <c r="AY1047" s="8">
        <v>295999.99</v>
      </c>
      <c r="AZ1047" s="8">
        <v>74510.89</v>
      </c>
      <c r="BA1047" s="7">
        <v>89.999215000000007</v>
      </c>
      <c r="BB1047" s="7">
        <v>86.261628844210605</v>
      </c>
      <c r="BC1047" s="7">
        <v>10.59</v>
      </c>
      <c r="BD1047" s="7"/>
      <c r="BE1047" s="6" t="s">
        <v>2250</v>
      </c>
      <c r="BF1047" s="4"/>
      <c r="BG1047" s="6" t="s">
        <v>164</v>
      </c>
      <c r="BH1047" s="6" t="s">
        <v>583</v>
      </c>
      <c r="BI1047" s="6" t="s">
        <v>584</v>
      </c>
      <c r="BJ1047" s="6" t="s">
        <v>2251</v>
      </c>
      <c r="BK1047" s="5" t="s">
        <v>2</v>
      </c>
      <c r="BL1047" s="7">
        <v>579076.85309488</v>
      </c>
      <c r="BM1047" s="5" t="s">
        <v>70</v>
      </c>
      <c r="BN1047" s="7"/>
      <c r="BO1047" s="10">
        <v>38572</v>
      </c>
      <c r="BP1047" s="10">
        <v>47703</v>
      </c>
      <c r="BQ1047" s="10" t="s">
        <v>1324</v>
      </c>
      <c r="BR1047" s="10" t="s">
        <v>2675</v>
      </c>
      <c r="BS1047" s="10" t="s">
        <v>2487</v>
      </c>
      <c r="BT1047" s="10" t="s">
        <v>2487</v>
      </c>
      <c r="BU1047" s="7">
        <v>24985.42</v>
      </c>
      <c r="BV1047" s="7">
        <v>15.51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5">
        <v>45352</v>
      </c>
      <c r="E1048" s="13" t="s">
        <v>1234</v>
      </c>
      <c r="F1048" s="23">
        <v>190</v>
      </c>
      <c r="G1048" s="23">
        <v>189</v>
      </c>
      <c r="H1048" s="15">
        <v>73914.02</v>
      </c>
      <c r="I1048" s="15">
        <v>60810.99</v>
      </c>
      <c r="J1048" s="15">
        <v>0</v>
      </c>
      <c r="K1048" s="15">
        <v>134725.01</v>
      </c>
      <c r="L1048" s="15">
        <v>662.56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134725.01</v>
      </c>
      <c r="S1048" s="15">
        <v>187033.46</v>
      </c>
      <c r="T1048" s="15">
        <v>652.29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187685.75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61473.55</v>
      </c>
      <c r="AV1048" s="15">
        <v>187685.75</v>
      </c>
      <c r="AW1048" s="16">
        <v>77</v>
      </c>
      <c r="AX1048" s="16">
        <v>300</v>
      </c>
      <c r="AY1048" s="15">
        <v>549999.97</v>
      </c>
      <c r="AZ1048" s="15">
        <v>138315.82</v>
      </c>
      <c r="BA1048" s="14">
        <v>89.999996999999993</v>
      </c>
      <c r="BB1048" s="14">
        <v>87.663511634641395</v>
      </c>
      <c r="BC1048" s="14">
        <v>10.59</v>
      </c>
      <c r="BD1048" s="14"/>
      <c r="BE1048" s="13" t="s">
        <v>2250</v>
      </c>
      <c r="BF1048" s="11"/>
      <c r="BG1048" s="13" t="s">
        <v>81</v>
      </c>
      <c r="BH1048" s="13" t="s">
        <v>100</v>
      </c>
      <c r="BI1048" s="13" t="s">
        <v>240</v>
      </c>
      <c r="BJ1048" s="13" t="s">
        <v>2251</v>
      </c>
      <c r="BK1048" s="12" t="s">
        <v>2</v>
      </c>
      <c r="BL1048" s="14">
        <v>1092410.19898444</v>
      </c>
      <c r="BM1048" s="12" t="s">
        <v>70</v>
      </c>
      <c r="BN1048" s="14"/>
      <c r="BO1048" s="17">
        <v>38589</v>
      </c>
      <c r="BP1048" s="17">
        <v>47720</v>
      </c>
      <c r="BQ1048" s="10" t="s">
        <v>2466</v>
      </c>
      <c r="BR1048" s="10" t="s">
        <v>2688</v>
      </c>
      <c r="BS1048" s="10" t="s">
        <v>2487</v>
      </c>
      <c r="BT1048" s="10" t="s">
        <v>2487</v>
      </c>
      <c r="BU1048" s="14">
        <v>49882.68</v>
      </c>
      <c r="BV1048" s="14">
        <v>28.78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4">
        <v>45352</v>
      </c>
      <c r="E1049" s="6" t="s">
        <v>1235</v>
      </c>
      <c r="F1049" s="22">
        <v>163</v>
      </c>
      <c r="G1049" s="22">
        <v>162</v>
      </c>
      <c r="H1049" s="8">
        <v>47684.24</v>
      </c>
      <c r="I1049" s="8">
        <v>35488.39</v>
      </c>
      <c r="J1049" s="8">
        <v>0</v>
      </c>
      <c r="K1049" s="8">
        <v>83172.63</v>
      </c>
      <c r="L1049" s="8">
        <v>412.68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83172.63</v>
      </c>
      <c r="S1049" s="8">
        <v>98794.04</v>
      </c>
      <c r="T1049" s="8">
        <v>420.81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99214.85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0</v>
      </c>
      <c r="AU1049" s="8">
        <v>35901.07</v>
      </c>
      <c r="AV1049" s="8">
        <v>99214.85</v>
      </c>
      <c r="AW1049" s="9">
        <v>79</v>
      </c>
      <c r="AX1049" s="9">
        <v>300</v>
      </c>
      <c r="AY1049" s="8">
        <v>366000.01</v>
      </c>
      <c r="AZ1049" s="8">
        <v>87679.23</v>
      </c>
      <c r="BA1049" s="7">
        <v>86.065568999999996</v>
      </c>
      <c r="BB1049" s="7">
        <v>81.641909106369596</v>
      </c>
      <c r="BC1049" s="7">
        <v>10.59</v>
      </c>
      <c r="BD1049" s="7"/>
      <c r="BE1049" s="6" t="s">
        <v>2250</v>
      </c>
      <c r="BF1049" s="4"/>
      <c r="BG1049" s="6" t="s">
        <v>75</v>
      </c>
      <c r="BH1049" s="6" t="s">
        <v>491</v>
      </c>
      <c r="BI1049" s="6" t="s">
        <v>585</v>
      </c>
      <c r="BJ1049" s="6" t="s">
        <v>2251</v>
      </c>
      <c r="BK1049" s="5" t="s">
        <v>2</v>
      </c>
      <c r="BL1049" s="7">
        <v>674400.61268771999</v>
      </c>
      <c r="BM1049" s="5" t="s">
        <v>70</v>
      </c>
      <c r="BN1049" s="7"/>
      <c r="BO1049" s="10">
        <v>38632</v>
      </c>
      <c r="BP1049" s="10">
        <v>47763</v>
      </c>
      <c r="BQ1049" s="10" t="s">
        <v>1333</v>
      </c>
      <c r="BR1049" s="10" t="s">
        <v>2655</v>
      </c>
      <c r="BS1049" s="10" t="s">
        <v>2487</v>
      </c>
      <c r="BT1049" s="10" t="s">
        <v>2487</v>
      </c>
      <c r="BU1049" s="7">
        <v>27494.01</v>
      </c>
      <c r="BV1049" s="7">
        <v>18.25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5">
        <v>45352</v>
      </c>
      <c r="E1050" s="13" t="s">
        <v>1759</v>
      </c>
      <c r="F1050" s="23">
        <v>65</v>
      </c>
      <c r="G1050" s="23">
        <v>64</v>
      </c>
      <c r="H1050" s="15">
        <v>52089.13</v>
      </c>
      <c r="I1050" s="15">
        <v>21226.68</v>
      </c>
      <c r="J1050" s="15">
        <v>0</v>
      </c>
      <c r="K1050" s="15">
        <v>73315.81</v>
      </c>
      <c r="L1050" s="15">
        <v>435.52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73315.81</v>
      </c>
      <c r="S1050" s="15">
        <v>36066.76</v>
      </c>
      <c r="T1050" s="15">
        <v>459.69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36526.449999999997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0</v>
      </c>
      <c r="AU1050" s="15">
        <v>21662.2</v>
      </c>
      <c r="AV1050" s="15">
        <v>36526.449999999997</v>
      </c>
      <c r="AW1050" s="16">
        <v>81</v>
      </c>
      <c r="AX1050" s="16">
        <v>300</v>
      </c>
      <c r="AY1050" s="15">
        <v>410999.99</v>
      </c>
      <c r="AZ1050" s="15">
        <v>94171.73</v>
      </c>
      <c r="BA1050" s="14">
        <v>83.211679000000004</v>
      </c>
      <c r="BB1050" s="14">
        <v>64.7830473895403</v>
      </c>
      <c r="BC1050" s="14">
        <v>10.59</v>
      </c>
      <c r="BD1050" s="14"/>
      <c r="BE1050" s="13" t="s">
        <v>2250</v>
      </c>
      <c r="BF1050" s="11"/>
      <c r="BG1050" s="13" t="s">
        <v>242</v>
      </c>
      <c r="BH1050" s="13" t="s">
        <v>354</v>
      </c>
      <c r="BI1050" s="13" t="s">
        <v>362</v>
      </c>
      <c r="BJ1050" s="13" t="s">
        <v>2251</v>
      </c>
      <c r="BK1050" s="12" t="s">
        <v>2</v>
      </c>
      <c r="BL1050" s="14">
        <v>594477.13969963999</v>
      </c>
      <c r="BM1050" s="12" t="s">
        <v>70</v>
      </c>
      <c r="BN1050" s="14"/>
      <c r="BO1050" s="17">
        <v>38709</v>
      </c>
      <c r="BP1050" s="17">
        <v>47840</v>
      </c>
      <c r="BQ1050" s="10" t="s">
        <v>2292</v>
      </c>
      <c r="BR1050" s="10" t="s">
        <v>2673</v>
      </c>
      <c r="BS1050" s="10" t="s">
        <v>2487</v>
      </c>
      <c r="BT1050" s="10" t="s">
        <v>2487</v>
      </c>
      <c r="BU1050" s="14">
        <v>11883.95</v>
      </c>
      <c r="BV1050" s="14">
        <v>19.600000000000001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4">
        <v>45352</v>
      </c>
      <c r="E1051" s="6" t="s">
        <v>1236</v>
      </c>
      <c r="F1051" s="22">
        <v>141</v>
      </c>
      <c r="G1051" s="22">
        <v>140</v>
      </c>
      <c r="H1051" s="8">
        <v>37656.69</v>
      </c>
      <c r="I1051" s="8">
        <v>25692.400000000001</v>
      </c>
      <c r="J1051" s="8">
        <v>0</v>
      </c>
      <c r="K1051" s="8">
        <v>63349.09</v>
      </c>
      <c r="L1051" s="8">
        <v>320.37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63349.09</v>
      </c>
      <c r="S1051" s="8">
        <v>65414.35</v>
      </c>
      <c r="T1051" s="8">
        <v>332.32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65746.67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26012.77</v>
      </c>
      <c r="AV1051" s="8">
        <v>65746.67</v>
      </c>
      <c r="AW1051" s="9">
        <v>80</v>
      </c>
      <c r="AX1051" s="9">
        <v>300</v>
      </c>
      <c r="AY1051" s="8">
        <v>308000</v>
      </c>
      <c r="AZ1051" s="8">
        <v>68659.31</v>
      </c>
      <c r="BA1051" s="7">
        <v>80.357140000000001</v>
      </c>
      <c r="BB1051" s="7">
        <v>74.142191262956203</v>
      </c>
      <c r="BC1051" s="7">
        <v>10.59</v>
      </c>
      <c r="BD1051" s="7"/>
      <c r="BE1051" s="6" t="s">
        <v>2250</v>
      </c>
      <c r="BF1051" s="4"/>
      <c r="BG1051" s="6" t="s">
        <v>220</v>
      </c>
      <c r="BH1051" s="6" t="s">
        <v>221</v>
      </c>
      <c r="BI1051" s="6" t="s">
        <v>222</v>
      </c>
      <c r="BJ1051" s="6" t="s">
        <v>2251</v>
      </c>
      <c r="BK1051" s="5" t="s">
        <v>2</v>
      </c>
      <c r="BL1051" s="7">
        <v>513662.54871596</v>
      </c>
      <c r="BM1051" s="5" t="s">
        <v>70</v>
      </c>
      <c r="BN1051" s="7"/>
      <c r="BO1051" s="10">
        <v>38671</v>
      </c>
      <c r="BP1051" s="10">
        <v>47802</v>
      </c>
      <c r="BQ1051" s="10" t="s">
        <v>2320</v>
      </c>
      <c r="BR1051" s="10" t="s">
        <v>2646</v>
      </c>
      <c r="BS1051" s="10" t="s">
        <v>2487</v>
      </c>
      <c r="BT1051" s="10" t="s">
        <v>2487</v>
      </c>
      <c r="BU1051" s="7">
        <v>18722.23</v>
      </c>
      <c r="BV1051" s="7">
        <v>14.29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5">
        <v>45352</v>
      </c>
      <c r="E1052" s="13" t="s">
        <v>1760</v>
      </c>
      <c r="F1052" s="23">
        <v>0</v>
      </c>
      <c r="G1052" s="23">
        <v>0</v>
      </c>
      <c r="H1052" s="15">
        <v>55490.15</v>
      </c>
      <c r="I1052" s="15">
        <v>0</v>
      </c>
      <c r="J1052" s="15">
        <v>0</v>
      </c>
      <c r="K1052" s="15">
        <v>55490.15</v>
      </c>
      <c r="L1052" s="15">
        <v>456.16</v>
      </c>
      <c r="M1052" s="15">
        <v>0</v>
      </c>
      <c r="N1052" s="15">
        <v>0</v>
      </c>
      <c r="O1052" s="15">
        <v>456.16</v>
      </c>
      <c r="P1052" s="15">
        <v>0</v>
      </c>
      <c r="Q1052" s="15">
        <v>0</v>
      </c>
      <c r="R1052" s="15">
        <v>55033.99</v>
      </c>
      <c r="S1052" s="15">
        <v>0</v>
      </c>
      <c r="T1052" s="15">
        <v>489.7</v>
      </c>
      <c r="U1052" s="15">
        <v>0</v>
      </c>
      <c r="V1052" s="15">
        <v>0</v>
      </c>
      <c r="W1052" s="15">
        <v>489.7</v>
      </c>
      <c r="X1052" s="15">
        <v>0</v>
      </c>
      <c r="Y1052" s="15">
        <v>0</v>
      </c>
      <c r="Z1052" s="15">
        <v>0</v>
      </c>
      <c r="AA1052" s="15">
        <v>20.7</v>
      </c>
      <c r="AB1052" s="15">
        <v>0</v>
      </c>
      <c r="AC1052" s="15">
        <v>0</v>
      </c>
      <c r="AD1052" s="15">
        <v>0</v>
      </c>
      <c r="AE1052" s="15">
        <v>0</v>
      </c>
      <c r="AF1052" s="15">
        <v>-44.14</v>
      </c>
      <c r="AG1052" s="15">
        <v>48.33</v>
      </c>
      <c r="AH1052" s="15">
        <v>123.42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0.99</v>
      </c>
      <c r="AQ1052" s="15">
        <v>0</v>
      </c>
      <c r="AR1052" s="15">
        <v>0</v>
      </c>
      <c r="AS1052" s="15">
        <v>0</v>
      </c>
      <c r="AT1052" s="8">
        <f t="shared" si="16"/>
        <v>1095.1600000000001</v>
      </c>
      <c r="AU1052" s="15">
        <v>0</v>
      </c>
      <c r="AV1052" s="15">
        <v>0</v>
      </c>
      <c r="AW1052" s="16">
        <v>82</v>
      </c>
      <c r="AX1052" s="16">
        <v>300</v>
      </c>
      <c r="AY1052" s="15">
        <v>419999.99</v>
      </c>
      <c r="AZ1052" s="15">
        <v>99499.55</v>
      </c>
      <c r="BA1052" s="14">
        <v>86.785712000000004</v>
      </c>
      <c r="BB1052" s="14">
        <v>48.0018653988976</v>
      </c>
      <c r="BC1052" s="14">
        <v>10.59</v>
      </c>
      <c r="BD1052" s="14"/>
      <c r="BE1052" s="13" t="s">
        <v>2250</v>
      </c>
      <c r="BF1052" s="11"/>
      <c r="BG1052" s="13" t="s">
        <v>83</v>
      </c>
      <c r="BH1052" s="13" t="s">
        <v>265</v>
      </c>
      <c r="BI1052" s="13" t="s">
        <v>355</v>
      </c>
      <c r="BJ1052" s="13" t="s">
        <v>0</v>
      </c>
      <c r="BK1052" s="12" t="s">
        <v>2</v>
      </c>
      <c r="BL1052" s="14">
        <v>446240.02601156</v>
      </c>
      <c r="BM1052" s="12" t="s">
        <v>70</v>
      </c>
      <c r="BN1052" s="14"/>
      <c r="BO1052" s="17">
        <v>38747</v>
      </c>
      <c r="BP1052" s="17">
        <v>47878</v>
      </c>
      <c r="BQ1052" s="10" t="s">
        <v>2641</v>
      </c>
      <c r="BR1052" s="10" t="s">
        <v>2642</v>
      </c>
      <c r="BS1052" s="10" t="s">
        <v>2487</v>
      </c>
      <c r="BT1052" s="10" t="s">
        <v>2487</v>
      </c>
      <c r="BU1052" s="14">
        <v>0</v>
      </c>
      <c r="BV1052" s="14">
        <v>20.7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4">
        <v>45352</v>
      </c>
      <c r="E1053" s="6" t="s">
        <v>1761</v>
      </c>
      <c r="F1053" s="22">
        <v>0</v>
      </c>
      <c r="G1053" s="22">
        <v>0</v>
      </c>
      <c r="H1053" s="8">
        <v>37249.67</v>
      </c>
      <c r="I1053" s="8">
        <v>0</v>
      </c>
      <c r="J1053" s="8">
        <v>0</v>
      </c>
      <c r="K1053" s="8">
        <v>37249.67</v>
      </c>
      <c r="L1053" s="8">
        <v>334.61</v>
      </c>
      <c r="M1053" s="8">
        <v>0</v>
      </c>
      <c r="N1053" s="8">
        <v>0</v>
      </c>
      <c r="O1053" s="8">
        <v>334.61</v>
      </c>
      <c r="P1053" s="8">
        <v>0</v>
      </c>
      <c r="Q1053" s="8">
        <v>0</v>
      </c>
      <c r="R1053" s="8">
        <v>36915.06</v>
      </c>
      <c r="S1053" s="8">
        <v>0</v>
      </c>
      <c r="T1053" s="8">
        <v>328.73</v>
      </c>
      <c r="U1053" s="8">
        <v>0</v>
      </c>
      <c r="V1053" s="8">
        <v>0</v>
      </c>
      <c r="W1053" s="8">
        <v>328.73</v>
      </c>
      <c r="X1053" s="8">
        <v>0</v>
      </c>
      <c r="Y1053" s="8">
        <v>0</v>
      </c>
      <c r="Z1053" s="8">
        <v>0</v>
      </c>
      <c r="AA1053" s="8">
        <v>14.52</v>
      </c>
      <c r="AB1053" s="8">
        <v>0</v>
      </c>
      <c r="AC1053" s="8">
        <v>0</v>
      </c>
      <c r="AD1053" s="8">
        <v>0</v>
      </c>
      <c r="AE1053" s="8">
        <v>0</v>
      </c>
      <c r="AF1053" s="8">
        <v>-28.41</v>
      </c>
      <c r="AG1053" s="8">
        <v>33.89</v>
      </c>
      <c r="AH1053" s="8">
        <v>87.54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2.86</v>
      </c>
      <c r="AS1053" s="8">
        <v>4.9331E-2</v>
      </c>
      <c r="AT1053" s="8">
        <f t="shared" si="16"/>
        <v>767.97066899999993</v>
      </c>
      <c r="AU1053" s="8">
        <v>0</v>
      </c>
      <c r="AV1053" s="8">
        <v>0</v>
      </c>
      <c r="AW1053" s="9">
        <v>83</v>
      </c>
      <c r="AX1053" s="9">
        <v>300</v>
      </c>
      <c r="AY1053" s="8">
        <v>320000.02</v>
      </c>
      <c r="AZ1053" s="8">
        <v>69780.240000000005</v>
      </c>
      <c r="BA1053" s="7">
        <v>80.128122000000005</v>
      </c>
      <c r="BB1053" s="7">
        <v>42.389284291904403</v>
      </c>
      <c r="BC1053" s="7">
        <v>10.59</v>
      </c>
      <c r="BD1053" s="7"/>
      <c r="BE1053" s="6" t="s">
        <v>2250</v>
      </c>
      <c r="BF1053" s="4"/>
      <c r="BG1053" s="6" t="s">
        <v>71</v>
      </c>
      <c r="BH1053" s="6" t="s">
        <v>72</v>
      </c>
      <c r="BI1053" s="6" t="s">
        <v>199</v>
      </c>
      <c r="BJ1053" s="6" t="s">
        <v>0</v>
      </c>
      <c r="BK1053" s="5" t="s">
        <v>2</v>
      </c>
      <c r="BL1053" s="7">
        <v>299323.69676664</v>
      </c>
      <c r="BM1053" s="5" t="s">
        <v>70</v>
      </c>
      <c r="BN1053" s="7"/>
      <c r="BO1053" s="10">
        <v>38765</v>
      </c>
      <c r="BP1053" s="10">
        <v>47896</v>
      </c>
      <c r="BQ1053" s="10" t="s">
        <v>2641</v>
      </c>
      <c r="BR1053" s="10" t="s">
        <v>2642</v>
      </c>
      <c r="BS1053" s="10" t="s">
        <v>2487</v>
      </c>
      <c r="BT1053" s="10" t="s">
        <v>2487</v>
      </c>
      <c r="BU1053" s="7">
        <v>0</v>
      </c>
      <c r="BV1053" s="7">
        <v>14.52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5">
        <v>45352</v>
      </c>
      <c r="E1054" s="13" t="s">
        <v>1237</v>
      </c>
      <c r="F1054" s="23">
        <v>186</v>
      </c>
      <c r="G1054" s="23">
        <v>185</v>
      </c>
      <c r="H1054" s="15">
        <v>40579.160000000003</v>
      </c>
      <c r="I1054" s="15">
        <v>29851.81</v>
      </c>
      <c r="J1054" s="15">
        <v>0</v>
      </c>
      <c r="K1054" s="15">
        <v>70430.97</v>
      </c>
      <c r="L1054" s="15">
        <v>328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70430.97</v>
      </c>
      <c r="S1054" s="15">
        <v>97078.51</v>
      </c>
      <c r="T1054" s="15">
        <v>358.11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97436.62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30179.81</v>
      </c>
      <c r="AV1054" s="15">
        <v>97436.62</v>
      </c>
      <c r="AW1054" s="16">
        <v>83</v>
      </c>
      <c r="AX1054" s="16">
        <v>300</v>
      </c>
      <c r="AY1054" s="15">
        <v>295000.01</v>
      </c>
      <c r="AZ1054" s="15">
        <v>72175.14</v>
      </c>
      <c r="BA1054" s="14">
        <v>90</v>
      </c>
      <c r="BB1054" s="14">
        <v>87.825077997770407</v>
      </c>
      <c r="BC1054" s="14">
        <v>10.59</v>
      </c>
      <c r="BD1054" s="14"/>
      <c r="BE1054" s="13" t="s">
        <v>2250</v>
      </c>
      <c r="BF1054" s="11"/>
      <c r="BG1054" s="13" t="s">
        <v>98</v>
      </c>
      <c r="BH1054" s="13" t="s">
        <v>154</v>
      </c>
      <c r="BI1054" s="13" t="s">
        <v>155</v>
      </c>
      <c r="BJ1054" s="13" t="s">
        <v>2251</v>
      </c>
      <c r="BK1054" s="12" t="s">
        <v>2</v>
      </c>
      <c r="BL1054" s="14">
        <v>571085.57611068001</v>
      </c>
      <c r="BM1054" s="12" t="s">
        <v>70</v>
      </c>
      <c r="BN1054" s="14"/>
      <c r="BO1054" s="17">
        <v>38775</v>
      </c>
      <c r="BP1054" s="17">
        <v>47906</v>
      </c>
      <c r="BQ1054" s="10" t="s">
        <v>1336</v>
      </c>
      <c r="BR1054" s="10" t="s">
        <v>2660</v>
      </c>
      <c r="BS1054" s="10" t="s">
        <v>2487</v>
      </c>
      <c r="BT1054" s="10" t="s">
        <v>2487</v>
      </c>
      <c r="BU1054" s="14">
        <v>25507.72</v>
      </c>
      <c r="BV1054" s="14">
        <v>15.02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4">
        <v>45352</v>
      </c>
      <c r="E1055" s="6" t="s">
        <v>1762</v>
      </c>
      <c r="F1055" s="22">
        <v>1</v>
      </c>
      <c r="G1055" s="22">
        <v>0</v>
      </c>
      <c r="H1055" s="8">
        <v>111880.51</v>
      </c>
      <c r="I1055" s="8">
        <v>0</v>
      </c>
      <c r="J1055" s="8">
        <v>0</v>
      </c>
      <c r="K1055" s="8">
        <v>111880.51</v>
      </c>
      <c r="L1055" s="8">
        <v>1078</v>
      </c>
      <c r="M1055" s="8">
        <v>0</v>
      </c>
      <c r="N1055" s="8">
        <v>0</v>
      </c>
      <c r="O1055" s="8">
        <v>1067.03</v>
      </c>
      <c r="P1055" s="8">
        <v>0</v>
      </c>
      <c r="Q1055" s="8">
        <v>0</v>
      </c>
      <c r="R1055" s="8">
        <v>110813.48</v>
      </c>
      <c r="S1055" s="8">
        <v>0</v>
      </c>
      <c r="T1055" s="8">
        <v>987.35</v>
      </c>
      <c r="U1055" s="8">
        <v>0</v>
      </c>
      <c r="V1055" s="8">
        <v>0</v>
      </c>
      <c r="W1055" s="8">
        <v>987.35</v>
      </c>
      <c r="X1055" s="8">
        <v>0</v>
      </c>
      <c r="Y1055" s="8">
        <v>0</v>
      </c>
      <c r="Z1055" s="8">
        <v>0</v>
      </c>
      <c r="AA1055" s="8">
        <v>148.68</v>
      </c>
      <c r="AB1055" s="8">
        <v>0</v>
      </c>
      <c r="AC1055" s="8">
        <v>0</v>
      </c>
      <c r="AD1055" s="8">
        <v>0</v>
      </c>
      <c r="AE1055" s="8">
        <v>0</v>
      </c>
      <c r="AF1055" s="8">
        <v>-73.489999999999995</v>
      </c>
      <c r="AG1055" s="8">
        <v>110.71</v>
      </c>
      <c r="AH1055" s="8">
        <v>268.17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4.88</v>
      </c>
      <c r="AS1055" s="8">
        <v>0</v>
      </c>
      <c r="AT1055" s="8">
        <f t="shared" si="16"/>
        <v>2503.5699999999997</v>
      </c>
      <c r="AU1055" s="8">
        <v>10.97</v>
      </c>
      <c r="AV1055" s="8">
        <v>0</v>
      </c>
      <c r="AW1055" s="9">
        <v>73</v>
      </c>
      <c r="AX1055" s="9">
        <v>300</v>
      </c>
      <c r="AY1055" s="8">
        <v>860000</v>
      </c>
      <c r="AZ1055" s="8">
        <v>217264.19</v>
      </c>
      <c r="BA1055" s="7">
        <v>89.999998000000005</v>
      </c>
      <c r="BB1055" s="7">
        <v>45.903620741057402</v>
      </c>
      <c r="BC1055" s="7">
        <v>10.59</v>
      </c>
      <c r="BD1055" s="7"/>
      <c r="BE1055" s="6" t="s">
        <v>2250</v>
      </c>
      <c r="BF1055" s="4"/>
      <c r="BG1055" s="6" t="s">
        <v>98</v>
      </c>
      <c r="BH1055" s="6" t="s">
        <v>154</v>
      </c>
      <c r="BI1055" s="6" t="s">
        <v>155</v>
      </c>
      <c r="BJ1055" s="6" t="s">
        <v>5</v>
      </c>
      <c r="BK1055" s="5" t="s">
        <v>2</v>
      </c>
      <c r="BL1055" s="7">
        <v>898524.89702511998</v>
      </c>
      <c r="BM1055" s="5" t="s">
        <v>70</v>
      </c>
      <c r="BN1055" s="7"/>
      <c r="BO1055" s="10">
        <v>38457</v>
      </c>
      <c r="BP1055" s="10">
        <v>47588</v>
      </c>
      <c r="BQ1055" s="10" t="s">
        <v>2641</v>
      </c>
      <c r="BR1055" s="10" t="s">
        <v>2642</v>
      </c>
      <c r="BS1055" s="10" t="s">
        <v>2487</v>
      </c>
      <c r="BT1055" s="10" t="s">
        <v>2487</v>
      </c>
      <c r="BU1055" s="7">
        <v>0</v>
      </c>
      <c r="BV1055" s="7">
        <v>148.68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5">
        <v>45352</v>
      </c>
      <c r="E1056" s="13" t="s">
        <v>1763</v>
      </c>
      <c r="F1056" s="23">
        <v>1</v>
      </c>
      <c r="G1056" s="23">
        <v>0</v>
      </c>
      <c r="H1056" s="15">
        <v>38275.54</v>
      </c>
      <c r="I1056" s="15">
        <v>0</v>
      </c>
      <c r="J1056" s="15">
        <v>0</v>
      </c>
      <c r="K1056" s="15">
        <v>38275.54</v>
      </c>
      <c r="L1056" s="15">
        <v>368.84</v>
      </c>
      <c r="M1056" s="15">
        <v>0</v>
      </c>
      <c r="N1056" s="15">
        <v>0</v>
      </c>
      <c r="O1056" s="15">
        <v>332.66</v>
      </c>
      <c r="P1056" s="15">
        <v>0</v>
      </c>
      <c r="Q1056" s="15">
        <v>0</v>
      </c>
      <c r="R1056" s="15">
        <v>37942.879999999997</v>
      </c>
      <c r="S1056" s="15">
        <v>0</v>
      </c>
      <c r="T1056" s="15">
        <v>337.78</v>
      </c>
      <c r="U1056" s="15">
        <v>0</v>
      </c>
      <c r="V1056" s="15">
        <v>0</v>
      </c>
      <c r="W1056" s="15">
        <v>337.78</v>
      </c>
      <c r="X1056" s="15">
        <v>0</v>
      </c>
      <c r="Y1056" s="15">
        <v>0</v>
      </c>
      <c r="Z1056" s="15">
        <v>0</v>
      </c>
      <c r="AA1056" s="15">
        <v>50.86</v>
      </c>
      <c r="AB1056" s="15">
        <v>0</v>
      </c>
      <c r="AC1056" s="15">
        <v>0</v>
      </c>
      <c r="AD1056" s="15">
        <v>0</v>
      </c>
      <c r="AE1056" s="15">
        <v>0</v>
      </c>
      <c r="AF1056" s="15">
        <v>-26.06</v>
      </c>
      <c r="AG1056" s="15">
        <v>37.869999999999997</v>
      </c>
      <c r="AH1056" s="15">
        <v>93.19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826.3</v>
      </c>
      <c r="AU1056" s="15">
        <v>36.18</v>
      </c>
      <c r="AV1056" s="15">
        <v>0</v>
      </c>
      <c r="AW1056" s="16">
        <v>73</v>
      </c>
      <c r="AX1056" s="16">
        <v>300</v>
      </c>
      <c r="AY1056" s="15">
        <v>328999.99</v>
      </c>
      <c r="AZ1056" s="15">
        <v>74332.490000000005</v>
      </c>
      <c r="BA1056" s="14">
        <v>80.547118999999995</v>
      </c>
      <c r="BB1056" s="14">
        <v>41.115125708323802</v>
      </c>
      <c r="BC1056" s="14">
        <v>10.59</v>
      </c>
      <c r="BD1056" s="14"/>
      <c r="BE1056" s="13" t="s">
        <v>2250</v>
      </c>
      <c r="BF1056" s="11"/>
      <c r="BG1056" s="13" t="s">
        <v>98</v>
      </c>
      <c r="BH1056" s="13" t="s">
        <v>154</v>
      </c>
      <c r="BI1056" s="13" t="s">
        <v>155</v>
      </c>
      <c r="BJ1056" s="13" t="s">
        <v>5</v>
      </c>
      <c r="BK1056" s="12" t="s">
        <v>2</v>
      </c>
      <c r="BL1056" s="14">
        <v>307657.71767872002</v>
      </c>
      <c r="BM1056" s="12" t="s">
        <v>70</v>
      </c>
      <c r="BN1056" s="14"/>
      <c r="BO1056" s="17">
        <v>38464</v>
      </c>
      <c r="BP1056" s="17">
        <v>47595</v>
      </c>
      <c r="BQ1056" s="10" t="s">
        <v>2641</v>
      </c>
      <c r="BR1056" s="10" t="s">
        <v>2642</v>
      </c>
      <c r="BS1056" s="10" t="s">
        <v>2487</v>
      </c>
      <c r="BT1056" s="10" t="s">
        <v>2487</v>
      </c>
      <c r="BU1056" s="14">
        <v>0</v>
      </c>
      <c r="BV1056" s="14">
        <v>50.86</v>
      </c>
      <c r="BW1056" s="14">
        <v>0</v>
      </c>
    </row>
    <row r="1057" spans="1:75" s="1" customFormat="1" ht="18.2" customHeight="1" x14ac:dyDescent="0.15">
      <c r="A1057" s="11"/>
      <c r="B1057" s="12"/>
      <c r="C1057" s="12"/>
      <c r="D1057" s="25"/>
      <c r="E1057" s="13" t="s">
        <v>1105</v>
      </c>
      <c r="F1057" s="23" t="s">
        <v>2773</v>
      </c>
      <c r="G1057" s="23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>
        <f>400000/8.108444</f>
        <v>49331.289702438589</v>
      </c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8">
        <f t="shared" si="16"/>
        <v>49331.289702438589</v>
      </c>
      <c r="AU1057" s="15"/>
      <c r="AV1057" s="15"/>
      <c r="AW1057" s="16"/>
      <c r="AX1057" s="16"/>
      <c r="AY1057" s="15"/>
      <c r="AZ1057" s="15"/>
      <c r="BA1057" s="14"/>
      <c r="BB1057" s="14"/>
      <c r="BC1057" s="14"/>
      <c r="BD1057" s="14"/>
      <c r="BE1057" s="13"/>
      <c r="BF1057" s="11"/>
      <c r="BG1057" s="13"/>
      <c r="BH1057" s="13"/>
      <c r="BI1057" s="13"/>
      <c r="BJ1057" s="13"/>
      <c r="BK1057" s="12" t="s">
        <v>2</v>
      </c>
      <c r="BL1057" s="14"/>
      <c r="BM1057" s="12"/>
      <c r="BN1057" s="14"/>
      <c r="BO1057" s="17"/>
      <c r="BP1057" s="17"/>
      <c r="BQ1057" s="10"/>
      <c r="BR1057" s="10"/>
      <c r="BS1057" s="10"/>
      <c r="BT1057" s="10"/>
      <c r="BU1057" s="14"/>
      <c r="BV1057" s="14"/>
      <c r="BW1057" s="14"/>
    </row>
    <row r="1058" spans="1:75" s="1" customFormat="1" ht="18.2" customHeight="1" x14ac:dyDescent="0.15">
      <c r="A1058" s="11"/>
      <c r="B1058" s="12"/>
      <c r="C1058" s="12"/>
      <c r="D1058" s="25"/>
      <c r="E1058" s="13" t="s">
        <v>1219</v>
      </c>
      <c r="F1058" s="23" t="s">
        <v>2773</v>
      </c>
      <c r="G1058" s="23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>
        <f>395000/8.108444</f>
        <v>48714.648581158108</v>
      </c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8">
        <f t="shared" si="16"/>
        <v>48714.648581158108</v>
      </c>
      <c r="AU1058" s="15"/>
      <c r="AV1058" s="15"/>
      <c r="AW1058" s="16"/>
      <c r="AX1058" s="16"/>
      <c r="AY1058" s="15"/>
      <c r="AZ1058" s="15"/>
      <c r="BA1058" s="14"/>
      <c r="BB1058" s="14"/>
      <c r="BC1058" s="14"/>
      <c r="BD1058" s="14"/>
      <c r="BE1058" s="13"/>
      <c r="BF1058" s="11"/>
      <c r="BG1058" s="13"/>
      <c r="BH1058" s="13"/>
      <c r="BI1058" s="13"/>
      <c r="BJ1058" s="13"/>
      <c r="BK1058" s="12" t="s">
        <v>2</v>
      </c>
      <c r="BL1058" s="14"/>
      <c r="BM1058" s="12"/>
      <c r="BN1058" s="14"/>
      <c r="BO1058" s="17"/>
      <c r="BP1058" s="17"/>
      <c r="BQ1058" s="10"/>
      <c r="BR1058" s="10"/>
      <c r="BS1058" s="10"/>
      <c r="BT1058" s="10"/>
      <c r="BU1058" s="14"/>
      <c r="BV1058" s="14"/>
      <c r="BW1058" s="14"/>
    </row>
    <row r="1059" spans="1:75" s="1" customFormat="1" ht="18.2" customHeight="1" x14ac:dyDescent="0.15">
      <c r="A1059" s="11"/>
      <c r="B1059" s="12"/>
      <c r="C1059" s="12"/>
      <c r="D1059" s="25"/>
      <c r="E1059" s="13" t="s">
        <v>748</v>
      </c>
      <c r="F1059" s="23" t="s">
        <v>2773</v>
      </c>
      <c r="G1059" s="23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>
        <f>270000/8.108444</f>
        <v>33298.62054914605</v>
      </c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8">
        <f t="shared" si="16"/>
        <v>33298.62054914605</v>
      </c>
      <c r="AU1059" s="15"/>
      <c r="AV1059" s="15"/>
      <c r="AW1059" s="16"/>
      <c r="AX1059" s="16"/>
      <c r="AY1059" s="15"/>
      <c r="AZ1059" s="15"/>
      <c r="BA1059" s="14"/>
      <c r="BB1059" s="14"/>
      <c r="BC1059" s="14"/>
      <c r="BD1059" s="14"/>
      <c r="BE1059" s="13"/>
      <c r="BF1059" s="11"/>
      <c r="BG1059" s="13"/>
      <c r="BH1059" s="13"/>
      <c r="BI1059" s="13"/>
      <c r="BJ1059" s="13"/>
      <c r="BK1059" s="12" t="s">
        <v>2</v>
      </c>
      <c r="BL1059" s="14"/>
      <c r="BM1059" s="12"/>
      <c r="BN1059" s="14"/>
      <c r="BO1059" s="17"/>
      <c r="BP1059" s="17"/>
      <c r="BQ1059" s="10"/>
      <c r="BR1059" s="10"/>
      <c r="BS1059" s="10"/>
      <c r="BT1059" s="10"/>
      <c r="BU1059" s="14"/>
      <c r="BV1059" s="14"/>
      <c r="BW1059" s="14"/>
    </row>
    <row r="1060" spans="1:75" s="1" customFormat="1" ht="18.2" customHeight="1" x14ac:dyDescent="0.15">
      <c r="A1060" s="11"/>
      <c r="B1060" s="12"/>
      <c r="C1060" s="12"/>
      <c r="D1060" s="25"/>
      <c r="E1060" s="13" t="s">
        <v>1139</v>
      </c>
      <c r="F1060" s="23" t="s">
        <v>2773</v>
      </c>
      <c r="G1060" s="23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>
        <f>920000/8.108444</f>
        <v>113461.96631560876</v>
      </c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8">
        <f t="shared" si="16"/>
        <v>113461.96631560876</v>
      </c>
      <c r="AU1060" s="15"/>
      <c r="AV1060" s="15"/>
      <c r="AW1060" s="16"/>
      <c r="AX1060" s="16"/>
      <c r="AY1060" s="15"/>
      <c r="AZ1060" s="15"/>
      <c r="BA1060" s="14"/>
      <c r="BB1060" s="14"/>
      <c r="BC1060" s="14"/>
      <c r="BD1060" s="14"/>
      <c r="BE1060" s="13"/>
      <c r="BF1060" s="11"/>
      <c r="BG1060" s="13"/>
      <c r="BH1060" s="13"/>
      <c r="BI1060" s="13"/>
      <c r="BJ1060" s="13"/>
      <c r="BK1060" s="12" t="s">
        <v>2</v>
      </c>
      <c r="BL1060" s="14"/>
      <c r="BM1060" s="12"/>
      <c r="BN1060" s="14"/>
      <c r="BO1060" s="17"/>
      <c r="BP1060" s="17"/>
      <c r="BQ1060" s="10"/>
      <c r="BR1060" s="10"/>
      <c r="BS1060" s="10"/>
      <c r="BT1060" s="10"/>
      <c r="BU1060" s="14"/>
      <c r="BV1060" s="14"/>
      <c r="BW1060" s="14"/>
    </row>
    <row r="1061" spans="1:75" s="1" customFormat="1" ht="18.2" customHeight="1" x14ac:dyDescent="0.15">
      <c r="A1061" s="11"/>
      <c r="B1061" s="12"/>
      <c r="C1061" s="12"/>
      <c r="D1061" s="25"/>
      <c r="E1061" s="13" t="s">
        <v>1241</v>
      </c>
      <c r="F1061" s="23" t="s">
        <v>2773</v>
      </c>
      <c r="G1061" s="23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>
        <v>780000</v>
      </c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8">
        <f t="shared" si="16"/>
        <v>780000</v>
      </c>
      <c r="AU1061" s="15"/>
      <c r="AV1061" s="15"/>
      <c r="AW1061" s="16"/>
      <c r="AX1061" s="16"/>
      <c r="AY1061" s="15"/>
      <c r="AZ1061" s="15"/>
      <c r="BA1061" s="14"/>
      <c r="BB1061" s="14"/>
      <c r="BC1061" s="14"/>
      <c r="BD1061" s="14"/>
      <c r="BE1061" s="13"/>
      <c r="BF1061" s="11"/>
      <c r="BG1061" s="13"/>
      <c r="BH1061" s="13"/>
      <c r="BI1061" s="13"/>
      <c r="BJ1061" s="13"/>
      <c r="BK1061" s="12" t="s">
        <v>1</v>
      </c>
      <c r="BL1061" s="14"/>
      <c r="BM1061" s="12"/>
      <c r="BN1061" s="14"/>
      <c r="BO1061" s="17"/>
      <c r="BP1061" s="17"/>
      <c r="BQ1061" s="10"/>
      <c r="BR1061" s="10"/>
      <c r="BS1061" s="10"/>
      <c r="BT1061" s="10"/>
      <c r="BU1061" s="14"/>
      <c r="BV1061" s="14"/>
      <c r="BW1061" s="14"/>
    </row>
    <row r="1062" spans="1:75" s="1" customFormat="1" ht="18.2" customHeight="1" x14ac:dyDescent="0.15">
      <c r="A1062" s="11"/>
      <c r="B1062" s="12"/>
      <c r="C1062" s="12"/>
      <c r="D1062" s="25"/>
      <c r="E1062" s="13" t="s">
        <v>1967</v>
      </c>
      <c r="F1062" s="23" t="s">
        <v>2773</v>
      </c>
      <c r="G1062" s="23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>
        <v>380000</v>
      </c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8">
        <f t="shared" si="16"/>
        <v>380000</v>
      </c>
      <c r="AU1062" s="15"/>
      <c r="AV1062" s="15"/>
      <c r="AW1062" s="16"/>
      <c r="AX1062" s="16"/>
      <c r="AY1062" s="15"/>
      <c r="AZ1062" s="15"/>
      <c r="BA1062" s="14"/>
      <c r="BB1062" s="14"/>
      <c r="BC1062" s="14"/>
      <c r="BD1062" s="14"/>
      <c r="BE1062" s="13"/>
      <c r="BF1062" s="11"/>
      <c r="BG1062" s="13"/>
      <c r="BH1062" s="13"/>
      <c r="BI1062" s="13"/>
      <c r="BJ1062" s="13"/>
      <c r="BK1062" s="12" t="s">
        <v>1</v>
      </c>
      <c r="BL1062" s="14"/>
      <c r="BM1062" s="12"/>
      <c r="BN1062" s="14"/>
      <c r="BO1062" s="17"/>
      <c r="BP1062" s="17"/>
      <c r="BQ1062" s="10"/>
      <c r="BR1062" s="10"/>
      <c r="BS1062" s="10"/>
      <c r="BT1062" s="10"/>
      <c r="BU1062" s="14"/>
      <c r="BV1062" s="14"/>
      <c r="BW1062" s="14"/>
    </row>
    <row r="1063" spans="1:75" s="1" customFormat="1" ht="18.2" customHeight="1" x14ac:dyDescent="0.15">
      <c r="A1063" s="11"/>
      <c r="B1063" s="12"/>
      <c r="C1063" s="12"/>
      <c r="D1063" s="25"/>
      <c r="E1063" s="13" t="s">
        <v>1977</v>
      </c>
      <c r="F1063" s="23" t="s">
        <v>2773</v>
      </c>
      <c r="G1063" s="23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>
        <v>620000</v>
      </c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8">
        <f t="shared" si="16"/>
        <v>620000</v>
      </c>
      <c r="AU1063" s="15"/>
      <c r="AV1063" s="15"/>
      <c r="AW1063" s="16"/>
      <c r="AX1063" s="16"/>
      <c r="AY1063" s="15"/>
      <c r="AZ1063" s="15"/>
      <c r="BA1063" s="14"/>
      <c r="BB1063" s="14"/>
      <c r="BC1063" s="14"/>
      <c r="BD1063" s="14"/>
      <c r="BE1063" s="13"/>
      <c r="BF1063" s="11"/>
      <c r="BG1063" s="13"/>
      <c r="BH1063" s="13"/>
      <c r="BI1063" s="13"/>
      <c r="BJ1063" s="13"/>
      <c r="BK1063" s="12" t="s">
        <v>1</v>
      </c>
      <c r="BL1063" s="14"/>
      <c r="BM1063" s="12"/>
      <c r="BN1063" s="14"/>
      <c r="BO1063" s="17"/>
      <c r="BP1063" s="17"/>
      <c r="BQ1063" s="10"/>
      <c r="BR1063" s="10"/>
      <c r="BS1063" s="10"/>
      <c r="BT1063" s="10"/>
      <c r="BU1063" s="14"/>
      <c r="BV1063" s="14"/>
      <c r="BW1063" s="14"/>
    </row>
    <row r="1064" spans="1:75" s="1" customFormat="1" ht="18.2" customHeight="1" x14ac:dyDescent="0.15">
      <c r="A1064" s="11"/>
      <c r="B1064" s="12"/>
      <c r="C1064" s="12"/>
      <c r="D1064" s="25"/>
      <c r="E1064" s="13" t="s">
        <v>1247</v>
      </c>
      <c r="F1064" s="23" t="s">
        <v>2773</v>
      </c>
      <c r="G1064" s="23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>
        <v>700000</v>
      </c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8">
        <f t="shared" si="16"/>
        <v>700000</v>
      </c>
      <c r="AU1064" s="15"/>
      <c r="AV1064" s="15"/>
      <c r="AW1064" s="16"/>
      <c r="AX1064" s="16"/>
      <c r="AY1064" s="15"/>
      <c r="AZ1064" s="15"/>
      <c r="BA1064" s="14"/>
      <c r="BB1064" s="14"/>
      <c r="BC1064" s="14"/>
      <c r="BD1064" s="14"/>
      <c r="BE1064" s="13"/>
      <c r="BF1064" s="11"/>
      <c r="BG1064" s="13"/>
      <c r="BH1064" s="13"/>
      <c r="BI1064" s="13"/>
      <c r="BJ1064" s="13"/>
      <c r="BK1064" s="12" t="s">
        <v>1</v>
      </c>
      <c r="BL1064" s="14"/>
      <c r="BM1064" s="12"/>
      <c r="BN1064" s="14"/>
      <c r="BO1064" s="17"/>
      <c r="BP1064" s="17"/>
      <c r="BQ1064" s="10"/>
      <c r="BR1064" s="10"/>
      <c r="BS1064" s="10"/>
      <c r="BT1064" s="10"/>
      <c r="BU1064" s="14"/>
      <c r="BV1064" s="14"/>
      <c r="BW1064" s="14"/>
    </row>
    <row r="1065" spans="1:75" s="1" customFormat="1" ht="18.2" customHeight="1" x14ac:dyDescent="0.15">
      <c r="A1065" s="4">
        <v>1055</v>
      </c>
      <c r="B1065" s="5" t="s">
        <v>65</v>
      </c>
      <c r="C1065" s="5" t="s">
        <v>66</v>
      </c>
      <c r="D1065" s="24">
        <v>45354</v>
      </c>
      <c r="E1065" s="6" t="s">
        <v>1764</v>
      </c>
      <c r="F1065" s="22">
        <v>9</v>
      </c>
      <c r="G1065" s="22">
        <v>8</v>
      </c>
      <c r="H1065" s="8">
        <v>233379.83</v>
      </c>
      <c r="I1065" s="8">
        <v>28451.439999999999</v>
      </c>
      <c r="J1065" s="8">
        <v>0</v>
      </c>
      <c r="K1065" s="8">
        <v>261831.27</v>
      </c>
      <c r="L1065" s="8">
        <v>3691.09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261831.27</v>
      </c>
      <c r="S1065" s="8">
        <v>16635.919999999998</v>
      </c>
      <c r="T1065" s="8">
        <v>1944.83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18580.75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f t="shared" si="16"/>
        <v>0</v>
      </c>
      <c r="AU1065" s="8">
        <v>32142.53</v>
      </c>
      <c r="AV1065" s="8">
        <v>18580.75</v>
      </c>
      <c r="AW1065" s="9">
        <v>50</v>
      </c>
      <c r="AX1065" s="9">
        <v>162</v>
      </c>
      <c r="AY1065" s="8">
        <v>407580.4</v>
      </c>
      <c r="AZ1065" s="8">
        <v>500000</v>
      </c>
      <c r="BA1065" s="7">
        <v>89.971300999999997</v>
      </c>
      <c r="BB1065" s="7">
        <v>47.114600008764498</v>
      </c>
      <c r="BC1065" s="7">
        <v>10</v>
      </c>
      <c r="BD1065" s="7"/>
      <c r="BE1065" s="6" t="s">
        <v>2250</v>
      </c>
      <c r="BF1065" s="4"/>
      <c r="BG1065" s="6" t="s">
        <v>195</v>
      </c>
      <c r="BH1065" s="6" t="s">
        <v>170</v>
      </c>
      <c r="BI1065" s="6" t="s">
        <v>271</v>
      </c>
      <c r="BJ1065" s="6" t="s">
        <v>2251</v>
      </c>
      <c r="BK1065" s="5" t="s">
        <v>1</v>
      </c>
      <c r="BL1065" s="7">
        <v>261831.27</v>
      </c>
      <c r="BM1065" s="5" t="s">
        <v>586</v>
      </c>
      <c r="BN1065" s="7"/>
      <c r="BO1065" s="10">
        <v>41963</v>
      </c>
      <c r="BP1065" s="10">
        <v>46893</v>
      </c>
      <c r="BQ1065" s="10" t="s">
        <v>2728</v>
      </c>
      <c r="BR1065" s="10" t="s">
        <v>2729</v>
      </c>
      <c r="BS1065" s="10" t="s">
        <v>2487</v>
      </c>
      <c r="BT1065" s="10" t="s">
        <v>2487</v>
      </c>
      <c r="BU1065" s="7">
        <v>2073.42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1056</v>
      </c>
      <c r="B1066" s="12" t="s">
        <v>65</v>
      </c>
      <c r="C1066" s="12" t="s">
        <v>66</v>
      </c>
      <c r="D1066" s="25">
        <v>45354</v>
      </c>
      <c r="E1066" s="13" t="s">
        <v>1765</v>
      </c>
      <c r="F1066" s="23">
        <v>0</v>
      </c>
      <c r="G1066" s="23">
        <v>3</v>
      </c>
      <c r="H1066" s="15">
        <v>264940.46000000002</v>
      </c>
      <c r="I1066" s="15">
        <v>6229.94</v>
      </c>
      <c r="J1066" s="15">
        <v>0</v>
      </c>
      <c r="K1066" s="15">
        <v>271170.40000000002</v>
      </c>
      <c r="L1066" s="15">
        <v>2700.4</v>
      </c>
      <c r="M1066" s="15">
        <v>0</v>
      </c>
      <c r="N1066" s="15">
        <v>6229.94</v>
      </c>
      <c r="O1066" s="15">
        <v>2700.4</v>
      </c>
      <c r="P1066" s="15">
        <v>0</v>
      </c>
      <c r="Q1066" s="15">
        <v>0</v>
      </c>
      <c r="R1066" s="15">
        <v>262240.06</v>
      </c>
      <c r="S1066" s="15">
        <v>4482.4399999999996</v>
      </c>
      <c r="T1066" s="15">
        <v>2207.84</v>
      </c>
      <c r="U1066" s="15">
        <v>0</v>
      </c>
      <c r="V1066" s="15">
        <v>4482.4399999999996</v>
      </c>
      <c r="W1066" s="15">
        <v>2207.84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226.95</v>
      </c>
      <c r="AI1066" s="15">
        <v>0</v>
      </c>
      <c r="AJ1066" s="15">
        <v>0</v>
      </c>
      <c r="AK1066" s="15">
        <v>0</v>
      </c>
      <c r="AL1066" s="15">
        <v>700</v>
      </c>
      <c r="AM1066" s="15">
        <v>0</v>
      </c>
      <c r="AN1066" s="15">
        <v>0</v>
      </c>
      <c r="AO1066" s="15">
        <v>453.9</v>
      </c>
      <c r="AP1066" s="15">
        <v>0</v>
      </c>
      <c r="AQ1066" s="15">
        <v>0</v>
      </c>
      <c r="AR1066" s="15">
        <v>0</v>
      </c>
      <c r="AS1066" s="15">
        <v>699.19</v>
      </c>
      <c r="AT1066" s="8">
        <f t="shared" si="16"/>
        <v>16302.28</v>
      </c>
      <c r="AU1066" s="15">
        <v>0</v>
      </c>
      <c r="AV1066" s="15">
        <v>0</v>
      </c>
      <c r="AW1066" s="16">
        <v>71</v>
      </c>
      <c r="AX1066" s="16">
        <v>183</v>
      </c>
      <c r="AY1066" s="15">
        <v>451044.98</v>
      </c>
      <c r="AZ1066" s="15">
        <v>460000</v>
      </c>
      <c r="BA1066" s="14">
        <v>81.602502000000001</v>
      </c>
      <c r="BB1066" s="14">
        <v>46.520532653543697</v>
      </c>
      <c r="BC1066" s="14">
        <v>10</v>
      </c>
      <c r="BD1066" s="14"/>
      <c r="BE1066" s="13" t="s">
        <v>2250</v>
      </c>
      <c r="BF1066" s="11"/>
      <c r="BG1066" s="13" t="s">
        <v>81</v>
      </c>
      <c r="BH1066" s="13" t="s">
        <v>100</v>
      </c>
      <c r="BI1066" s="13" t="s">
        <v>450</v>
      </c>
      <c r="BJ1066" s="13" t="s">
        <v>0</v>
      </c>
      <c r="BK1066" s="12" t="s">
        <v>1</v>
      </c>
      <c r="BL1066" s="14">
        <v>262240.06</v>
      </c>
      <c r="BM1066" s="12" t="s">
        <v>586</v>
      </c>
      <c r="BN1066" s="14"/>
      <c r="BO1066" s="17">
        <v>41963</v>
      </c>
      <c r="BP1066" s="17">
        <v>47534</v>
      </c>
      <c r="BQ1066" s="10" t="s">
        <v>2239</v>
      </c>
      <c r="BR1066" s="10" t="s">
        <v>2696</v>
      </c>
      <c r="BS1066" s="10" t="s">
        <v>2487</v>
      </c>
      <c r="BT1066" s="10" t="s">
        <v>2487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1057</v>
      </c>
      <c r="B1067" s="5" t="s">
        <v>65</v>
      </c>
      <c r="C1067" s="5" t="s">
        <v>66</v>
      </c>
      <c r="D1067" s="24">
        <v>45354</v>
      </c>
      <c r="E1067" s="6" t="s">
        <v>1766</v>
      </c>
      <c r="F1067" s="22">
        <v>0</v>
      </c>
      <c r="G1067" s="22">
        <v>0</v>
      </c>
      <c r="H1067" s="8">
        <v>214321.38</v>
      </c>
      <c r="I1067" s="8">
        <v>0</v>
      </c>
      <c r="J1067" s="8">
        <v>0</v>
      </c>
      <c r="K1067" s="8">
        <v>214321.38</v>
      </c>
      <c r="L1067" s="8">
        <v>1921.3</v>
      </c>
      <c r="M1067" s="8">
        <v>0</v>
      </c>
      <c r="N1067" s="8">
        <v>0</v>
      </c>
      <c r="O1067" s="8">
        <v>1921.3</v>
      </c>
      <c r="P1067" s="8">
        <v>0</v>
      </c>
      <c r="Q1067" s="8">
        <v>0</v>
      </c>
      <c r="R1067" s="8">
        <v>212400.08</v>
      </c>
      <c r="S1067" s="8">
        <v>0</v>
      </c>
      <c r="T1067" s="8">
        <v>1891.39</v>
      </c>
      <c r="U1067" s="8">
        <v>0</v>
      </c>
      <c r="V1067" s="8">
        <v>0</v>
      </c>
      <c r="W1067" s="8">
        <v>1891.39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172.53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29.56</v>
      </c>
      <c r="AQ1067" s="8">
        <v>0</v>
      </c>
      <c r="AR1067" s="8">
        <v>14.78</v>
      </c>
      <c r="AS1067" s="8">
        <v>0</v>
      </c>
      <c r="AT1067" s="8">
        <f t="shared" si="16"/>
        <v>4000</v>
      </c>
      <c r="AU1067" s="8">
        <v>0</v>
      </c>
      <c r="AV1067" s="8">
        <v>0</v>
      </c>
      <c r="AW1067" s="9">
        <v>77</v>
      </c>
      <c r="AX1067" s="9">
        <v>185</v>
      </c>
      <c r="AY1067" s="8">
        <v>347000.01</v>
      </c>
      <c r="AZ1067" s="8">
        <v>347000.01</v>
      </c>
      <c r="BA1067" s="7">
        <v>65.715653000000003</v>
      </c>
      <c r="BB1067" s="7">
        <v>40.224811389637203</v>
      </c>
      <c r="BC1067" s="7">
        <v>10.59</v>
      </c>
      <c r="BD1067" s="7"/>
      <c r="BE1067" s="6" t="s">
        <v>2250</v>
      </c>
      <c r="BF1067" s="4"/>
      <c r="BG1067" s="6" t="s">
        <v>71</v>
      </c>
      <c r="BH1067" s="6" t="s">
        <v>72</v>
      </c>
      <c r="BI1067" s="6" t="s">
        <v>227</v>
      </c>
      <c r="BJ1067" s="6" t="s">
        <v>0</v>
      </c>
      <c r="BK1067" s="5" t="s">
        <v>1</v>
      </c>
      <c r="BL1067" s="7">
        <v>212400.08</v>
      </c>
      <c r="BM1067" s="5" t="s">
        <v>586</v>
      </c>
      <c r="BN1067" s="7"/>
      <c r="BO1067" s="10">
        <v>42083</v>
      </c>
      <c r="BP1067" s="10">
        <v>47715</v>
      </c>
      <c r="BQ1067" s="10" t="s">
        <v>2241</v>
      </c>
      <c r="BR1067" s="10" t="s">
        <v>2486</v>
      </c>
      <c r="BS1067" s="10" t="s">
        <v>2487</v>
      </c>
      <c r="BT1067" s="10" t="s">
        <v>2487</v>
      </c>
      <c r="BU1067" s="7">
        <v>0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1058</v>
      </c>
      <c r="B1068" s="12" t="s">
        <v>65</v>
      </c>
      <c r="C1068" s="12" t="s">
        <v>66</v>
      </c>
      <c r="D1068" s="25">
        <v>45354</v>
      </c>
      <c r="E1068" s="13" t="s">
        <v>1767</v>
      </c>
      <c r="F1068" s="23">
        <v>67</v>
      </c>
      <c r="G1068" s="23">
        <v>66</v>
      </c>
      <c r="H1068" s="15">
        <v>304418.93</v>
      </c>
      <c r="I1068" s="15">
        <v>147637.17000000001</v>
      </c>
      <c r="J1068" s="15">
        <v>0</v>
      </c>
      <c r="K1068" s="15">
        <v>452056.1</v>
      </c>
      <c r="L1068" s="15">
        <v>3003.83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452056.1</v>
      </c>
      <c r="S1068" s="15">
        <v>230023.54</v>
      </c>
      <c r="T1068" s="15">
        <v>2790.51</v>
      </c>
      <c r="U1068" s="15">
        <v>0</v>
      </c>
      <c r="V1068" s="15">
        <v>0</v>
      </c>
      <c r="W1068" s="15">
        <v>0</v>
      </c>
      <c r="X1068" s="15">
        <v>0</v>
      </c>
      <c r="Y1068" s="15">
        <v>0</v>
      </c>
      <c r="Z1068" s="15">
        <v>232814.05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0</v>
      </c>
      <c r="AU1068" s="15">
        <v>150641</v>
      </c>
      <c r="AV1068" s="15">
        <v>232814.05</v>
      </c>
      <c r="AW1068" s="16">
        <v>71</v>
      </c>
      <c r="AX1068" s="16">
        <v>183</v>
      </c>
      <c r="AY1068" s="15">
        <v>513100</v>
      </c>
      <c r="AZ1068" s="15">
        <v>513100</v>
      </c>
      <c r="BA1068" s="14">
        <v>73.851917999999998</v>
      </c>
      <c r="BB1068" s="14">
        <v>65.065698749950897</v>
      </c>
      <c r="BC1068" s="14">
        <v>11</v>
      </c>
      <c r="BD1068" s="14"/>
      <c r="BE1068" s="13" t="s">
        <v>2250</v>
      </c>
      <c r="BF1068" s="11"/>
      <c r="BG1068" s="13" t="s">
        <v>314</v>
      </c>
      <c r="BH1068" s="13" t="s">
        <v>587</v>
      </c>
      <c r="BI1068" s="13" t="s">
        <v>1255</v>
      </c>
      <c r="BJ1068" s="13" t="s">
        <v>2251</v>
      </c>
      <c r="BK1068" s="12" t="s">
        <v>1</v>
      </c>
      <c r="BL1068" s="14">
        <v>452056.1</v>
      </c>
      <c r="BM1068" s="12" t="s">
        <v>586</v>
      </c>
      <c r="BN1068" s="14"/>
      <c r="BO1068" s="17">
        <v>41962</v>
      </c>
      <c r="BP1068" s="17">
        <v>47533</v>
      </c>
      <c r="BQ1068" s="10" t="s">
        <v>2726</v>
      </c>
      <c r="BR1068" s="10" t="s">
        <v>2727</v>
      </c>
      <c r="BS1068" s="10" t="s">
        <v>2487</v>
      </c>
      <c r="BT1068" s="10" t="s">
        <v>2487</v>
      </c>
      <c r="BU1068" s="14">
        <v>16837.919999999998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1059</v>
      </c>
      <c r="B1069" s="5" t="s">
        <v>65</v>
      </c>
      <c r="C1069" s="5" t="s">
        <v>66</v>
      </c>
      <c r="D1069" s="24">
        <v>45354</v>
      </c>
      <c r="E1069" s="6" t="s">
        <v>1768</v>
      </c>
      <c r="F1069" s="22">
        <v>1</v>
      </c>
      <c r="G1069" s="22">
        <v>2</v>
      </c>
      <c r="H1069" s="8">
        <v>262388.17</v>
      </c>
      <c r="I1069" s="8">
        <v>3522.53</v>
      </c>
      <c r="J1069" s="8">
        <v>0</v>
      </c>
      <c r="K1069" s="8">
        <v>265910.7</v>
      </c>
      <c r="L1069" s="8">
        <v>2156.91</v>
      </c>
      <c r="M1069" s="8">
        <v>0</v>
      </c>
      <c r="N1069" s="8">
        <v>3522.53</v>
      </c>
      <c r="O1069" s="8">
        <v>0</v>
      </c>
      <c r="P1069" s="8">
        <v>0</v>
      </c>
      <c r="Q1069" s="8">
        <v>0</v>
      </c>
      <c r="R1069" s="8">
        <v>262388.17</v>
      </c>
      <c r="S1069" s="8">
        <v>2334.44</v>
      </c>
      <c r="T1069" s="8">
        <v>2315.58</v>
      </c>
      <c r="U1069" s="8">
        <v>0</v>
      </c>
      <c r="V1069" s="8">
        <v>2334.44</v>
      </c>
      <c r="W1069" s="8">
        <v>882.35</v>
      </c>
      <c r="X1069" s="8">
        <v>0</v>
      </c>
      <c r="Y1069" s="8">
        <v>0</v>
      </c>
      <c r="Z1069" s="8">
        <v>1433.23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205.34</v>
      </c>
      <c r="AI1069" s="8">
        <v>0</v>
      </c>
      <c r="AJ1069" s="8">
        <v>0</v>
      </c>
      <c r="AK1069" s="8">
        <v>0</v>
      </c>
      <c r="AL1069" s="8">
        <v>350</v>
      </c>
      <c r="AM1069" s="8">
        <v>0</v>
      </c>
      <c r="AN1069" s="8">
        <v>0</v>
      </c>
      <c r="AO1069" s="8">
        <v>205.34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7500</v>
      </c>
      <c r="AU1069" s="8">
        <v>2156.91</v>
      </c>
      <c r="AV1069" s="8">
        <v>1433.23</v>
      </c>
      <c r="AW1069" s="9">
        <v>82</v>
      </c>
      <c r="AX1069" s="9">
        <v>192</v>
      </c>
      <c r="AY1069" s="8">
        <v>413000.02</v>
      </c>
      <c r="AZ1069" s="8">
        <v>413000.02</v>
      </c>
      <c r="BA1069" s="7">
        <v>68.670568000000003</v>
      </c>
      <c r="BB1069" s="7">
        <v>43.6279510843137</v>
      </c>
      <c r="BC1069" s="7">
        <v>10.59</v>
      </c>
      <c r="BD1069" s="7"/>
      <c r="BE1069" s="6" t="s">
        <v>2250</v>
      </c>
      <c r="BF1069" s="4"/>
      <c r="BG1069" s="6" t="s">
        <v>93</v>
      </c>
      <c r="BH1069" s="6" t="s">
        <v>103</v>
      </c>
      <c r="BI1069" s="6" t="s">
        <v>234</v>
      </c>
      <c r="BJ1069" s="6" t="s">
        <v>5</v>
      </c>
      <c r="BK1069" s="5" t="s">
        <v>1</v>
      </c>
      <c r="BL1069" s="7">
        <v>262388.17</v>
      </c>
      <c r="BM1069" s="5" t="s">
        <v>586</v>
      </c>
      <c r="BN1069" s="7"/>
      <c r="BO1069" s="10">
        <v>42027</v>
      </c>
      <c r="BP1069" s="10">
        <v>47871</v>
      </c>
      <c r="BQ1069" s="10" t="s">
        <v>2241</v>
      </c>
      <c r="BR1069" s="10" t="s">
        <v>2486</v>
      </c>
      <c r="BS1069" s="10" t="s">
        <v>2487</v>
      </c>
      <c r="BT1069" s="10" t="s">
        <v>2487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1060</v>
      </c>
      <c r="B1070" s="12" t="s">
        <v>65</v>
      </c>
      <c r="C1070" s="12" t="s">
        <v>66</v>
      </c>
      <c r="D1070" s="25">
        <v>45354</v>
      </c>
      <c r="E1070" s="13" t="s">
        <v>1769</v>
      </c>
      <c r="F1070" s="23">
        <v>21</v>
      </c>
      <c r="G1070" s="23">
        <v>20</v>
      </c>
      <c r="H1070" s="15">
        <v>100018.71</v>
      </c>
      <c r="I1070" s="15">
        <v>82134.710000000006</v>
      </c>
      <c r="J1070" s="15">
        <v>0</v>
      </c>
      <c r="K1070" s="15">
        <v>182153.42</v>
      </c>
      <c r="L1070" s="15">
        <v>4594.5600000000004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182153.42</v>
      </c>
      <c r="S1070" s="15">
        <v>24020.87</v>
      </c>
      <c r="T1070" s="15">
        <v>882.67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24903.54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86729.27</v>
      </c>
      <c r="AV1070" s="15">
        <v>24903.54</v>
      </c>
      <c r="AW1070" s="16">
        <v>19</v>
      </c>
      <c r="AX1070" s="16">
        <v>131</v>
      </c>
      <c r="AY1070" s="15">
        <v>424325.99</v>
      </c>
      <c r="AZ1070" s="15">
        <v>424325.99</v>
      </c>
      <c r="BA1070" s="14">
        <v>85.028965999999997</v>
      </c>
      <c r="BB1070" s="14">
        <v>36.500985848082799</v>
      </c>
      <c r="BC1070" s="14">
        <v>10.59</v>
      </c>
      <c r="BD1070" s="14"/>
      <c r="BE1070" s="13" t="s">
        <v>2250</v>
      </c>
      <c r="BF1070" s="11"/>
      <c r="BG1070" s="13" t="s">
        <v>93</v>
      </c>
      <c r="BH1070" s="13" t="s">
        <v>103</v>
      </c>
      <c r="BI1070" s="13" t="s">
        <v>234</v>
      </c>
      <c r="BJ1070" s="13" t="s">
        <v>2251</v>
      </c>
      <c r="BK1070" s="12" t="s">
        <v>1</v>
      </c>
      <c r="BL1070" s="14">
        <v>182153.42</v>
      </c>
      <c r="BM1070" s="12" t="s">
        <v>586</v>
      </c>
      <c r="BN1070" s="14"/>
      <c r="BO1070" s="17">
        <v>41964</v>
      </c>
      <c r="BP1070" s="17">
        <v>45951</v>
      </c>
      <c r="BQ1070" s="10" t="s">
        <v>2435</v>
      </c>
      <c r="BR1070" s="10" t="s">
        <v>2697</v>
      </c>
      <c r="BS1070" s="10" t="s">
        <v>2487</v>
      </c>
      <c r="BT1070" s="10" t="s">
        <v>2487</v>
      </c>
      <c r="BU1070" s="14">
        <v>4219.6000000000004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1061</v>
      </c>
      <c r="B1071" s="5" t="s">
        <v>65</v>
      </c>
      <c r="C1071" s="5" t="s">
        <v>66</v>
      </c>
      <c r="D1071" s="24">
        <v>45354</v>
      </c>
      <c r="E1071" s="6" t="s">
        <v>1770</v>
      </c>
      <c r="F1071" s="22">
        <v>1</v>
      </c>
      <c r="G1071" s="22">
        <v>0</v>
      </c>
      <c r="H1071" s="8">
        <v>276343.73</v>
      </c>
      <c r="I1071" s="8">
        <v>0</v>
      </c>
      <c r="J1071" s="8">
        <v>0</v>
      </c>
      <c r="K1071" s="8">
        <v>276343.73</v>
      </c>
      <c r="L1071" s="8">
        <v>2233.5700000000002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276343.73</v>
      </c>
      <c r="S1071" s="8">
        <v>0</v>
      </c>
      <c r="T1071" s="8">
        <v>2438.73</v>
      </c>
      <c r="U1071" s="8">
        <v>0</v>
      </c>
      <c r="V1071" s="8">
        <v>0</v>
      </c>
      <c r="W1071" s="8">
        <v>1487</v>
      </c>
      <c r="X1071" s="8">
        <v>0</v>
      </c>
      <c r="Y1071" s="8">
        <v>0</v>
      </c>
      <c r="Z1071" s="8">
        <v>951.73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215.78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1702.78</v>
      </c>
      <c r="AS1071" s="8">
        <v>0</v>
      </c>
      <c r="AT1071" s="8">
        <f t="shared" si="16"/>
        <v>0</v>
      </c>
      <c r="AU1071" s="8">
        <v>2233.5700000000002</v>
      </c>
      <c r="AV1071" s="8">
        <v>951.73</v>
      </c>
      <c r="AW1071" s="9">
        <v>83</v>
      </c>
      <c r="AX1071" s="9">
        <v>195</v>
      </c>
      <c r="AY1071" s="8">
        <v>434000.02</v>
      </c>
      <c r="AZ1071" s="8">
        <v>434000.02</v>
      </c>
      <c r="BA1071" s="7">
        <v>90</v>
      </c>
      <c r="BB1071" s="7">
        <v>57.306300815377803</v>
      </c>
      <c r="BC1071" s="7">
        <v>10.59</v>
      </c>
      <c r="BD1071" s="7"/>
      <c r="BE1071" s="6" t="s">
        <v>2250</v>
      </c>
      <c r="BF1071" s="4"/>
      <c r="BG1071" s="6" t="s">
        <v>324</v>
      </c>
      <c r="BH1071" s="6" t="s">
        <v>325</v>
      </c>
      <c r="BI1071" s="6" t="s">
        <v>1256</v>
      </c>
      <c r="BJ1071" s="6" t="s">
        <v>5</v>
      </c>
      <c r="BK1071" s="5" t="s">
        <v>1</v>
      </c>
      <c r="BL1071" s="7">
        <v>276343.73</v>
      </c>
      <c r="BM1071" s="5" t="s">
        <v>586</v>
      </c>
      <c r="BN1071" s="7"/>
      <c r="BO1071" s="10">
        <v>41964</v>
      </c>
      <c r="BP1071" s="10">
        <v>47900</v>
      </c>
      <c r="BQ1071" s="10" t="s">
        <v>2239</v>
      </c>
      <c r="BR1071" s="10" t="s">
        <v>2696</v>
      </c>
      <c r="BS1071" s="10" t="s">
        <v>2487</v>
      </c>
      <c r="BT1071" s="10" t="s">
        <v>2487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1062</v>
      </c>
      <c r="B1072" s="12" t="s">
        <v>65</v>
      </c>
      <c r="C1072" s="12" t="s">
        <v>66</v>
      </c>
      <c r="D1072" s="25">
        <v>45354</v>
      </c>
      <c r="E1072" s="13" t="s">
        <v>1771</v>
      </c>
      <c r="F1072" s="23">
        <v>0</v>
      </c>
      <c r="G1072" s="23">
        <v>0</v>
      </c>
      <c r="H1072" s="15">
        <v>323900.39</v>
      </c>
      <c r="I1072" s="15">
        <v>0</v>
      </c>
      <c r="J1072" s="15">
        <v>0</v>
      </c>
      <c r="K1072" s="15">
        <v>323900.39</v>
      </c>
      <c r="L1072" s="15">
        <v>3866.55</v>
      </c>
      <c r="M1072" s="15">
        <v>0</v>
      </c>
      <c r="N1072" s="15">
        <v>0</v>
      </c>
      <c r="O1072" s="15">
        <v>3866.55</v>
      </c>
      <c r="P1072" s="15">
        <v>0</v>
      </c>
      <c r="Q1072" s="15">
        <v>0</v>
      </c>
      <c r="R1072" s="15">
        <v>320033.84000000003</v>
      </c>
      <c r="S1072" s="15">
        <v>0</v>
      </c>
      <c r="T1072" s="15">
        <v>2969.09</v>
      </c>
      <c r="U1072" s="15">
        <v>0</v>
      </c>
      <c r="V1072" s="15">
        <v>0</v>
      </c>
      <c r="W1072" s="15">
        <v>2969.09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300.95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7200</v>
      </c>
      <c r="AQ1072" s="15">
        <v>0</v>
      </c>
      <c r="AR1072" s="15">
        <v>7136.59</v>
      </c>
      <c r="AS1072" s="15">
        <v>0</v>
      </c>
      <c r="AT1072" s="8">
        <f t="shared" si="16"/>
        <v>7200</v>
      </c>
      <c r="AU1072" s="15">
        <v>0</v>
      </c>
      <c r="AV1072" s="15">
        <v>0</v>
      </c>
      <c r="AW1072" s="16">
        <v>71</v>
      </c>
      <c r="AX1072" s="16">
        <v>183</v>
      </c>
      <c r="AY1072" s="15">
        <v>605309.68999999994</v>
      </c>
      <c r="AZ1072" s="15">
        <v>605309.68999999994</v>
      </c>
      <c r="BA1072" s="14">
        <v>94.999768000000003</v>
      </c>
      <c r="BB1072" s="14">
        <v>50.227414254923197</v>
      </c>
      <c r="BC1072" s="14">
        <v>11</v>
      </c>
      <c r="BD1072" s="14"/>
      <c r="BE1072" s="13" t="s">
        <v>2250</v>
      </c>
      <c r="BF1072" s="11"/>
      <c r="BG1072" s="13" t="s">
        <v>81</v>
      </c>
      <c r="BH1072" s="13" t="s">
        <v>82</v>
      </c>
      <c r="BI1072" s="13" t="s">
        <v>252</v>
      </c>
      <c r="BJ1072" s="13" t="s">
        <v>0</v>
      </c>
      <c r="BK1072" s="12" t="s">
        <v>1</v>
      </c>
      <c r="BL1072" s="14">
        <v>320033.84000000003</v>
      </c>
      <c r="BM1072" s="12" t="s">
        <v>586</v>
      </c>
      <c r="BN1072" s="14"/>
      <c r="BO1072" s="17">
        <v>41964</v>
      </c>
      <c r="BP1072" s="17">
        <v>47535</v>
      </c>
      <c r="BQ1072" s="10" t="s">
        <v>2241</v>
      </c>
      <c r="BR1072" s="10" t="s">
        <v>2486</v>
      </c>
      <c r="BS1072" s="10" t="s">
        <v>2487</v>
      </c>
      <c r="BT1072" s="10" t="s">
        <v>2487</v>
      </c>
      <c r="BU1072" s="14">
        <v>0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1063</v>
      </c>
      <c r="B1073" s="5" t="s">
        <v>65</v>
      </c>
      <c r="C1073" s="5" t="s">
        <v>66</v>
      </c>
      <c r="D1073" s="24">
        <v>45354</v>
      </c>
      <c r="E1073" s="6" t="s">
        <v>1772</v>
      </c>
      <c r="F1073" s="22">
        <v>0</v>
      </c>
      <c r="G1073" s="22">
        <v>0</v>
      </c>
      <c r="H1073" s="8">
        <v>302913.68</v>
      </c>
      <c r="I1073" s="8">
        <v>0</v>
      </c>
      <c r="J1073" s="8">
        <v>0</v>
      </c>
      <c r="K1073" s="8">
        <v>302913.68</v>
      </c>
      <c r="L1073" s="8">
        <v>2865.77</v>
      </c>
      <c r="M1073" s="8">
        <v>0</v>
      </c>
      <c r="N1073" s="8">
        <v>0</v>
      </c>
      <c r="O1073" s="8">
        <v>2865.77</v>
      </c>
      <c r="P1073" s="8">
        <v>0</v>
      </c>
      <c r="Q1073" s="8">
        <v>0</v>
      </c>
      <c r="R1073" s="8">
        <v>300047.90999999997</v>
      </c>
      <c r="S1073" s="8">
        <v>0</v>
      </c>
      <c r="T1073" s="8">
        <v>2673.21</v>
      </c>
      <c r="U1073" s="8">
        <v>0</v>
      </c>
      <c r="V1073" s="8">
        <v>0</v>
      </c>
      <c r="W1073" s="8">
        <v>2673.21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251.18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19.68</v>
      </c>
      <c r="AQ1073" s="8">
        <v>0</v>
      </c>
      <c r="AR1073" s="8">
        <v>9.84</v>
      </c>
      <c r="AS1073" s="8">
        <v>0</v>
      </c>
      <c r="AT1073" s="8">
        <f t="shared" si="16"/>
        <v>5800</v>
      </c>
      <c r="AU1073" s="8">
        <v>0</v>
      </c>
      <c r="AV1073" s="8">
        <v>0</v>
      </c>
      <c r="AW1073" s="9">
        <v>74</v>
      </c>
      <c r="AX1073" s="9">
        <v>186</v>
      </c>
      <c r="AY1073" s="8">
        <v>505193.78</v>
      </c>
      <c r="AZ1073" s="8">
        <v>505193.78</v>
      </c>
      <c r="BA1073" s="7">
        <v>89.999999000000003</v>
      </c>
      <c r="BB1073" s="7">
        <v>53.453373079835004</v>
      </c>
      <c r="BC1073" s="7">
        <v>10.59</v>
      </c>
      <c r="BD1073" s="7"/>
      <c r="BE1073" s="6" t="s">
        <v>2250</v>
      </c>
      <c r="BF1073" s="4"/>
      <c r="BG1073" s="6" t="s">
        <v>81</v>
      </c>
      <c r="BH1073" s="6" t="s">
        <v>100</v>
      </c>
      <c r="BI1073" s="6" t="s">
        <v>393</v>
      </c>
      <c r="BJ1073" s="6" t="s">
        <v>0</v>
      </c>
      <c r="BK1073" s="5" t="s">
        <v>1</v>
      </c>
      <c r="BL1073" s="7">
        <v>300047.90999999997</v>
      </c>
      <c r="BM1073" s="5" t="s">
        <v>586</v>
      </c>
      <c r="BN1073" s="7"/>
      <c r="BO1073" s="10">
        <v>41964</v>
      </c>
      <c r="BP1073" s="10">
        <v>47624</v>
      </c>
      <c r="BQ1073" s="10" t="s">
        <v>2241</v>
      </c>
      <c r="BR1073" s="10" t="s">
        <v>2486</v>
      </c>
      <c r="BS1073" s="10" t="s">
        <v>2487</v>
      </c>
      <c r="BT1073" s="10" t="s">
        <v>2487</v>
      </c>
      <c r="BU1073" s="7">
        <v>0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1064</v>
      </c>
      <c r="B1074" s="12" t="s">
        <v>65</v>
      </c>
      <c r="C1074" s="12" t="s">
        <v>66</v>
      </c>
      <c r="D1074" s="25">
        <v>45354</v>
      </c>
      <c r="E1074" s="13" t="s">
        <v>1773</v>
      </c>
      <c r="F1074" s="23">
        <v>0</v>
      </c>
      <c r="G1074" s="23">
        <v>0</v>
      </c>
      <c r="H1074" s="15">
        <v>286376.49</v>
      </c>
      <c r="I1074" s="15">
        <v>0</v>
      </c>
      <c r="J1074" s="15">
        <v>0</v>
      </c>
      <c r="K1074" s="15">
        <v>286376.49</v>
      </c>
      <c r="L1074" s="15">
        <v>2238.63</v>
      </c>
      <c r="M1074" s="15">
        <v>0</v>
      </c>
      <c r="N1074" s="15">
        <v>0</v>
      </c>
      <c r="O1074" s="15">
        <v>2238.63</v>
      </c>
      <c r="P1074" s="15">
        <v>0</v>
      </c>
      <c r="Q1074" s="15">
        <v>0</v>
      </c>
      <c r="R1074" s="15">
        <v>284137.86</v>
      </c>
      <c r="S1074" s="15">
        <v>0</v>
      </c>
      <c r="T1074" s="15">
        <v>2527.27</v>
      </c>
      <c r="U1074" s="15">
        <v>0</v>
      </c>
      <c r="V1074" s="15">
        <v>0</v>
      </c>
      <c r="W1074" s="15">
        <v>2527.27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261.5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448.6</v>
      </c>
      <c r="AQ1074" s="15">
        <v>0</v>
      </c>
      <c r="AR1074" s="15">
        <v>376</v>
      </c>
      <c r="AS1074" s="15">
        <v>0</v>
      </c>
      <c r="AT1074" s="8">
        <f t="shared" si="16"/>
        <v>5100</v>
      </c>
      <c r="AU1074" s="15">
        <v>0</v>
      </c>
      <c r="AV1074" s="15">
        <v>0</v>
      </c>
      <c r="AW1074" s="16">
        <v>85</v>
      </c>
      <c r="AX1074" s="16">
        <v>197</v>
      </c>
      <c r="AY1074" s="15">
        <v>649999.99</v>
      </c>
      <c r="AZ1074" s="15">
        <v>444389.98</v>
      </c>
      <c r="BA1074" s="14">
        <v>49.846156000000001</v>
      </c>
      <c r="BB1074" s="14">
        <v>31.871060853051102</v>
      </c>
      <c r="BC1074" s="14">
        <v>10.59</v>
      </c>
      <c r="BD1074" s="14"/>
      <c r="BE1074" s="13" t="s">
        <v>2250</v>
      </c>
      <c r="BF1074" s="11"/>
      <c r="BG1074" s="13" t="s">
        <v>183</v>
      </c>
      <c r="BH1074" s="13" t="s">
        <v>184</v>
      </c>
      <c r="BI1074" s="13" t="s">
        <v>349</v>
      </c>
      <c r="BJ1074" s="13" t="s">
        <v>0</v>
      </c>
      <c r="BK1074" s="12" t="s">
        <v>1</v>
      </c>
      <c r="BL1074" s="14">
        <v>284137.86</v>
      </c>
      <c r="BM1074" s="12" t="s">
        <v>586</v>
      </c>
      <c r="BN1074" s="14"/>
      <c r="BO1074" s="17">
        <v>41961</v>
      </c>
      <c r="BP1074" s="17">
        <v>47956</v>
      </c>
      <c r="BQ1074" s="10" t="s">
        <v>2241</v>
      </c>
      <c r="BR1074" s="10" t="s">
        <v>2486</v>
      </c>
      <c r="BS1074" s="10" t="s">
        <v>2487</v>
      </c>
      <c r="BT1074" s="10" t="s">
        <v>2487</v>
      </c>
      <c r="BU1074" s="14">
        <v>0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1065</v>
      </c>
      <c r="B1075" s="5" t="s">
        <v>65</v>
      </c>
      <c r="C1075" s="5" t="s">
        <v>66</v>
      </c>
      <c r="D1075" s="24">
        <v>45354</v>
      </c>
      <c r="E1075" s="6" t="s">
        <v>1774</v>
      </c>
      <c r="F1075" s="22">
        <v>78</v>
      </c>
      <c r="G1075" s="22">
        <v>77</v>
      </c>
      <c r="H1075" s="8">
        <v>221802.43</v>
      </c>
      <c r="I1075" s="8">
        <v>135494.6</v>
      </c>
      <c r="J1075" s="8">
        <v>0</v>
      </c>
      <c r="K1075" s="8">
        <v>357297.03</v>
      </c>
      <c r="L1075" s="8">
        <v>2460.87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357297.03</v>
      </c>
      <c r="S1075" s="8">
        <v>210548.02</v>
      </c>
      <c r="T1075" s="8">
        <v>2033.19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212581.21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137955.47</v>
      </c>
      <c r="AV1075" s="8">
        <v>212581.21</v>
      </c>
      <c r="AW1075" s="9">
        <v>65</v>
      </c>
      <c r="AX1075" s="9">
        <v>177</v>
      </c>
      <c r="AY1075" s="8">
        <v>392763.07</v>
      </c>
      <c r="AZ1075" s="8">
        <v>392763.07</v>
      </c>
      <c r="BA1075" s="7">
        <v>90</v>
      </c>
      <c r="BB1075" s="7">
        <v>81.873106603428894</v>
      </c>
      <c r="BC1075" s="7">
        <v>11</v>
      </c>
      <c r="BD1075" s="7"/>
      <c r="BE1075" s="6" t="s">
        <v>2250</v>
      </c>
      <c r="BF1075" s="4"/>
      <c r="BG1075" s="6" t="s">
        <v>75</v>
      </c>
      <c r="BH1075" s="6" t="s">
        <v>82</v>
      </c>
      <c r="BI1075" s="6" t="s">
        <v>219</v>
      </c>
      <c r="BJ1075" s="6" t="s">
        <v>2251</v>
      </c>
      <c r="BK1075" s="5" t="s">
        <v>1</v>
      </c>
      <c r="BL1075" s="7">
        <v>357297.03</v>
      </c>
      <c r="BM1075" s="5" t="s">
        <v>586</v>
      </c>
      <c r="BN1075" s="7"/>
      <c r="BO1075" s="10">
        <v>41962</v>
      </c>
      <c r="BP1075" s="10">
        <v>47349</v>
      </c>
      <c r="BQ1075" s="10" t="s">
        <v>2239</v>
      </c>
      <c r="BR1075" s="10" t="s">
        <v>2696</v>
      </c>
      <c r="BS1075" s="10" t="s">
        <v>2487</v>
      </c>
      <c r="BT1075" s="10" t="s">
        <v>2487</v>
      </c>
      <c r="BU1075" s="7">
        <v>15231.84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1066</v>
      </c>
      <c r="B1076" s="12" t="s">
        <v>65</v>
      </c>
      <c r="C1076" s="12" t="s">
        <v>66</v>
      </c>
      <c r="D1076" s="25">
        <v>45354</v>
      </c>
      <c r="E1076" s="13" t="s">
        <v>1775</v>
      </c>
      <c r="F1076" s="23">
        <v>1</v>
      </c>
      <c r="G1076" s="23">
        <v>1</v>
      </c>
      <c r="H1076" s="15">
        <v>236404.88</v>
      </c>
      <c r="I1076" s="15">
        <v>2547.41</v>
      </c>
      <c r="J1076" s="15">
        <v>0</v>
      </c>
      <c r="K1076" s="15">
        <v>238952.29</v>
      </c>
      <c r="L1076" s="15">
        <v>2570.77</v>
      </c>
      <c r="M1076" s="15">
        <v>0</v>
      </c>
      <c r="N1076" s="15">
        <v>2547.41</v>
      </c>
      <c r="O1076" s="15">
        <v>0</v>
      </c>
      <c r="P1076" s="15">
        <v>0</v>
      </c>
      <c r="Q1076" s="15">
        <v>0</v>
      </c>
      <c r="R1076" s="15">
        <v>236404.88</v>
      </c>
      <c r="S1076" s="15">
        <v>2190.4</v>
      </c>
      <c r="T1076" s="15">
        <v>2167.04</v>
      </c>
      <c r="U1076" s="15">
        <v>0</v>
      </c>
      <c r="V1076" s="15">
        <v>2190.4</v>
      </c>
      <c r="W1076" s="15">
        <v>0</v>
      </c>
      <c r="X1076" s="15">
        <v>0</v>
      </c>
      <c r="Y1076" s="15">
        <v>0</v>
      </c>
      <c r="Z1076" s="15">
        <v>2167.04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5.85</v>
      </c>
      <c r="AI1076" s="15">
        <v>0</v>
      </c>
      <c r="AJ1076" s="15">
        <v>0</v>
      </c>
      <c r="AK1076" s="15">
        <v>0</v>
      </c>
      <c r="AL1076" s="15">
        <v>350</v>
      </c>
      <c r="AM1076" s="15">
        <v>0</v>
      </c>
      <c r="AN1076" s="15">
        <v>0</v>
      </c>
      <c r="AO1076" s="15">
        <v>206.34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5300</v>
      </c>
      <c r="AU1076" s="15">
        <v>2570.77</v>
      </c>
      <c r="AV1076" s="15">
        <v>2167.04</v>
      </c>
      <c r="AW1076" s="16">
        <v>66</v>
      </c>
      <c r="AX1076" s="16">
        <v>178</v>
      </c>
      <c r="AY1076" s="15">
        <v>415000</v>
      </c>
      <c r="AZ1076" s="15">
        <v>415000</v>
      </c>
      <c r="BA1076" s="14">
        <v>89.999995999999996</v>
      </c>
      <c r="BB1076" s="14">
        <v>51.2685259141698</v>
      </c>
      <c r="BC1076" s="14">
        <v>11</v>
      </c>
      <c r="BD1076" s="14"/>
      <c r="BE1076" s="13" t="s">
        <v>2250</v>
      </c>
      <c r="BF1076" s="11"/>
      <c r="BG1076" s="13" t="s">
        <v>166</v>
      </c>
      <c r="BH1076" s="13" t="s">
        <v>230</v>
      </c>
      <c r="BI1076" s="13" t="s">
        <v>241</v>
      </c>
      <c r="BJ1076" s="13" t="s">
        <v>5</v>
      </c>
      <c r="BK1076" s="12" t="s">
        <v>1</v>
      </c>
      <c r="BL1076" s="14">
        <v>236404.88</v>
      </c>
      <c r="BM1076" s="12" t="s">
        <v>586</v>
      </c>
      <c r="BN1076" s="14"/>
      <c r="BO1076" s="17">
        <v>41962</v>
      </c>
      <c r="BP1076" s="17">
        <v>47380</v>
      </c>
      <c r="BQ1076" s="10" t="s">
        <v>2241</v>
      </c>
      <c r="BR1076" s="10" t="s">
        <v>2486</v>
      </c>
      <c r="BS1076" s="10" t="s">
        <v>2487</v>
      </c>
      <c r="BT1076" s="10" t="s">
        <v>2487</v>
      </c>
      <c r="BU1076" s="14">
        <v>200.49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1067</v>
      </c>
      <c r="B1077" s="5" t="s">
        <v>65</v>
      </c>
      <c r="C1077" s="5" t="s">
        <v>66</v>
      </c>
      <c r="D1077" s="24">
        <v>45354</v>
      </c>
      <c r="E1077" s="6" t="s">
        <v>1776</v>
      </c>
      <c r="F1077" s="22">
        <v>0</v>
      </c>
      <c r="G1077" s="22">
        <v>0</v>
      </c>
      <c r="H1077" s="8">
        <v>295142.96000000002</v>
      </c>
      <c r="I1077" s="8">
        <v>0</v>
      </c>
      <c r="J1077" s="8">
        <v>0</v>
      </c>
      <c r="K1077" s="8">
        <v>295142.96000000002</v>
      </c>
      <c r="L1077" s="8">
        <v>3209.53</v>
      </c>
      <c r="M1077" s="8">
        <v>0</v>
      </c>
      <c r="N1077" s="8">
        <v>0</v>
      </c>
      <c r="O1077" s="8">
        <v>3209.53</v>
      </c>
      <c r="P1077" s="8">
        <v>0</v>
      </c>
      <c r="Q1077" s="8">
        <v>0</v>
      </c>
      <c r="R1077" s="8">
        <v>291933.43</v>
      </c>
      <c r="S1077" s="8">
        <v>0</v>
      </c>
      <c r="T1077" s="8">
        <v>2705.48</v>
      </c>
      <c r="U1077" s="8">
        <v>0</v>
      </c>
      <c r="V1077" s="8">
        <v>0</v>
      </c>
      <c r="W1077" s="8">
        <v>2705.48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256.44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104.7</v>
      </c>
      <c r="AQ1077" s="8">
        <v>0</v>
      </c>
      <c r="AR1077" s="8">
        <v>76.150000000000006</v>
      </c>
      <c r="AS1077" s="8">
        <v>0</v>
      </c>
      <c r="AT1077" s="8">
        <f t="shared" si="16"/>
        <v>6200</v>
      </c>
      <c r="AU1077" s="8">
        <v>0</v>
      </c>
      <c r="AV1077" s="8">
        <v>0</v>
      </c>
      <c r="AW1077" s="9">
        <v>66</v>
      </c>
      <c r="AX1077" s="9">
        <v>176</v>
      </c>
      <c r="AY1077" s="8">
        <v>515772.39</v>
      </c>
      <c r="AZ1077" s="8">
        <v>515772.39</v>
      </c>
      <c r="BA1077" s="7">
        <v>90</v>
      </c>
      <c r="BB1077" s="7">
        <v>50.9410918641845</v>
      </c>
      <c r="BC1077" s="7">
        <v>11</v>
      </c>
      <c r="BD1077" s="7"/>
      <c r="BE1077" s="6" t="s">
        <v>2250</v>
      </c>
      <c r="BF1077" s="4"/>
      <c r="BG1077" s="6" t="s">
        <v>166</v>
      </c>
      <c r="BH1077" s="6" t="s">
        <v>167</v>
      </c>
      <c r="BI1077" s="6" t="s">
        <v>213</v>
      </c>
      <c r="BJ1077" s="6" t="s">
        <v>0</v>
      </c>
      <c r="BK1077" s="5" t="s">
        <v>1</v>
      </c>
      <c r="BL1077" s="7">
        <v>291933.43</v>
      </c>
      <c r="BM1077" s="5" t="s">
        <v>586</v>
      </c>
      <c r="BN1077" s="7"/>
      <c r="BO1077" s="10">
        <v>42026</v>
      </c>
      <c r="BP1077" s="10">
        <v>47383</v>
      </c>
      <c r="BQ1077" s="10" t="s">
        <v>2241</v>
      </c>
      <c r="BR1077" s="10" t="s">
        <v>2486</v>
      </c>
      <c r="BS1077" s="10" t="s">
        <v>2487</v>
      </c>
      <c r="BT1077" s="10" t="s">
        <v>2487</v>
      </c>
      <c r="BU1077" s="7">
        <v>0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1068</v>
      </c>
      <c r="B1078" s="12" t="s">
        <v>65</v>
      </c>
      <c r="C1078" s="12" t="s">
        <v>66</v>
      </c>
      <c r="D1078" s="25">
        <v>45354</v>
      </c>
      <c r="E1078" s="13" t="s">
        <v>2208</v>
      </c>
      <c r="F1078" s="23">
        <v>0</v>
      </c>
      <c r="G1078" s="23">
        <v>0</v>
      </c>
      <c r="H1078" s="15">
        <v>427111.63</v>
      </c>
      <c r="I1078" s="15">
        <v>0</v>
      </c>
      <c r="J1078" s="15">
        <v>0</v>
      </c>
      <c r="K1078" s="15">
        <v>427111.63</v>
      </c>
      <c r="L1078" s="15">
        <v>2704.1</v>
      </c>
      <c r="M1078" s="15">
        <v>0</v>
      </c>
      <c r="N1078" s="15">
        <v>0</v>
      </c>
      <c r="O1078" s="15">
        <v>2704.1</v>
      </c>
      <c r="P1078" s="15">
        <v>2306.5</v>
      </c>
      <c r="Q1078" s="15">
        <v>0</v>
      </c>
      <c r="R1078" s="15">
        <v>422101.03</v>
      </c>
      <c r="S1078" s="15">
        <v>0</v>
      </c>
      <c r="T1078" s="15">
        <v>3559.26</v>
      </c>
      <c r="U1078" s="15">
        <v>0</v>
      </c>
      <c r="V1078" s="15">
        <v>0</v>
      </c>
      <c r="W1078" s="15">
        <v>3559.26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311.69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8881.5500000000011</v>
      </c>
      <c r="AU1078" s="15">
        <v>0</v>
      </c>
      <c r="AV1078" s="15">
        <v>0</v>
      </c>
      <c r="AW1078" s="16">
        <v>123</v>
      </c>
      <c r="AX1078" s="16">
        <v>185</v>
      </c>
      <c r="AY1078" s="15">
        <v>682328</v>
      </c>
      <c r="AZ1078" s="15">
        <v>572758.86</v>
      </c>
      <c r="BA1078" s="14">
        <v>72.999495999999994</v>
      </c>
      <c r="BB1078" s="14">
        <v>53.797792758859998</v>
      </c>
      <c r="BC1078" s="14">
        <v>10</v>
      </c>
      <c r="BD1078" s="14"/>
      <c r="BE1078" s="13" t="s">
        <v>2250</v>
      </c>
      <c r="BF1078" s="11"/>
      <c r="BG1078" s="13" t="s">
        <v>81</v>
      </c>
      <c r="BH1078" s="13" t="s">
        <v>82</v>
      </c>
      <c r="BI1078" s="13" t="s">
        <v>252</v>
      </c>
      <c r="BJ1078" s="13" t="s">
        <v>0</v>
      </c>
      <c r="BK1078" s="12" t="s">
        <v>1</v>
      </c>
      <c r="BL1078" s="14">
        <v>422101.03</v>
      </c>
      <c r="BM1078" s="12" t="s">
        <v>586</v>
      </c>
      <c r="BN1078" s="14"/>
      <c r="BO1078" s="17">
        <v>43494</v>
      </c>
      <c r="BP1078" s="17">
        <v>49124</v>
      </c>
      <c r="BQ1078" s="10" t="s">
        <v>2241</v>
      </c>
      <c r="BR1078" s="10" t="s">
        <v>2486</v>
      </c>
      <c r="BS1078" s="10" t="s">
        <v>2487</v>
      </c>
      <c r="BT1078" s="10" t="s">
        <v>2487</v>
      </c>
      <c r="BU1078" s="14">
        <v>0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1069</v>
      </c>
      <c r="B1079" s="5" t="s">
        <v>65</v>
      </c>
      <c r="C1079" s="5" t="s">
        <v>66</v>
      </c>
      <c r="D1079" s="24">
        <v>45354</v>
      </c>
      <c r="E1079" s="6" t="s">
        <v>1777</v>
      </c>
      <c r="F1079" s="22">
        <v>0</v>
      </c>
      <c r="G1079" s="22">
        <v>0</v>
      </c>
      <c r="H1079" s="8">
        <v>193851.92</v>
      </c>
      <c r="I1079" s="8">
        <v>0</v>
      </c>
      <c r="J1079" s="8">
        <v>0</v>
      </c>
      <c r="K1079" s="8">
        <v>193851.92</v>
      </c>
      <c r="L1079" s="8">
        <v>1649.04</v>
      </c>
      <c r="M1079" s="8">
        <v>0</v>
      </c>
      <c r="N1079" s="8">
        <v>0</v>
      </c>
      <c r="O1079" s="8">
        <v>1649.04</v>
      </c>
      <c r="P1079" s="8">
        <v>0</v>
      </c>
      <c r="Q1079" s="8">
        <v>0</v>
      </c>
      <c r="R1079" s="8">
        <v>192202.88</v>
      </c>
      <c r="S1079" s="8">
        <v>0</v>
      </c>
      <c r="T1079" s="8">
        <v>1710.74</v>
      </c>
      <c r="U1079" s="8">
        <v>0</v>
      </c>
      <c r="V1079" s="8">
        <v>0</v>
      </c>
      <c r="W1079" s="8">
        <v>1710.74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153.63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3531</v>
      </c>
      <c r="AQ1079" s="8">
        <v>0</v>
      </c>
      <c r="AR1079" s="8">
        <v>3513.41</v>
      </c>
      <c r="AS1079" s="8">
        <v>0</v>
      </c>
      <c r="AT1079" s="8">
        <f t="shared" si="16"/>
        <v>3531</v>
      </c>
      <c r="AU1079" s="8">
        <v>0</v>
      </c>
      <c r="AV1079" s="8">
        <v>0</v>
      </c>
      <c r="AW1079" s="9">
        <v>80</v>
      </c>
      <c r="AX1079" s="9">
        <v>190</v>
      </c>
      <c r="AY1079" s="8">
        <v>308999.99</v>
      </c>
      <c r="AZ1079" s="8">
        <v>308999.99</v>
      </c>
      <c r="BA1079" s="7">
        <v>79.397369999999995</v>
      </c>
      <c r="BB1079" s="7">
        <v>49.386419651423303</v>
      </c>
      <c r="BC1079" s="7">
        <v>10.59</v>
      </c>
      <c r="BD1079" s="7"/>
      <c r="BE1079" s="6" t="s">
        <v>2250</v>
      </c>
      <c r="BF1079" s="4"/>
      <c r="BG1079" s="6" t="s">
        <v>98</v>
      </c>
      <c r="BH1079" s="6" t="s">
        <v>333</v>
      </c>
      <c r="BI1079" s="6" t="s">
        <v>533</v>
      </c>
      <c r="BJ1079" s="6" t="s">
        <v>0</v>
      </c>
      <c r="BK1079" s="5" t="s">
        <v>1</v>
      </c>
      <c r="BL1079" s="7">
        <v>192202.88</v>
      </c>
      <c r="BM1079" s="5" t="s">
        <v>586</v>
      </c>
      <c r="BN1079" s="7"/>
      <c r="BO1079" s="10">
        <v>42025</v>
      </c>
      <c r="BP1079" s="10">
        <v>47808</v>
      </c>
      <c r="BQ1079" s="10" t="s">
        <v>2240</v>
      </c>
      <c r="BR1079" s="10" t="s">
        <v>2695</v>
      </c>
      <c r="BS1079" s="10" t="s">
        <v>2487</v>
      </c>
      <c r="BT1079" s="10" t="s">
        <v>2487</v>
      </c>
      <c r="BU1079" s="7">
        <v>0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1070</v>
      </c>
      <c r="B1080" s="12" t="s">
        <v>65</v>
      </c>
      <c r="C1080" s="12" t="s">
        <v>66</v>
      </c>
      <c r="D1080" s="25">
        <v>45354</v>
      </c>
      <c r="E1080" s="13" t="s">
        <v>1778</v>
      </c>
      <c r="F1080" s="23">
        <v>0</v>
      </c>
      <c r="G1080" s="23">
        <v>0</v>
      </c>
      <c r="H1080" s="15">
        <v>168843.55</v>
      </c>
      <c r="I1080" s="15">
        <v>0</v>
      </c>
      <c r="J1080" s="15">
        <v>0</v>
      </c>
      <c r="K1080" s="15">
        <v>168843.55</v>
      </c>
      <c r="L1080" s="15">
        <v>1634.49</v>
      </c>
      <c r="M1080" s="15">
        <v>0</v>
      </c>
      <c r="N1080" s="15">
        <v>0</v>
      </c>
      <c r="O1080" s="15">
        <v>1634.49</v>
      </c>
      <c r="P1080" s="15">
        <v>0</v>
      </c>
      <c r="Q1080" s="15">
        <v>0</v>
      </c>
      <c r="R1080" s="15">
        <v>167209.06</v>
      </c>
      <c r="S1080" s="15">
        <v>0</v>
      </c>
      <c r="T1080" s="15">
        <v>1470.35</v>
      </c>
      <c r="U1080" s="15">
        <v>0</v>
      </c>
      <c r="V1080" s="15">
        <v>0</v>
      </c>
      <c r="W1080" s="15">
        <v>1470.35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141.62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201.34</v>
      </c>
      <c r="AQ1080" s="15">
        <v>0</v>
      </c>
      <c r="AR1080" s="15">
        <v>197.8</v>
      </c>
      <c r="AS1080" s="15">
        <v>0</v>
      </c>
      <c r="AT1080" s="8">
        <f t="shared" si="16"/>
        <v>3250</v>
      </c>
      <c r="AU1080" s="15">
        <v>0</v>
      </c>
      <c r="AV1080" s="15">
        <v>0</v>
      </c>
      <c r="AW1080" s="16">
        <v>73</v>
      </c>
      <c r="AX1080" s="16">
        <v>185</v>
      </c>
      <c r="AY1080" s="15">
        <v>284845.45</v>
      </c>
      <c r="AZ1080" s="15">
        <v>284845.45</v>
      </c>
      <c r="BA1080" s="14">
        <v>89.999995999999996</v>
      </c>
      <c r="BB1080" s="14">
        <v>52.831508213186297</v>
      </c>
      <c r="BC1080" s="14">
        <v>10.45</v>
      </c>
      <c r="BD1080" s="14"/>
      <c r="BE1080" s="13" t="s">
        <v>2250</v>
      </c>
      <c r="BF1080" s="11"/>
      <c r="BG1080" s="13" t="s">
        <v>75</v>
      </c>
      <c r="BH1080" s="13" t="s">
        <v>236</v>
      </c>
      <c r="BI1080" s="13" t="s">
        <v>4</v>
      </c>
      <c r="BJ1080" s="13" t="s">
        <v>0</v>
      </c>
      <c r="BK1080" s="12" t="s">
        <v>1</v>
      </c>
      <c r="BL1080" s="14">
        <v>167209.06</v>
      </c>
      <c r="BM1080" s="12" t="s">
        <v>586</v>
      </c>
      <c r="BN1080" s="14"/>
      <c r="BO1080" s="17">
        <v>41962</v>
      </c>
      <c r="BP1080" s="17">
        <v>47592</v>
      </c>
      <c r="BQ1080" s="10" t="s">
        <v>2241</v>
      </c>
      <c r="BR1080" s="10" t="s">
        <v>2486</v>
      </c>
      <c r="BS1080" s="10" t="s">
        <v>2487</v>
      </c>
      <c r="BT1080" s="10" t="s">
        <v>2487</v>
      </c>
      <c r="BU1080" s="14">
        <v>0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1071</v>
      </c>
      <c r="B1081" s="5" t="s">
        <v>65</v>
      </c>
      <c r="C1081" s="5" t="s">
        <v>66</v>
      </c>
      <c r="D1081" s="24">
        <v>45354</v>
      </c>
      <c r="E1081" s="6" t="s">
        <v>1779</v>
      </c>
      <c r="F1081" s="22">
        <v>1</v>
      </c>
      <c r="G1081" s="22">
        <v>1</v>
      </c>
      <c r="H1081" s="8">
        <v>331241.21999999997</v>
      </c>
      <c r="I1081" s="8">
        <v>3061.25</v>
      </c>
      <c r="J1081" s="8">
        <v>0</v>
      </c>
      <c r="K1081" s="8">
        <v>334302.46999999997</v>
      </c>
      <c r="L1081" s="8">
        <v>3088.27</v>
      </c>
      <c r="M1081" s="8">
        <v>0</v>
      </c>
      <c r="N1081" s="8">
        <v>3061.25</v>
      </c>
      <c r="O1081" s="8">
        <v>0</v>
      </c>
      <c r="P1081" s="8">
        <v>0</v>
      </c>
      <c r="Q1081" s="8">
        <v>0</v>
      </c>
      <c r="R1081" s="8">
        <v>331241.21999999997</v>
      </c>
      <c r="S1081" s="8">
        <v>2950.22</v>
      </c>
      <c r="T1081" s="8">
        <v>2923.2</v>
      </c>
      <c r="U1081" s="8">
        <v>0</v>
      </c>
      <c r="V1081" s="8">
        <v>2950.22</v>
      </c>
      <c r="W1081" s="8">
        <v>163.79</v>
      </c>
      <c r="X1081" s="8">
        <v>0</v>
      </c>
      <c r="Y1081" s="8">
        <v>0</v>
      </c>
      <c r="Z1081" s="8">
        <v>2759.41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275.45</v>
      </c>
      <c r="AI1081" s="8">
        <v>0</v>
      </c>
      <c r="AJ1081" s="8">
        <v>0</v>
      </c>
      <c r="AK1081" s="8">
        <v>0</v>
      </c>
      <c r="AL1081" s="8">
        <v>350</v>
      </c>
      <c r="AM1081" s="8">
        <v>0</v>
      </c>
      <c r="AN1081" s="8">
        <v>0</v>
      </c>
      <c r="AO1081" s="8">
        <v>199.29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7000</v>
      </c>
      <c r="AU1081" s="8">
        <v>3088.27</v>
      </c>
      <c r="AV1081" s="8">
        <v>2759.41</v>
      </c>
      <c r="AW1081" s="9">
        <v>79</v>
      </c>
      <c r="AX1081" s="9">
        <v>191</v>
      </c>
      <c r="AY1081" s="8">
        <v>554000</v>
      </c>
      <c r="AZ1081" s="8">
        <v>554000</v>
      </c>
      <c r="BA1081" s="7">
        <v>95.000001999999995</v>
      </c>
      <c r="BB1081" s="7">
        <v>56.801293434083803</v>
      </c>
      <c r="BC1081" s="7">
        <v>10.59</v>
      </c>
      <c r="BD1081" s="7"/>
      <c r="BE1081" s="6" t="s">
        <v>2250</v>
      </c>
      <c r="BF1081" s="4"/>
      <c r="BG1081" s="6" t="s">
        <v>78</v>
      </c>
      <c r="BH1081" s="6" t="s">
        <v>79</v>
      </c>
      <c r="BI1081" s="6" t="s">
        <v>1257</v>
      </c>
      <c r="BJ1081" s="6" t="s">
        <v>5</v>
      </c>
      <c r="BK1081" s="5" t="s">
        <v>1</v>
      </c>
      <c r="BL1081" s="7">
        <v>331241.21999999997</v>
      </c>
      <c r="BM1081" s="5" t="s">
        <v>586</v>
      </c>
      <c r="BN1081" s="7"/>
      <c r="BO1081" s="10">
        <v>41962</v>
      </c>
      <c r="BP1081" s="10">
        <v>47775</v>
      </c>
      <c r="BQ1081" s="10" t="s">
        <v>2241</v>
      </c>
      <c r="BR1081" s="10" t="s">
        <v>2486</v>
      </c>
      <c r="BS1081" s="10" t="s">
        <v>2487</v>
      </c>
      <c r="BT1081" s="10" t="s">
        <v>2487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1072</v>
      </c>
      <c r="B1082" s="12" t="s">
        <v>65</v>
      </c>
      <c r="C1082" s="12" t="s">
        <v>66</v>
      </c>
      <c r="D1082" s="25">
        <v>45354</v>
      </c>
      <c r="E1082" s="13" t="s">
        <v>1780</v>
      </c>
      <c r="F1082" s="23">
        <v>0</v>
      </c>
      <c r="G1082" s="23">
        <v>0</v>
      </c>
      <c r="H1082" s="15">
        <v>286792.68</v>
      </c>
      <c r="I1082" s="15">
        <v>0</v>
      </c>
      <c r="J1082" s="15">
        <v>0</v>
      </c>
      <c r="K1082" s="15">
        <v>286792.68</v>
      </c>
      <c r="L1082" s="15">
        <v>2398.06</v>
      </c>
      <c r="M1082" s="15">
        <v>0</v>
      </c>
      <c r="N1082" s="15">
        <v>0</v>
      </c>
      <c r="O1082" s="15">
        <v>2398.06</v>
      </c>
      <c r="P1082" s="15">
        <v>0</v>
      </c>
      <c r="Q1082" s="15">
        <v>0</v>
      </c>
      <c r="R1082" s="15">
        <v>284394.62</v>
      </c>
      <c r="S1082" s="15">
        <v>0</v>
      </c>
      <c r="T1082" s="15">
        <v>2530.9499999999998</v>
      </c>
      <c r="U1082" s="15">
        <v>0</v>
      </c>
      <c r="V1082" s="15">
        <v>0</v>
      </c>
      <c r="W1082" s="15">
        <v>2530.9499999999998</v>
      </c>
      <c r="X1082" s="15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226.75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1165.8900000000001</v>
      </c>
      <c r="AQ1082" s="15">
        <v>0</v>
      </c>
      <c r="AR1082" s="15">
        <v>1121.6500000000001</v>
      </c>
      <c r="AS1082" s="15">
        <v>0</v>
      </c>
      <c r="AT1082" s="8">
        <f t="shared" si="16"/>
        <v>5200</v>
      </c>
      <c r="AU1082" s="15">
        <v>0</v>
      </c>
      <c r="AV1082" s="15">
        <v>0</v>
      </c>
      <c r="AW1082" s="16">
        <v>81</v>
      </c>
      <c r="AX1082" s="16">
        <v>193</v>
      </c>
      <c r="AY1082" s="15">
        <v>456060</v>
      </c>
      <c r="AZ1082" s="15">
        <v>456060</v>
      </c>
      <c r="BA1082" s="14">
        <v>85.515065000000007</v>
      </c>
      <c r="BB1082" s="14">
        <v>53.326370247226897</v>
      </c>
      <c r="BC1082" s="14">
        <v>10.59</v>
      </c>
      <c r="BD1082" s="14"/>
      <c r="BE1082" s="13" t="s">
        <v>2250</v>
      </c>
      <c r="BF1082" s="11"/>
      <c r="BG1082" s="13" t="s">
        <v>142</v>
      </c>
      <c r="BH1082" s="13" t="s">
        <v>238</v>
      </c>
      <c r="BI1082" s="13" t="s">
        <v>239</v>
      </c>
      <c r="BJ1082" s="13" t="s">
        <v>0</v>
      </c>
      <c r="BK1082" s="12" t="s">
        <v>1</v>
      </c>
      <c r="BL1082" s="14">
        <v>284394.62</v>
      </c>
      <c r="BM1082" s="12" t="s">
        <v>586</v>
      </c>
      <c r="BN1082" s="14"/>
      <c r="BO1082" s="17">
        <v>41964</v>
      </c>
      <c r="BP1082" s="17">
        <v>47838</v>
      </c>
      <c r="BQ1082" s="10" t="s">
        <v>2241</v>
      </c>
      <c r="BR1082" s="10" t="s">
        <v>2486</v>
      </c>
      <c r="BS1082" s="10" t="s">
        <v>2487</v>
      </c>
      <c r="BT1082" s="10" t="s">
        <v>2487</v>
      </c>
      <c r="BU1082" s="14">
        <v>0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1073</v>
      </c>
      <c r="B1083" s="5" t="s">
        <v>65</v>
      </c>
      <c r="C1083" s="5" t="s">
        <v>66</v>
      </c>
      <c r="D1083" s="24">
        <v>45354</v>
      </c>
      <c r="E1083" s="6" t="s">
        <v>2364</v>
      </c>
      <c r="F1083" s="22">
        <v>0</v>
      </c>
      <c r="G1083" s="22">
        <v>0</v>
      </c>
      <c r="H1083" s="8">
        <v>227862.59</v>
      </c>
      <c r="I1083" s="8">
        <v>0</v>
      </c>
      <c r="J1083" s="8">
        <v>0</v>
      </c>
      <c r="K1083" s="8">
        <v>227862.59</v>
      </c>
      <c r="L1083" s="8">
        <v>907.92</v>
      </c>
      <c r="M1083" s="8">
        <v>0</v>
      </c>
      <c r="N1083" s="8">
        <v>0</v>
      </c>
      <c r="O1083" s="8">
        <v>907.92</v>
      </c>
      <c r="P1083" s="8">
        <v>0</v>
      </c>
      <c r="Q1083" s="8">
        <v>0</v>
      </c>
      <c r="R1083" s="8">
        <v>226954.67</v>
      </c>
      <c r="S1083" s="8">
        <v>0</v>
      </c>
      <c r="T1083" s="8">
        <v>1898.85</v>
      </c>
      <c r="U1083" s="8">
        <v>0</v>
      </c>
      <c r="V1083" s="8">
        <v>0</v>
      </c>
      <c r="W1083" s="8">
        <v>1898.85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136.19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11.48</v>
      </c>
      <c r="AQ1083" s="8">
        <v>0</v>
      </c>
      <c r="AR1083" s="8">
        <v>12.44</v>
      </c>
      <c r="AS1083" s="8">
        <v>0</v>
      </c>
      <c r="AT1083" s="8">
        <f t="shared" si="16"/>
        <v>2942</v>
      </c>
      <c r="AU1083" s="8">
        <v>0</v>
      </c>
      <c r="AV1083" s="8">
        <v>0</v>
      </c>
      <c r="AW1083" s="9">
        <v>135</v>
      </c>
      <c r="AX1083" s="9">
        <v>184</v>
      </c>
      <c r="AY1083" s="8">
        <v>256000</v>
      </c>
      <c r="AZ1083" s="8">
        <v>256000</v>
      </c>
      <c r="BA1083" s="7">
        <v>85.937507999999994</v>
      </c>
      <c r="BB1083" s="7">
        <v>76.187182690477997</v>
      </c>
      <c r="BC1083" s="7">
        <v>10</v>
      </c>
      <c r="BD1083" s="7"/>
      <c r="BE1083" s="6" t="s">
        <v>2250</v>
      </c>
      <c r="BF1083" s="4"/>
      <c r="BG1083" s="6" t="s">
        <v>86</v>
      </c>
      <c r="BH1083" s="6" t="s">
        <v>228</v>
      </c>
      <c r="BI1083" s="6" t="s">
        <v>229</v>
      </c>
      <c r="BJ1083" s="6" t="s">
        <v>0</v>
      </c>
      <c r="BK1083" s="5" t="s">
        <v>1</v>
      </c>
      <c r="BL1083" s="7">
        <v>226954.67</v>
      </c>
      <c r="BM1083" s="5" t="s">
        <v>586</v>
      </c>
      <c r="BN1083" s="7"/>
      <c r="BO1083" s="10">
        <v>43871</v>
      </c>
      <c r="BP1083" s="10">
        <v>49470</v>
      </c>
      <c r="BQ1083" s="10" t="s">
        <v>1330</v>
      </c>
      <c r="BR1083" s="10" t="s">
        <v>2668</v>
      </c>
      <c r="BS1083" s="10" t="s">
        <v>2487</v>
      </c>
      <c r="BT1083" s="10" t="s">
        <v>2487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1074</v>
      </c>
      <c r="B1084" s="12" t="s">
        <v>65</v>
      </c>
      <c r="C1084" s="12" t="s">
        <v>66</v>
      </c>
      <c r="D1084" s="25">
        <v>45354</v>
      </c>
      <c r="E1084" s="13" t="s">
        <v>1781</v>
      </c>
      <c r="F1084" s="23">
        <v>0</v>
      </c>
      <c r="G1084" s="23">
        <v>0</v>
      </c>
      <c r="H1084" s="15">
        <v>157533.1</v>
      </c>
      <c r="I1084" s="15">
        <v>0</v>
      </c>
      <c r="J1084" s="15">
        <v>0</v>
      </c>
      <c r="K1084" s="15">
        <v>157533.1</v>
      </c>
      <c r="L1084" s="15">
        <v>1260.06</v>
      </c>
      <c r="M1084" s="15">
        <v>0</v>
      </c>
      <c r="N1084" s="15">
        <v>0</v>
      </c>
      <c r="O1084" s="15">
        <v>1260.06</v>
      </c>
      <c r="P1084" s="15">
        <v>0</v>
      </c>
      <c r="Q1084" s="15">
        <v>0</v>
      </c>
      <c r="R1084" s="15">
        <v>156273.04</v>
      </c>
      <c r="S1084" s="15">
        <v>0</v>
      </c>
      <c r="T1084" s="15">
        <v>1260.26</v>
      </c>
      <c r="U1084" s="15">
        <v>0</v>
      </c>
      <c r="V1084" s="15">
        <v>0</v>
      </c>
      <c r="W1084" s="15">
        <v>1260.26</v>
      </c>
      <c r="X1084" s="15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124.3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2700</v>
      </c>
      <c r="AQ1084" s="15">
        <v>0</v>
      </c>
      <c r="AR1084" s="15">
        <v>2644.62</v>
      </c>
      <c r="AS1084" s="15">
        <v>0</v>
      </c>
      <c r="AT1084" s="8">
        <f t="shared" si="16"/>
        <v>2700</v>
      </c>
      <c r="AU1084" s="15">
        <v>0</v>
      </c>
      <c r="AV1084" s="15">
        <v>0</v>
      </c>
      <c r="AW1084" s="16">
        <v>86</v>
      </c>
      <c r="AX1084" s="16">
        <v>198</v>
      </c>
      <c r="AY1084" s="15">
        <v>250000.01</v>
      </c>
      <c r="AZ1084" s="15">
        <v>250000.01</v>
      </c>
      <c r="BA1084" s="14">
        <v>89.999995999999996</v>
      </c>
      <c r="BB1084" s="14">
        <v>56.258289649299797</v>
      </c>
      <c r="BC1084" s="14">
        <v>9.6</v>
      </c>
      <c r="BD1084" s="14"/>
      <c r="BE1084" s="13" t="s">
        <v>2250</v>
      </c>
      <c r="BF1084" s="11"/>
      <c r="BG1084" s="13" t="s">
        <v>183</v>
      </c>
      <c r="BH1084" s="13" t="s">
        <v>184</v>
      </c>
      <c r="BI1084" s="13" t="s">
        <v>391</v>
      </c>
      <c r="BJ1084" s="13" t="s">
        <v>0</v>
      </c>
      <c r="BK1084" s="12" t="s">
        <v>1</v>
      </c>
      <c r="BL1084" s="14">
        <v>156273.04</v>
      </c>
      <c r="BM1084" s="12" t="s">
        <v>586</v>
      </c>
      <c r="BN1084" s="14"/>
      <c r="BO1084" s="17">
        <v>41961</v>
      </c>
      <c r="BP1084" s="17">
        <v>47986</v>
      </c>
      <c r="BQ1084" s="10" t="s">
        <v>2241</v>
      </c>
      <c r="BR1084" s="10" t="s">
        <v>2486</v>
      </c>
      <c r="BS1084" s="10" t="s">
        <v>2487</v>
      </c>
      <c r="BT1084" s="10" t="s">
        <v>2487</v>
      </c>
      <c r="BU1084" s="14">
        <v>0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1075</v>
      </c>
      <c r="B1085" s="5" t="s">
        <v>65</v>
      </c>
      <c r="C1085" s="5" t="s">
        <v>66</v>
      </c>
      <c r="D1085" s="24">
        <v>45354</v>
      </c>
      <c r="E1085" s="6" t="s">
        <v>2229</v>
      </c>
      <c r="F1085" s="22">
        <v>0</v>
      </c>
      <c r="G1085" s="22">
        <v>0</v>
      </c>
      <c r="H1085" s="8">
        <v>295190.53000000003</v>
      </c>
      <c r="I1085" s="8">
        <v>0</v>
      </c>
      <c r="J1085" s="8">
        <v>0</v>
      </c>
      <c r="K1085" s="8">
        <v>295190.53000000003</v>
      </c>
      <c r="L1085" s="8">
        <v>1316.2</v>
      </c>
      <c r="M1085" s="8">
        <v>0</v>
      </c>
      <c r="N1085" s="8">
        <v>0</v>
      </c>
      <c r="O1085" s="8">
        <v>1316.2</v>
      </c>
      <c r="P1085" s="8">
        <v>0</v>
      </c>
      <c r="Q1085" s="8">
        <v>0</v>
      </c>
      <c r="R1085" s="8">
        <v>293874.33</v>
      </c>
      <c r="S1085" s="8">
        <v>0</v>
      </c>
      <c r="T1085" s="8">
        <v>2459.92</v>
      </c>
      <c r="U1085" s="8">
        <v>0</v>
      </c>
      <c r="V1085" s="8">
        <v>0</v>
      </c>
      <c r="W1085" s="8">
        <v>2459.92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184.18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3659.24</v>
      </c>
      <c r="AQ1085" s="8">
        <v>0</v>
      </c>
      <c r="AR1085" s="8">
        <v>3659.24</v>
      </c>
      <c r="AS1085" s="8">
        <v>0</v>
      </c>
      <c r="AT1085" s="8">
        <f t="shared" si="16"/>
        <v>3960.3</v>
      </c>
      <c r="AU1085" s="8">
        <v>0</v>
      </c>
      <c r="AV1085" s="8">
        <v>0</v>
      </c>
      <c r="AW1085" s="9">
        <v>126</v>
      </c>
      <c r="AX1085" s="9">
        <v>186</v>
      </c>
      <c r="AY1085" s="8">
        <v>404730.12</v>
      </c>
      <c r="AZ1085" s="8">
        <v>346202.1</v>
      </c>
      <c r="BA1085" s="7">
        <v>79.999995999999996</v>
      </c>
      <c r="BB1085" s="7">
        <v>67.908153140904304</v>
      </c>
      <c r="BC1085" s="7">
        <v>10</v>
      </c>
      <c r="BD1085" s="7"/>
      <c r="BE1085" s="6" t="s">
        <v>2250</v>
      </c>
      <c r="BF1085" s="4"/>
      <c r="BG1085" s="6" t="s">
        <v>67</v>
      </c>
      <c r="BH1085" s="6" t="s">
        <v>68</v>
      </c>
      <c r="BI1085" s="6" t="s">
        <v>215</v>
      </c>
      <c r="BJ1085" s="6" t="s">
        <v>0</v>
      </c>
      <c r="BK1085" s="5" t="s">
        <v>1</v>
      </c>
      <c r="BL1085" s="7">
        <v>293874.33</v>
      </c>
      <c r="BM1085" s="5" t="s">
        <v>586</v>
      </c>
      <c r="BN1085" s="7"/>
      <c r="BO1085" s="10">
        <v>43544</v>
      </c>
      <c r="BP1085" s="10">
        <v>49207</v>
      </c>
      <c r="BQ1085" s="10" t="s">
        <v>1330</v>
      </c>
      <c r="BR1085" s="10" t="s">
        <v>2668</v>
      </c>
      <c r="BS1085" s="10" t="s">
        <v>2487</v>
      </c>
      <c r="BT1085" s="10" t="s">
        <v>2487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1076</v>
      </c>
      <c r="B1086" s="12" t="s">
        <v>65</v>
      </c>
      <c r="C1086" s="12" t="s">
        <v>66</v>
      </c>
      <c r="D1086" s="25">
        <v>45354</v>
      </c>
      <c r="E1086" s="13" t="s">
        <v>1782</v>
      </c>
      <c r="F1086" s="23">
        <v>0</v>
      </c>
      <c r="G1086" s="23">
        <v>0</v>
      </c>
      <c r="H1086" s="15">
        <v>257977.2</v>
      </c>
      <c r="I1086" s="15">
        <v>0</v>
      </c>
      <c r="J1086" s="15">
        <v>0</v>
      </c>
      <c r="K1086" s="15">
        <v>257977.2</v>
      </c>
      <c r="L1086" s="15">
        <v>2805.36</v>
      </c>
      <c r="M1086" s="15">
        <v>0</v>
      </c>
      <c r="N1086" s="15">
        <v>0</v>
      </c>
      <c r="O1086" s="15">
        <v>2805.36</v>
      </c>
      <c r="P1086" s="15">
        <v>0</v>
      </c>
      <c r="Q1086" s="15">
        <v>0</v>
      </c>
      <c r="R1086" s="15">
        <v>255171.84</v>
      </c>
      <c r="S1086" s="15">
        <v>0</v>
      </c>
      <c r="T1086" s="15">
        <v>2364.79</v>
      </c>
      <c r="U1086" s="15">
        <v>0</v>
      </c>
      <c r="V1086" s="15">
        <v>0</v>
      </c>
      <c r="W1086" s="15">
        <v>2364.79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225.17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5395.32</v>
      </c>
      <c r="AU1086" s="15">
        <v>0</v>
      </c>
      <c r="AV1086" s="15">
        <v>0</v>
      </c>
      <c r="AW1086" s="16">
        <v>66</v>
      </c>
      <c r="AX1086" s="16">
        <v>178</v>
      </c>
      <c r="AY1086" s="15">
        <v>452869.98</v>
      </c>
      <c r="AZ1086" s="15">
        <v>452869.98</v>
      </c>
      <c r="BA1086" s="14">
        <v>83.565545999999998</v>
      </c>
      <c r="BB1086" s="14">
        <v>47.085422030898698</v>
      </c>
      <c r="BC1086" s="14">
        <v>11</v>
      </c>
      <c r="BD1086" s="14"/>
      <c r="BE1086" s="13" t="s">
        <v>2250</v>
      </c>
      <c r="BF1086" s="11"/>
      <c r="BG1086" s="13" t="s">
        <v>88</v>
      </c>
      <c r="BH1086" s="13" t="s">
        <v>136</v>
      </c>
      <c r="BI1086" s="13" t="s">
        <v>137</v>
      </c>
      <c r="BJ1086" s="13" t="s">
        <v>0</v>
      </c>
      <c r="BK1086" s="12" t="s">
        <v>1</v>
      </c>
      <c r="BL1086" s="14">
        <v>255171.84</v>
      </c>
      <c r="BM1086" s="12" t="s">
        <v>586</v>
      </c>
      <c r="BN1086" s="14"/>
      <c r="BO1086" s="17">
        <v>41962</v>
      </c>
      <c r="BP1086" s="17">
        <v>47380</v>
      </c>
      <c r="BQ1086" s="10" t="s">
        <v>2241</v>
      </c>
      <c r="BR1086" s="10" t="s">
        <v>2486</v>
      </c>
      <c r="BS1086" s="10" t="s">
        <v>2487</v>
      </c>
      <c r="BT1086" s="10" t="s">
        <v>2487</v>
      </c>
      <c r="BU1086" s="14">
        <v>0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1077</v>
      </c>
      <c r="B1087" s="5" t="s">
        <v>65</v>
      </c>
      <c r="C1087" s="5" t="s">
        <v>66</v>
      </c>
      <c r="D1087" s="24">
        <v>45354</v>
      </c>
      <c r="E1087" s="6" t="s">
        <v>1783</v>
      </c>
      <c r="F1087" s="22">
        <v>0</v>
      </c>
      <c r="G1087" s="22">
        <v>0</v>
      </c>
      <c r="H1087" s="8">
        <v>167116.85</v>
      </c>
      <c r="I1087" s="8">
        <v>0</v>
      </c>
      <c r="J1087" s="8">
        <v>0</v>
      </c>
      <c r="K1087" s="8">
        <v>167116.85</v>
      </c>
      <c r="L1087" s="8">
        <v>1689.62</v>
      </c>
      <c r="M1087" s="8">
        <v>0</v>
      </c>
      <c r="N1087" s="8">
        <v>0</v>
      </c>
      <c r="O1087" s="8">
        <v>1689.62</v>
      </c>
      <c r="P1087" s="8">
        <v>0</v>
      </c>
      <c r="Q1087" s="8">
        <v>0</v>
      </c>
      <c r="R1087" s="8">
        <v>165427.23000000001</v>
      </c>
      <c r="S1087" s="8">
        <v>0</v>
      </c>
      <c r="T1087" s="8">
        <v>1427.46</v>
      </c>
      <c r="U1087" s="8">
        <v>0</v>
      </c>
      <c r="V1087" s="8">
        <v>0</v>
      </c>
      <c r="W1087" s="8">
        <v>1427.46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143.18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1235.1400000000001</v>
      </c>
      <c r="AQ1087" s="8">
        <v>0</v>
      </c>
      <c r="AR1087" s="8">
        <v>1195.4000000000001</v>
      </c>
      <c r="AS1087" s="8">
        <v>0</v>
      </c>
      <c r="AT1087" s="8">
        <f t="shared" si="16"/>
        <v>3300</v>
      </c>
      <c r="AU1087" s="8">
        <v>0</v>
      </c>
      <c r="AV1087" s="8">
        <v>0</v>
      </c>
      <c r="AW1087" s="9">
        <v>71</v>
      </c>
      <c r="AX1087" s="9">
        <v>183</v>
      </c>
      <c r="AY1087" s="8">
        <v>287972.53000000003</v>
      </c>
      <c r="AZ1087" s="8">
        <v>287972.53000000003</v>
      </c>
      <c r="BA1087" s="7">
        <v>89.999998000000005</v>
      </c>
      <c r="BB1087" s="7">
        <v>51.7009395623449</v>
      </c>
      <c r="BC1087" s="7">
        <v>10.25</v>
      </c>
      <c r="BD1087" s="7"/>
      <c r="BE1087" s="6" t="s">
        <v>2250</v>
      </c>
      <c r="BF1087" s="4"/>
      <c r="BG1087" s="6" t="s">
        <v>195</v>
      </c>
      <c r="BH1087" s="6" t="s">
        <v>196</v>
      </c>
      <c r="BI1087" s="6" t="s">
        <v>197</v>
      </c>
      <c r="BJ1087" s="6" t="s">
        <v>0</v>
      </c>
      <c r="BK1087" s="5" t="s">
        <v>1</v>
      </c>
      <c r="BL1087" s="7">
        <v>165427.23000000001</v>
      </c>
      <c r="BM1087" s="5" t="s">
        <v>586</v>
      </c>
      <c r="BN1087" s="7"/>
      <c r="BO1087" s="10">
        <v>41963</v>
      </c>
      <c r="BP1087" s="10">
        <v>47534</v>
      </c>
      <c r="BQ1087" s="10" t="s">
        <v>2241</v>
      </c>
      <c r="BR1087" s="10" t="s">
        <v>2486</v>
      </c>
      <c r="BS1087" s="10" t="s">
        <v>2487</v>
      </c>
      <c r="BT1087" s="10" t="s">
        <v>2487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1078</v>
      </c>
      <c r="B1088" s="12" t="s">
        <v>65</v>
      </c>
      <c r="C1088" s="12" t="s">
        <v>66</v>
      </c>
      <c r="D1088" s="25">
        <v>45354</v>
      </c>
      <c r="E1088" s="13" t="s">
        <v>1784</v>
      </c>
      <c r="F1088" s="23">
        <v>0</v>
      </c>
      <c r="G1088" s="23">
        <v>0</v>
      </c>
      <c r="H1088" s="15">
        <v>168360.57</v>
      </c>
      <c r="I1088" s="15">
        <v>0</v>
      </c>
      <c r="J1088" s="15">
        <v>0</v>
      </c>
      <c r="K1088" s="15">
        <v>168360.57</v>
      </c>
      <c r="L1088" s="15">
        <v>1652.47</v>
      </c>
      <c r="M1088" s="15">
        <v>0</v>
      </c>
      <c r="N1088" s="15">
        <v>0</v>
      </c>
      <c r="O1088" s="15">
        <v>1652.47</v>
      </c>
      <c r="P1088" s="15">
        <v>0</v>
      </c>
      <c r="Q1088" s="15">
        <v>0</v>
      </c>
      <c r="R1088" s="15">
        <v>166708.1</v>
      </c>
      <c r="S1088" s="15">
        <v>0</v>
      </c>
      <c r="T1088" s="15">
        <v>1485.78</v>
      </c>
      <c r="U1088" s="15">
        <v>0</v>
      </c>
      <c r="V1088" s="15">
        <v>0</v>
      </c>
      <c r="W1088" s="15">
        <v>1485.78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141.69999999999999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3279.95</v>
      </c>
      <c r="AU1088" s="15">
        <v>0</v>
      </c>
      <c r="AV1088" s="15">
        <v>0</v>
      </c>
      <c r="AW1088" s="16">
        <v>72</v>
      </c>
      <c r="AX1088" s="16">
        <v>184</v>
      </c>
      <c r="AY1088" s="15">
        <v>284999.98</v>
      </c>
      <c r="AZ1088" s="15">
        <v>284999.98</v>
      </c>
      <c r="BA1088" s="14">
        <v>87.884217000000007</v>
      </c>
      <c r="BB1088" s="14">
        <v>51.407059172627697</v>
      </c>
      <c r="BC1088" s="14">
        <v>10.59</v>
      </c>
      <c r="BD1088" s="14"/>
      <c r="BE1088" s="13" t="s">
        <v>2250</v>
      </c>
      <c r="BF1088" s="11"/>
      <c r="BG1088" s="13" t="s">
        <v>71</v>
      </c>
      <c r="BH1088" s="13" t="s">
        <v>72</v>
      </c>
      <c r="BI1088" s="13" t="s">
        <v>199</v>
      </c>
      <c r="BJ1088" s="13" t="s">
        <v>0</v>
      </c>
      <c r="BK1088" s="12" t="s">
        <v>1</v>
      </c>
      <c r="BL1088" s="14">
        <v>166708.1</v>
      </c>
      <c r="BM1088" s="12" t="s">
        <v>586</v>
      </c>
      <c r="BN1088" s="14"/>
      <c r="BO1088" s="17">
        <v>41964</v>
      </c>
      <c r="BP1088" s="17">
        <v>47563</v>
      </c>
      <c r="BQ1088" s="10" t="s">
        <v>2241</v>
      </c>
      <c r="BR1088" s="10" t="s">
        <v>2486</v>
      </c>
      <c r="BS1088" s="10" t="s">
        <v>2487</v>
      </c>
      <c r="BT1088" s="10" t="s">
        <v>2487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1079</v>
      </c>
      <c r="B1089" s="5" t="s">
        <v>65</v>
      </c>
      <c r="C1089" s="5" t="s">
        <v>66</v>
      </c>
      <c r="D1089" s="24">
        <v>45354</v>
      </c>
      <c r="E1089" s="6" t="s">
        <v>1785</v>
      </c>
      <c r="F1089" s="22">
        <v>0</v>
      </c>
      <c r="G1089" s="22">
        <v>0</v>
      </c>
      <c r="H1089" s="8">
        <v>344279.8</v>
      </c>
      <c r="I1089" s="8">
        <v>0</v>
      </c>
      <c r="J1089" s="8">
        <v>0</v>
      </c>
      <c r="K1089" s="8">
        <v>344279.8</v>
      </c>
      <c r="L1089" s="8">
        <v>3417.12</v>
      </c>
      <c r="M1089" s="8">
        <v>0</v>
      </c>
      <c r="N1089" s="8">
        <v>0</v>
      </c>
      <c r="O1089" s="8">
        <v>3417.12</v>
      </c>
      <c r="P1089" s="8">
        <v>0</v>
      </c>
      <c r="Q1089" s="8">
        <v>0</v>
      </c>
      <c r="R1089" s="8">
        <v>340862.68</v>
      </c>
      <c r="S1089" s="8">
        <v>0</v>
      </c>
      <c r="T1089" s="8">
        <v>2940.72</v>
      </c>
      <c r="U1089" s="8">
        <v>0</v>
      </c>
      <c r="V1089" s="8">
        <v>0</v>
      </c>
      <c r="W1089" s="8">
        <v>2940.72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292.7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1147.8599999999999</v>
      </c>
      <c r="AQ1089" s="8">
        <v>0</v>
      </c>
      <c r="AR1089" s="8">
        <v>798.4</v>
      </c>
      <c r="AS1089" s="8">
        <v>0</v>
      </c>
      <c r="AT1089" s="8">
        <f t="shared" si="16"/>
        <v>7000</v>
      </c>
      <c r="AU1089" s="8">
        <v>0</v>
      </c>
      <c r="AV1089" s="8">
        <v>0</v>
      </c>
      <c r="AW1089" s="9">
        <v>72</v>
      </c>
      <c r="AX1089" s="9">
        <v>184</v>
      </c>
      <c r="AY1089" s="8">
        <v>588699.99</v>
      </c>
      <c r="AZ1089" s="8">
        <v>588699.99</v>
      </c>
      <c r="BA1089" s="7">
        <v>81.064190999999994</v>
      </c>
      <c r="BB1089" s="7">
        <v>46.936908214134498</v>
      </c>
      <c r="BC1089" s="7">
        <v>10.25</v>
      </c>
      <c r="BD1089" s="7"/>
      <c r="BE1089" s="6" t="s">
        <v>2250</v>
      </c>
      <c r="BF1089" s="4"/>
      <c r="BG1089" s="6" t="s">
        <v>86</v>
      </c>
      <c r="BH1089" s="6" t="s">
        <v>259</v>
      </c>
      <c r="BI1089" s="6" t="s">
        <v>471</v>
      </c>
      <c r="BJ1089" s="6" t="s">
        <v>0</v>
      </c>
      <c r="BK1089" s="5" t="s">
        <v>1</v>
      </c>
      <c r="BL1089" s="7">
        <v>340862.68</v>
      </c>
      <c r="BM1089" s="5" t="s">
        <v>586</v>
      </c>
      <c r="BN1089" s="7"/>
      <c r="BO1089" s="10">
        <v>41964</v>
      </c>
      <c r="BP1089" s="10">
        <v>47563</v>
      </c>
      <c r="BQ1089" s="10" t="s">
        <v>2239</v>
      </c>
      <c r="BR1089" s="10" t="s">
        <v>2696</v>
      </c>
      <c r="BS1089" s="10" t="s">
        <v>2487</v>
      </c>
      <c r="BT1089" s="10" t="s">
        <v>2487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1080</v>
      </c>
      <c r="B1090" s="12" t="s">
        <v>65</v>
      </c>
      <c r="C1090" s="12" t="s">
        <v>66</v>
      </c>
      <c r="D1090" s="25">
        <v>45354</v>
      </c>
      <c r="E1090" s="13" t="s">
        <v>1786</v>
      </c>
      <c r="F1090" s="23">
        <v>0</v>
      </c>
      <c r="G1090" s="23">
        <v>0</v>
      </c>
      <c r="H1090" s="15">
        <v>338773.36</v>
      </c>
      <c r="I1090" s="15">
        <v>0</v>
      </c>
      <c r="J1090" s="15">
        <v>0</v>
      </c>
      <c r="K1090" s="15">
        <v>338773.36</v>
      </c>
      <c r="L1090" s="15">
        <v>3205.03</v>
      </c>
      <c r="M1090" s="15">
        <v>0</v>
      </c>
      <c r="N1090" s="15">
        <v>0</v>
      </c>
      <c r="O1090" s="15">
        <v>3205.03</v>
      </c>
      <c r="P1090" s="15">
        <v>0</v>
      </c>
      <c r="Q1090" s="15">
        <v>0</v>
      </c>
      <c r="R1090" s="15">
        <v>335568.33</v>
      </c>
      <c r="S1090" s="15">
        <v>0</v>
      </c>
      <c r="T1090" s="15">
        <v>2989.67</v>
      </c>
      <c r="U1090" s="15">
        <v>0</v>
      </c>
      <c r="V1090" s="15">
        <v>0</v>
      </c>
      <c r="W1090" s="15">
        <v>2989.67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280.92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24.38</v>
      </c>
      <c r="AQ1090" s="15">
        <v>0</v>
      </c>
      <c r="AR1090" s="15">
        <v>24.38</v>
      </c>
      <c r="AS1090" s="15">
        <v>0</v>
      </c>
      <c r="AT1090" s="8">
        <f t="shared" si="16"/>
        <v>6475.6200000000008</v>
      </c>
      <c r="AU1090" s="15">
        <v>0</v>
      </c>
      <c r="AV1090" s="15">
        <v>0</v>
      </c>
      <c r="AW1090" s="16">
        <v>74</v>
      </c>
      <c r="AX1090" s="16">
        <v>186</v>
      </c>
      <c r="AY1090" s="15">
        <v>565000.01</v>
      </c>
      <c r="AZ1090" s="15">
        <v>565000.01</v>
      </c>
      <c r="BA1090" s="14">
        <v>89.823008000000002</v>
      </c>
      <c r="BB1090" s="14">
        <v>53.3482411622199</v>
      </c>
      <c r="BC1090" s="14">
        <v>10.59</v>
      </c>
      <c r="BD1090" s="14"/>
      <c r="BE1090" s="13" t="s">
        <v>2250</v>
      </c>
      <c r="BF1090" s="11"/>
      <c r="BG1090" s="13" t="s">
        <v>142</v>
      </c>
      <c r="BH1090" s="13" t="s">
        <v>143</v>
      </c>
      <c r="BI1090" s="13" t="s">
        <v>156</v>
      </c>
      <c r="BJ1090" s="13" t="s">
        <v>0</v>
      </c>
      <c r="BK1090" s="12" t="s">
        <v>1</v>
      </c>
      <c r="BL1090" s="14">
        <v>335568.33</v>
      </c>
      <c r="BM1090" s="12" t="s">
        <v>586</v>
      </c>
      <c r="BN1090" s="14"/>
      <c r="BO1090" s="17">
        <v>41962</v>
      </c>
      <c r="BP1090" s="17">
        <v>47622</v>
      </c>
      <c r="BQ1090" s="10" t="s">
        <v>2241</v>
      </c>
      <c r="BR1090" s="10" t="s">
        <v>2486</v>
      </c>
      <c r="BS1090" s="10" t="s">
        <v>2487</v>
      </c>
      <c r="BT1090" s="10" t="s">
        <v>2487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1081</v>
      </c>
      <c r="B1091" s="5" t="s">
        <v>65</v>
      </c>
      <c r="C1091" s="5" t="s">
        <v>66</v>
      </c>
      <c r="D1091" s="24">
        <v>45354</v>
      </c>
      <c r="E1091" s="6" t="s">
        <v>1258</v>
      </c>
      <c r="F1091" s="22">
        <v>1</v>
      </c>
      <c r="G1091" s="22">
        <v>0</v>
      </c>
      <c r="H1091" s="8">
        <v>227847.08</v>
      </c>
      <c r="I1091" s="8">
        <v>0</v>
      </c>
      <c r="J1091" s="8">
        <v>0</v>
      </c>
      <c r="K1091" s="8">
        <v>227847.08</v>
      </c>
      <c r="L1091" s="8">
        <v>2155.6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227847.08</v>
      </c>
      <c r="S1091" s="8">
        <v>0</v>
      </c>
      <c r="T1091" s="8">
        <v>2010.75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2010.75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si="16"/>
        <v>0</v>
      </c>
      <c r="AU1091" s="8">
        <v>2155.6</v>
      </c>
      <c r="AV1091" s="8">
        <v>2010.75</v>
      </c>
      <c r="AW1091" s="9">
        <v>74</v>
      </c>
      <c r="AX1091" s="9">
        <v>186</v>
      </c>
      <c r="AY1091" s="8">
        <v>380000.02</v>
      </c>
      <c r="AZ1091" s="8">
        <v>380000.02</v>
      </c>
      <c r="BA1091" s="7">
        <v>89.999998000000005</v>
      </c>
      <c r="BB1091" s="7">
        <v>53.963778065869199</v>
      </c>
      <c r="BC1091" s="7">
        <v>10.59</v>
      </c>
      <c r="BD1091" s="7"/>
      <c r="BE1091" s="6" t="s">
        <v>2250</v>
      </c>
      <c r="BF1091" s="4"/>
      <c r="BG1091" s="6" t="s">
        <v>166</v>
      </c>
      <c r="BH1091" s="6" t="s">
        <v>230</v>
      </c>
      <c r="BI1091" s="6" t="s">
        <v>460</v>
      </c>
      <c r="BJ1091" s="6" t="s">
        <v>5</v>
      </c>
      <c r="BK1091" s="5" t="s">
        <v>1</v>
      </c>
      <c r="BL1091" s="7">
        <v>227847.08</v>
      </c>
      <c r="BM1091" s="5" t="s">
        <v>586</v>
      </c>
      <c r="BN1091" s="7"/>
      <c r="BO1091" s="10">
        <v>41961</v>
      </c>
      <c r="BP1091" s="10">
        <v>47621</v>
      </c>
      <c r="BQ1091" s="10" t="s">
        <v>1334</v>
      </c>
      <c r="BR1091" s="10" t="s">
        <v>2672</v>
      </c>
      <c r="BS1091" s="10" t="s">
        <v>2487</v>
      </c>
      <c r="BT1091" s="10" t="s">
        <v>2487</v>
      </c>
      <c r="BU1091" s="7">
        <v>188.94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1082</v>
      </c>
      <c r="B1092" s="12" t="s">
        <v>65</v>
      </c>
      <c r="C1092" s="12" t="s">
        <v>66</v>
      </c>
      <c r="D1092" s="25">
        <v>45354</v>
      </c>
      <c r="E1092" s="13" t="s">
        <v>1787</v>
      </c>
      <c r="F1092" s="23">
        <v>8</v>
      </c>
      <c r="G1092" s="23">
        <v>7</v>
      </c>
      <c r="H1092" s="15">
        <v>176935.51</v>
      </c>
      <c r="I1092" s="15">
        <v>9819.2199999999993</v>
      </c>
      <c r="J1092" s="15">
        <v>0</v>
      </c>
      <c r="K1092" s="15">
        <v>186754.73</v>
      </c>
      <c r="L1092" s="15">
        <v>1604.5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186754.73</v>
      </c>
      <c r="S1092" s="15">
        <v>9823.2900000000009</v>
      </c>
      <c r="T1092" s="15">
        <v>1588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11411.29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6"/>
        <v>0</v>
      </c>
      <c r="AU1092" s="15">
        <v>11423.72</v>
      </c>
      <c r="AV1092" s="15">
        <v>11411.29</v>
      </c>
      <c r="AW1092" s="16">
        <v>76</v>
      </c>
      <c r="AX1092" s="16">
        <v>188</v>
      </c>
      <c r="AY1092" s="15">
        <v>289400.01</v>
      </c>
      <c r="AZ1092" s="15">
        <v>289400.01</v>
      </c>
      <c r="BA1092" s="14">
        <v>90</v>
      </c>
      <c r="BB1092" s="14">
        <v>58.0785249454553</v>
      </c>
      <c r="BC1092" s="14">
        <v>10.77</v>
      </c>
      <c r="BD1092" s="14"/>
      <c r="BE1092" s="13" t="s">
        <v>2250</v>
      </c>
      <c r="BF1092" s="11"/>
      <c r="BG1092" s="13" t="s">
        <v>86</v>
      </c>
      <c r="BH1092" s="13" t="s">
        <v>174</v>
      </c>
      <c r="BI1092" s="13" t="s">
        <v>175</v>
      </c>
      <c r="BJ1092" s="13" t="s">
        <v>2251</v>
      </c>
      <c r="BK1092" s="12" t="s">
        <v>1</v>
      </c>
      <c r="BL1092" s="14">
        <v>186754.73</v>
      </c>
      <c r="BM1092" s="12" t="s">
        <v>586</v>
      </c>
      <c r="BN1092" s="14"/>
      <c r="BO1092" s="17">
        <v>41964</v>
      </c>
      <c r="BP1092" s="17">
        <v>47685</v>
      </c>
      <c r="BQ1092" s="10" t="s">
        <v>2240</v>
      </c>
      <c r="BR1092" s="10" t="s">
        <v>2695</v>
      </c>
      <c r="BS1092" s="10" t="s">
        <v>2487</v>
      </c>
      <c r="BT1092" s="10" t="s">
        <v>2487</v>
      </c>
      <c r="BU1092" s="14">
        <v>1007.23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1083</v>
      </c>
      <c r="B1093" s="5" t="s">
        <v>65</v>
      </c>
      <c r="C1093" s="5" t="s">
        <v>66</v>
      </c>
      <c r="D1093" s="24">
        <v>45354</v>
      </c>
      <c r="E1093" s="6" t="s">
        <v>2218</v>
      </c>
      <c r="F1093" s="22">
        <v>0</v>
      </c>
      <c r="G1093" s="22">
        <v>0</v>
      </c>
      <c r="H1093" s="8">
        <v>183252.16</v>
      </c>
      <c r="I1093" s="8">
        <v>0</v>
      </c>
      <c r="J1093" s="8">
        <v>0</v>
      </c>
      <c r="K1093" s="8">
        <v>183252.16</v>
      </c>
      <c r="L1093" s="8">
        <v>838.28</v>
      </c>
      <c r="M1093" s="8">
        <v>0</v>
      </c>
      <c r="N1093" s="8">
        <v>0</v>
      </c>
      <c r="O1093" s="8">
        <v>838.28</v>
      </c>
      <c r="P1093" s="8">
        <v>0</v>
      </c>
      <c r="Q1093" s="8">
        <v>0</v>
      </c>
      <c r="R1093" s="8">
        <v>182413.88</v>
      </c>
      <c r="S1093" s="8">
        <v>0</v>
      </c>
      <c r="T1093" s="8">
        <v>1527.1</v>
      </c>
      <c r="U1093" s="8">
        <v>0</v>
      </c>
      <c r="V1093" s="8">
        <v>0</v>
      </c>
      <c r="W1093" s="8">
        <v>1527.1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136.81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3.24</v>
      </c>
      <c r="AQ1093" s="8">
        <v>0</v>
      </c>
      <c r="AR1093" s="8">
        <v>2.4300000000000002</v>
      </c>
      <c r="AS1093" s="8">
        <v>0</v>
      </c>
      <c r="AT1093" s="8">
        <f t="shared" si="16"/>
        <v>2503</v>
      </c>
      <c r="AU1093" s="8">
        <v>0</v>
      </c>
      <c r="AV1093" s="8">
        <v>0</v>
      </c>
      <c r="AW1093" s="9">
        <v>124</v>
      </c>
      <c r="AX1093" s="9">
        <v>185</v>
      </c>
      <c r="AY1093" s="8">
        <v>347855.92</v>
      </c>
      <c r="AZ1093" s="8">
        <v>216303.96</v>
      </c>
      <c r="BA1093" s="7">
        <v>64.299035000000003</v>
      </c>
      <c r="BB1093" s="7">
        <v>54.2247883700594</v>
      </c>
      <c r="BC1093" s="7">
        <v>10</v>
      </c>
      <c r="BD1093" s="7"/>
      <c r="BE1093" s="6" t="s">
        <v>2250</v>
      </c>
      <c r="BF1093" s="4"/>
      <c r="BG1093" s="6" t="s">
        <v>81</v>
      </c>
      <c r="BH1093" s="6" t="s">
        <v>100</v>
      </c>
      <c r="BI1093" s="6" t="s">
        <v>240</v>
      </c>
      <c r="BJ1093" s="6" t="s">
        <v>0</v>
      </c>
      <c r="BK1093" s="5" t="s">
        <v>1</v>
      </c>
      <c r="BL1093" s="7">
        <v>182413.88</v>
      </c>
      <c r="BM1093" s="5" t="s">
        <v>586</v>
      </c>
      <c r="BN1093" s="7"/>
      <c r="BO1093" s="10">
        <v>43522</v>
      </c>
      <c r="BP1093" s="10">
        <v>49151</v>
      </c>
      <c r="BQ1093" s="10" t="s">
        <v>1330</v>
      </c>
      <c r="BR1093" s="10" t="s">
        <v>2668</v>
      </c>
      <c r="BS1093" s="10" t="s">
        <v>2487</v>
      </c>
      <c r="BT1093" s="10" t="s">
        <v>2487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1084</v>
      </c>
      <c r="B1094" s="12" t="s">
        <v>65</v>
      </c>
      <c r="C1094" s="12" t="s">
        <v>66</v>
      </c>
      <c r="D1094" s="25">
        <v>45354</v>
      </c>
      <c r="E1094" s="13" t="s">
        <v>1788</v>
      </c>
      <c r="F1094" s="23">
        <v>77</v>
      </c>
      <c r="G1094" s="23">
        <v>76</v>
      </c>
      <c r="H1094" s="15">
        <v>177061.58</v>
      </c>
      <c r="I1094" s="15">
        <v>92467.23</v>
      </c>
      <c r="J1094" s="15">
        <v>0</v>
      </c>
      <c r="K1094" s="15">
        <v>269528.81</v>
      </c>
      <c r="L1094" s="15">
        <v>1675.12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269528.81</v>
      </c>
      <c r="S1094" s="15">
        <v>152478.54</v>
      </c>
      <c r="T1094" s="15">
        <v>1562.57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154041.10999999999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6"/>
        <v>0</v>
      </c>
      <c r="AU1094" s="15">
        <v>94142.35</v>
      </c>
      <c r="AV1094" s="15">
        <v>154041.10999999999</v>
      </c>
      <c r="AW1094" s="16">
        <v>74</v>
      </c>
      <c r="AX1094" s="16">
        <v>186</v>
      </c>
      <c r="AY1094" s="15">
        <v>295300.01</v>
      </c>
      <c r="AZ1094" s="15">
        <v>295300.01</v>
      </c>
      <c r="BA1094" s="14">
        <v>78.660675999999995</v>
      </c>
      <c r="BB1094" s="14">
        <v>71.7958607454011</v>
      </c>
      <c r="BC1094" s="14">
        <v>10.59</v>
      </c>
      <c r="BD1094" s="14"/>
      <c r="BE1094" s="13" t="s">
        <v>2250</v>
      </c>
      <c r="BF1094" s="11"/>
      <c r="BG1094" s="13" t="s">
        <v>75</v>
      </c>
      <c r="BH1094" s="13" t="s">
        <v>134</v>
      </c>
      <c r="BI1094" s="13" t="s">
        <v>441</v>
      </c>
      <c r="BJ1094" s="13" t="s">
        <v>2251</v>
      </c>
      <c r="BK1094" s="12" t="s">
        <v>1</v>
      </c>
      <c r="BL1094" s="14">
        <v>269528.81</v>
      </c>
      <c r="BM1094" s="12" t="s">
        <v>586</v>
      </c>
      <c r="BN1094" s="14"/>
      <c r="BO1094" s="17">
        <v>41962</v>
      </c>
      <c r="BP1094" s="17">
        <v>47622</v>
      </c>
      <c r="BQ1094" s="10" t="s">
        <v>2435</v>
      </c>
      <c r="BR1094" s="10" t="s">
        <v>2697</v>
      </c>
      <c r="BS1094" s="10" t="s">
        <v>2487</v>
      </c>
      <c r="BT1094" s="10" t="s">
        <v>2487</v>
      </c>
      <c r="BU1094" s="14">
        <v>11158.32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1085</v>
      </c>
      <c r="B1095" s="5" t="s">
        <v>65</v>
      </c>
      <c r="C1095" s="5" t="s">
        <v>66</v>
      </c>
      <c r="D1095" s="24">
        <v>45354</v>
      </c>
      <c r="E1095" s="6" t="s">
        <v>1789</v>
      </c>
      <c r="F1095" s="22">
        <v>0</v>
      </c>
      <c r="G1095" s="22">
        <v>0</v>
      </c>
      <c r="H1095" s="8">
        <v>175579.5</v>
      </c>
      <c r="I1095" s="8">
        <v>0</v>
      </c>
      <c r="J1095" s="8">
        <v>0</v>
      </c>
      <c r="K1095" s="8">
        <v>175579.5</v>
      </c>
      <c r="L1095" s="8">
        <v>1777.14</v>
      </c>
      <c r="M1095" s="8">
        <v>0</v>
      </c>
      <c r="N1095" s="8">
        <v>0</v>
      </c>
      <c r="O1095" s="8">
        <v>1777.14</v>
      </c>
      <c r="P1095" s="8">
        <v>0</v>
      </c>
      <c r="Q1095" s="8">
        <v>0</v>
      </c>
      <c r="R1095" s="8">
        <v>173802.36</v>
      </c>
      <c r="S1095" s="8">
        <v>0</v>
      </c>
      <c r="T1095" s="8">
        <v>1580.22</v>
      </c>
      <c r="U1095" s="8">
        <v>0</v>
      </c>
      <c r="V1095" s="8">
        <v>0</v>
      </c>
      <c r="W1095" s="8">
        <v>1580.22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149.16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360.2</v>
      </c>
      <c r="AQ1095" s="8">
        <v>0</v>
      </c>
      <c r="AR1095" s="8">
        <v>356.72</v>
      </c>
      <c r="AS1095" s="8">
        <v>0</v>
      </c>
      <c r="AT1095" s="8">
        <f t="shared" si="16"/>
        <v>3510</v>
      </c>
      <c r="AU1095" s="8">
        <v>0</v>
      </c>
      <c r="AV1095" s="8">
        <v>0</v>
      </c>
      <c r="AW1095" s="9">
        <v>70</v>
      </c>
      <c r="AX1095" s="9">
        <v>182</v>
      </c>
      <c r="AY1095" s="8">
        <v>300000.01</v>
      </c>
      <c r="AZ1095" s="8">
        <v>300000.01</v>
      </c>
      <c r="BA1095" s="7">
        <v>89.999994999999998</v>
      </c>
      <c r="BB1095" s="7">
        <v>52.140703365270497</v>
      </c>
      <c r="BC1095" s="7">
        <v>10.8</v>
      </c>
      <c r="BD1095" s="7"/>
      <c r="BE1095" s="6" t="s">
        <v>2250</v>
      </c>
      <c r="BF1095" s="4"/>
      <c r="BG1095" s="6" t="s">
        <v>75</v>
      </c>
      <c r="BH1095" s="6" t="s">
        <v>208</v>
      </c>
      <c r="BI1095" s="6" t="s">
        <v>209</v>
      </c>
      <c r="BJ1095" s="6" t="s">
        <v>0</v>
      </c>
      <c r="BK1095" s="5" t="s">
        <v>1</v>
      </c>
      <c r="BL1095" s="7">
        <v>173802.36</v>
      </c>
      <c r="BM1095" s="5" t="s">
        <v>586</v>
      </c>
      <c r="BN1095" s="7"/>
      <c r="BO1095" s="10">
        <v>41962</v>
      </c>
      <c r="BP1095" s="10">
        <v>47502</v>
      </c>
      <c r="BQ1095" s="10" t="s">
        <v>2239</v>
      </c>
      <c r="BR1095" s="10" t="s">
        <v>2696</v>
      </c>
      <c r="BS1095" s="10" t="s">
        <v>2487</v>
      </c>
      <c r="BT1095" s="10" t="s">
        <v>2487</v>
      </c>
      <c r="BU1095" s="7">
        <v>0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1086</v>
      </c>
      <c r="B1096" s="12" t="s">
        <v>65</v>
      </c>
      <c r="C1096" s="12" t="s">
        <v>66</v>
      </c>
      <c r="D1096" s="25">
        <v>45354</v>
      </c>
      <c r="E1096" s="13" t="s">
        <v>1790</v>
      </c>
      <c r="F1096" s="23">
        <v>0</v>
      </c>
      <c r="G1096" s="23">
        <v>0</v>
      </c>
      <c r="H1096" s="15">
        <v>163941.17000000001</v>
      </c>
      <c r="I1096" s="15">
        <v>0</v>
      </c>
      <c r="J1096" s="15">
        <v>0</v>
      </c>
      <c r="K1096" s="15">
        <v>163941.17000000001</v>
      </c>
      <c r="L1096" s="15">
        <v>1308.45</v>
      </c>
      <c r="M1096" s="15">
        <v>0</v>
      </c>
      <c r="N1096" s="15">
        <v>0</v>
      </c>
      <c r="O1096" s="15">
        <v>1308.45</v>
      </c>
      <c r="P1096" s="15">
        <v>0</v>
      </c>
      <c r="Q1096" s="15">
        <v>0</v>
      </c>
      <c r="R1096" s="15">
        <v>162632.72</v>
      </c>
      <c r="S1096" s="15">
        <v>0</v>
      </c>
      <c r="T1096" s="15">
        <v>1161.25</v>
      </c>
      <c r="U1096" s="15">
        <v>0</v>
      </c>
      <c r="V1096" s="15">
        <v>0</v>
      </c>
      <c r="W1096" s="15">
        <v>1161.25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130.80000000000001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0.5</v>
      </c>
      <c r="AT1096" s="8">
        <f t="shared" si="16"/>
        <v>2600</v>
      </c>
      <c r="AU1096" s="15">
        <v>0</v>
      </c>
      <c r="AV1096" s="15">
        <v>0</v>
      </c>
      <c r="AW1096" s="16">
        <v>89</v>
      </c>
      <c r="AX1096" s="16">
        <v>199</v>
      </c>
      <c r="AY1096" s="15">
        <v>263080.05</v>
      </c>
      <c r="AZ1096" s="15">
        <v>263080.05</v>
      </c>
      <c r="BA1096" s="14">
        <v>90</v>
      </c>
      <c r="BB1096" s="14">
        <v>55.636848176058997</v>
      </c>
      <c r="BC1096" s="14">
        <v>8.5</v>
      </c>
      <c r="BD1096" s="14"/>
      <c r="BE1096" s="13" t="s">
        <v>2250</v>
      </c>
      <c r="BF1096" s="11"/>
      <c r="BG1096" s="13" t="s">
        <v>71</v>
      </c>
      <c r="BH1096" s="13" t="s">
        <v>72</v>
      </c>
      <c r="BI1096" s="13" t="s">
        <v>546</v>
      </c>
      <c r="BJ1096" s="13" t="s">
        <v>0</v>
      </c>
      <c r="BK1096" s="12" t="s">
        <v>1</v>
      </c>
      <c r="BL1096" s="14">
        <v>162632.72</v>
      </c>
      <c r="BM1096" s="12" t="s">
        <v>586</v>
      </c>
      <c r="BN1096" s="14"/>
      <c r="BO1096" s="17">
        <v>42027</v>
      </c>
      <c r="BP1096" s="17">
        <v>48083</v>
      </c>
      <c r="BQ1096" s="10" t="s">
        <v>2241</v>
      </c>
      <c r="BR1096" s="10" t="s">
        <v>2486</v>
      </c>
      <c r="BS1096" s="10" t="s">
        <v>2487</v>
      </c>
      <c r="BT1096" s="10" t="s">
        <v>2487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1087</v>
      </c>
      <c r="B1097" s="5" t="s">
        <v>65</v>
      </c>
      <c r="C1097" s="5" t="s">
        <v>66</v>
      </c>
      <c r="D1097" s="24">
        <v>45354</v>
      </c>
      <c r="E1097" s="6" t="s">
        <v>1791</v>
      </c>
      <c r="F1097" s="22">
        <v>0</v>
      </c>
      <c r="G1097" s="22">
        <v>0</v>
      </c>
      <c r="H1097" s="8">
        <v>160242.26999999999</v>
      </c>
      <c r="I1097" s="8">
        <v>0</v>
      </c>
      <c r="J1097" s="8">
        <v>0</v>
      </c>
      <c r="K1097" s="8">
        <v>160242.26999999999</v>
      </c>
      <c r="L1097" s="8">
        <v>1076.55</v>
      </c>
      <c r="M1097" s="8">
        <v>0</v>
      </c>
      <c r="N1097" s="8">
        <v>0</v>
      </c>
      <c r="O1097" s="8">
        <v>1076.55</v>
      </c>
      <c r="P1097" s="8">
        <v>0</v>
      </c>
      <c r="Q1097" s="8">
        <v>0</v>
      </c>
      <c r="R1097" s="8">
        <v>159165.72</v>
      </c>
      <c r="S1097" s="8">
        <v>0</v>
      </c>
      <c r="T1097" s="8">
        <v>1135.05</v>
      </c>
      <c r="U1097" s="8">
        <v>0</v>
      </c>
      <c r="V1097" s="8">
        <v>0</v>
      </c>
      <c r="W1097" s="8">
        <v>1135.05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119.73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0.7</v>
      </c>
      <c r="AS1097" s="8">
        <v>0</v>
      </c>
      <c r="AT1097" s="8">
        <f t="shared" si="16"/>
        <v>2330.63</v>
      </c>
      <c r="AU1097" s="8">
        <v>0</v>
      </c>
      <c r="AV1097" s="8">
        <v>0</v>
      </c>
      <c r="AW1097" s="9">
        <v>101</v>
      </c>
      <c r="AX1097" s="9">
        <v>209</v>
      </c>
      <c r="AY1097" s="8">
        <v>240809.44</v>
      </c>
      <c r="AZ1097" s="8">
        <v>240809.44</v>
      </c>
      <c r="BA1097" s="7">
        <v>90</v>
      </c>
      <c r="BB1097" s="7">
        <v>59.486516807646701</v>
      </c>
      <c r="BC1097" s="7">
        <v>8.5</v>
      </c>
      <c r="BD1097" s="7"/>
      <c r="BE1097" s="6" t="s">
        <v>2250</v>
      </c>
      <c r="BF1097" s="4"/>
      <c r="BG1097" s="6" t="s">
        <v>81</v>
      </c>
      <c r="BH1097" s="6" t="s">
        <v>100</v>
      </c>
      <c r="BI1097" s="6" t="s">
        <v>106</v>
      </c>
      <c r="BJ1097" s="6" t="s">
        <v>0</v>
      </c>
      <c r="BK1097" s="5" t="s">
        <v>1</v>
      </c>
      <c r="BL1097" s="7">
        <v>159165.72</v>
      </c>
      <c r="BM1097" s="5" t="s">
        <v>586</v>
      </c>
      <c r="BN1097" s="7"/>
      <c r="BO1097" s="10">
        <v>42080</v>
      </c>
      <c r="BP1097" s="10">
        <v>48443</v>
      </c>
      <c r="BQ1097" s="10" t="s">
        <v>2240</v>
      </c>
      <c r="BR1097" s="10" t="s">
        <v>2695</v>
      </c>
      <c r="BS1097" s="10" t="s">
        <v>2487</v>
      </c>
      <c r="BT1097" s="10" t="s">
        <v>2487</v>
      </c>
      <c r="BU1097" s="7">
        <v>0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1088</v>
      </c>
      <c r="B1098" s="12" t="s">
        <v>65</v>
      </c>
      <c r="C1098" s="12" t="s">
        <v>66</v>
      </c>
      <c r="D1098" s="25">
        <v>45354</v>
      </c>
      <c r="E1098" s="13" t="s">
        <v>1792</v>
      </c>
      <c r="F1098" s="23">
        <v>0</v>
      </c>
      <c r="G1098" s="23">
        <v>0</v>
      </c>
      <c r="H1098" s="15">
        <v>39038.57</v>
      </c>
      <c r="I1098" s="15">
        <v>0</v>
      </c>
      <c r="J1098" s="15">
        <v>0</v>
      </c>
      <c r="K1098" s="15">
        <v>39038.57</v>
      </c>
      <c r="L1098" s="15">
        <v>4312.07</v>
      </c>
      <c r="M1098" s="15">
        <v>0</v>
      </c>
      <c r="N1098" s="15">
        <v>0</v>
      </c>
      <c r="O1098" s="15">
        <v>4312.07</v>
      </c>
      <c r="P1098" s="15">
        <v>4008.13</v>
      </c>
      <c r="Q1098" s="15">
        <v>0</v>
      </c>
      <c r="R1098" s="15">
        <v>30718.37</v>
      </c>
      <c r="S1098" s="15">
        <v>0</v>
      </c>
      <c r="T1098" s="15">
        <v>344.52</v>
      </c>
      <c r="U1098" s="15">
        <v>0</v>
      </c>
      <c r="V1098" s="15">
        <v>0</v>
      </c>
      <c r="W1098" s="15">
        <v>344.52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213.8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273.76</v>
      </c>
      <c r="AQ1098" s="15">
        <v>0</v>
      </c>
      <c r="AR1098" s="15">
        <v>144.15</v>
      </c>
      <c r="AS1098" s="15">
        <v>0</v>
      </c>
      <c r="AT1098" s="8">
        <f t="shared" si="16"/>
        <v>9008.130000000001</v>
      </c>
      <c r="AU1098" s="15">
        <v>0</v>
      </c>
      <c r="AV1098" s="15">
        <v>0</v>
      </c>
      <c r="AW1098" s="16">
        <v>82</v>
      </c>
      <c r="AX1098" s="16">
        <v>192</v>
      </c>
      <c r="AY1098" s="15">
        <v>429999.98</v>
      </c>
      <c r="AZ1098" s="15">
        <v>429999.98</v>
      </c>
      <c r="BA1098" s="14">
        <v>95.000004000000004</v>
      </c>
      <c r="BB1098" s="14">
        <v>6.78661722931587</v>
      </c>
      <c r="BC1098" s="14">
        <v>10.59</v>
      </c>
      <c r="BD1098" s="14"/>
      <c r="BE1098" s="13" t="s">
        <v>2250</v>
      </c>
      <c r="BF1098" s="11"/>
      <c r="BG1098" s="13" t="s">
        <v>67</v>
      </c>
      <c r="BH1098" s="13" t="s">
        <v>73</v>
      </c>
      <c r="BI1098" s="13" t="s">
        <v>180</v>
      </c>
      <c r="BJ1098" s="13" t="s">
        <v>0</v>
      </c>
      <c r="BK1098" s="12" t="s">
        <v>1</v>
      </c>
      <c r="BL1098" s="14">
        <v>30718.37</v>
      </c>
      <c r="BM1098" s="12" t="s">
        <v>586</v>
      </c>
      <c r="BN1098" s="14"/>
      <c r="BO1098" s="17">
        <v>42026</v>
      </c>
      <c r="BP1098" s="17">
        <v>47870</v>
      </c>
      <c r="BQ1098" s="10" t="s">
        <v>2241</v>
      </c>
      <c r="BR1098" s="10" t="s">
        <v>2486</v>
      </c>
      <c r="BS1098" s="10" t="s">
        <v>2487</v>
      </c>
      <c r="BT1098" s="10" t="s">
        <v>2487</v>
      </c>
      <c r="BU1098" s="14">
        <v>0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1089</v>
      </c>
      <c r="B1099" s="5" t="s">
        <v>65</v>
      </c>
      <c r="C1099" s="5" t="s">
        <v>66</v>
      </c>
      <c r="D1099" s="24">
        <v>45354</v>
      </c>
      <c r="E1099" s="6" t="s">
        <v>1793</v>
      </c>
      <c r="F1099" s="22">
        <v>0</v>
      </c>
      <c r="G1099" s="22">
        <v>0</v>
      </c>
      <c r="H1099" s="8">
        <v>94369.27</v>
      </c>
      <c r="I1099" s="8">
        <v>0</v>
      </c>
      <c r="J1099" s="8">
        <v>0</v>
      </c>
      <c r="K1099" s="8">
        <v>94369.27</v>
      </c>
      <c r="L1099" s="8">
        <v>2563.7600000000002</v>
      </c>
      <c r="M1099" s="8">
        <v>0</v>
      </c>
      <c r="N1099" s="8">
        <v>0</v>
      </c>
      <c r="O1099" s="8">
        <v>2563.7600000000002</v>
      </c>
      <c r="P1099" s="8">
        <v>2830.83</v>
      </c>
      <c r="Q1099" s="8">
        <v>0</v>
      </c>
      <c r="R1099" s="8">
        <v>88974.68</v>
      </c>
      <c r="S1099" s="8">
        <v>0</v>
      </c>
      <c r="T1099" s="8">
        <v>832.81</v>
      </c>
      <c r="U1099" s="8">
        <v>0</v>
      </c>
      <c r="V1099" s="8">
        <v>0</v>
      </c>
      <c r="W1099" s="8">
        <v>832.81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157.61000000000001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29.84</v>
      </c>
      <c r="AQ1099" s="8">
        <v>0</v>
      </c>
      <c r="AR1099" s="8">
        <v>84.02</v>
      </c>
      <c r="AS1099" s="8">
        <v>0</v>
      </c>
      <c r="AT1099" s="8">
        <f t="shared" ref="AT1099:AT1162" si="17">AQ1099-AR1099+AP1099+AO1099+AN1099+AL1099+AI1099+AH1099+AG1099+AE1099+AF1099+AA1099+W1099+V1099+Q1099+P1099+O1099+N1099-J1099-AS1099+AJ1099</f>
        <v>6330.83</v>
      </c>
      <c r="AU1099" s="8">
        <v>0</v>
      </c>
      <c r="AV1099" s="8">
        <v>0</v>
      </c>
      <c r="AW1099" s="9">
        <v>79</v>
      </c>
      <c r="AX1099" s="9">
        <v>189</v>
      </c>
      <c r="AY1099" s="8">
        <v>324999.99</v>
      </c>
      <c r="AZ1099" s="8">
        <v>311744.45</v>
      </c>
      <c r="BA1099" s="7">
        <v>59.338458000000003</v>
      </c>
      <c r="BB1099" s="7">
        <v>16.9357315334513</v>
      </c>
      <c r="BC1099" s="7">
        <v>10.59</v>
      </c>
      <c r="BD1099" s="7"/>
      <c r="BE1099" s="6" t="s">
        <v>2250</v>
      </c>
      <c r="BF1099" s="4"/>
      <c r="BG1099" s="6" t="s">
        <v>86</v>
      </c>
      <c r="BH1099" s="6" t="s">
        <v>262</v>
      </c>
      <c r="BI1099" s="6" t="s">
        <v>263</v>
      </c>
      <c r="BJ1099" s="6" t="s">
        <v>0</v>
      </c>
      <c r="BK1099" s="5" t="s">
        <v>1</v>
      </c>
      <c r="BL1099" s="7">
        <v>88974.68</v>
      </c>
      <c r="BM1099" s="5" t="s">
        <v>586</v>
      </c>
      <c r="BN1099" s="7"/>
      <c r="BO1099" s="10">
        <v>42027</v>
      </c>
      <c r="BP1099" s="10">
        <v>47779</v>
      </c>
      <c r="BQ1099" s="10" t="s">
        <v>2241</v>
      </c>
      <c r="BR1099" s="10" t="s">
        <v>2486</v>
      </c>
      <c r="BS1099" s="10" t="s">
        <v>2487</v>
      </c>
      <c r="BT1099" s="10" t="s">
        <v>2487</v>
      </c>
      <c r="BU1099" s="7">
        <v>0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1090</v>
      </c>
      <c r="B1100" s="12" t="s">
        <v>65</v>
      </c>
      <c r="C1100" s="12" t="s">
        <v>66</v>
      </c>
      <c r="D1100" s="25">
        <v>45354</v>
      </c>
      <c r="E1100" s="13" t="s">
        <v>1794</v>
      </c>
      <c r="F1100" s="23">
        <v>0</v>
      </c>
      <c r="G1100" s="23">
        <v>0</v>
      </c>
      <c r="H1100" s="15">
        <v>130956.47</v>
      </c>
      <c r="I1100" s="15">
        <v>0</v>
      </c>
      <c r="J1100" s="15">
        <v>0</v>
      </c>
      <c r="K1100" s="15">
        <v>130956.47</v>
      </c>
      <c r="L1100" s="15">
        <v>4503.1499999999996</v>
      </c>
      <c r="M1100" s="15">
        <v>0</v>
      </c>
      <c r="N1100" s="15">
        <v>0</v>
      </c>
      <c r="O1100" s="15">
        <v>4503.1499999999996</v>
      </c>
      <c r="P1100" s="15">
        <v>0</v>
      </c>
      <c r="Q1100" s="15">
        <v>0</v>
      </c>
      <c r="R1100" s="15">
        <v>126453.32</v>
      </c>
      <c r="S1100" s="15">
        <v>0</v>
      </c>
      <c r="T1100" s="15">
        <v>1155.69</v>
      </c>
      <c r="U1100" s="15">
        <v>0</v>
      </c>
      <c r="V1100" s="15">
        <v>0</v>
      </c>
      <c r="W1100" s="15">
        <v>1155.69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221.46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120</v>
      </c>
      <c r="AQ1100" s="15">
        <v>0</v>
      </c>
      <c r="AR1100" s="15">
        <v>0.3</v>
      </c>
      <c r="AS1100" s="15">
        <v>0</v>
      </c>
      <c r="AT1100" s="8">
        <f t="shared" si="17"/>
        <v>6000</v>
      </c>
      <c r="AU1100" s="15">
        <v>0</v>
      </c>
      <c r="AV1100" s="15">
        <v>0</v>
      </c>
      <c r="AW1100" s="16">
        <v>25</v>
      </c>
      <c r="AX1100" s="16">
        <v>135</v>
      </c>
      <c r="AY1100" s="15">
        <v>445399.98</v>
      </c>
      <c r="AZ1100" s="15">
        <v>445399.98</v>
      </c>
      <c r="BA1100" s="14">
        <v>65.749990999999994</v>
      </c>
      <c r="BB1100" s="14">
        <v>18.667052144726501</v>
      </c>
      <c r="BC1100" s="14">
        <v>10.59</v>
      </c>
      <c r="BD1100" s="14"/>
      <c r="BE1100" s="13" t="s">
        <v>2250</v>
      </c>
      <c r="BF1100" s="11"/>
      <c r="BG1100" s="13" t="s">
        <v>86</v>
      </c>
      <c r="BH1100" s="13" t="s">
        <v>259</v>
      </c>
      <c r="BI1100" s="13" t="s">
        <v>293</v>
      </c>
      <c r="BJ1100" s="13" t="s">
        <v>0</v>
      </c>
      <c r="BK1100" s="12" t="s">
        <v>1</v>
      </c>
      <c r="BL1100" s="14">
        <v>126453.32</v>
      </c>
      <c r="BM1100" s="12" t="s">
        <v>586</v>
      </c>
      <c r="BN1100" s="14"/>
      <c r="BO1100" s="17">
        <v>42027</v>
      </c>
      <c r="BP1100" s="17">
        <v>46135</v>
      </c>
      <c r="BQ1100" s="10" t="s">
        <v>2239</v>
      </c>
      <c r="BR1100" s="10" t="s">
        <v>2696</v>
      </c>
      <c r="BS1100" s="10" t="s">
        <v>2487</v>
      </c>
      <c r="BT1100" s="10" t="s">
        <v>2487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1091</v>
      </c>
      <c r="B1101" s="5" t="s">
        <v>65</v>
      </c>
      <c r="C1101" s="5" t="s">
        <v>66</v>
      </c>
      <c r="D1101" s="24">
        <v>45354</v>
      </c>
      <c r="E1101" s="6" t="s">
        <v>1795</v>
      </c>
      <c r="F1101" s="22">
        <v>0</v>
      </c>
      <c r="G1101" s="22">
        <v>0</v>
      </c>
      <c r="H1101" s="8">
        <v>107913.67</v>
      </c>
      <c r="I1101" s="8">
        <v>0</v>
      </c>
      <c r="J1101" s="8">
        <v>0</v>
      </c>
      <c r="K1101" s="8">
        <v>107913.67</v>
      </c>
      <c r="L1101" s="8">
        <v>3557.09</v>
      </c>
      <c r="M1101" s="8">
        <v>0</v>
      </c>
      <c r="N1101" s="8">
        <v>0</v>
      </c>
      <c r="O1101" s="8">
        <v>3557.09</v>
      </c>
      <c r="P1101" s="8">
        <v>0</v>
      </c>
      <c r="Q1101" s="8">
        <v>0</v>
      </c>
      <c r="R1101" s="8">
        <v>104356.58</v>
      </c>
      <c r="S1101" s="8">
        <v>0</v>
      </c>
      <c r="T1101" s="8">
        <v>952.34</v>
      </c>
      <c r="U1101" s="8">
        <v>0</v>
      </c>
      <c r="V1101" s="8">
        <v>0</v>
      </c>
      <c r="W1101" s="8">
        <v>952.34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189.91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10.56</v>
      </c>
      <c r="AQ1101" s="8">
        <v>0</v>
      </c>
      <c r="AR1101" s="8">
        <v>9.9</v>
      </c>
      <c r="AS1101" s="8">
        <v>0</v>
      </c>
      <c r="AT1101" s="8">
        <f t="shared" si="17"/>
        <v>4700</v>
      </c>
      <c r="AU1101" s="8">
        <v>0</v>
      </c>
      <c r="AV1101" s="8">
        <v>0</v>
      </c>
      <c r="AW1101" s="9">
        <v>26</v>
      </c>
      <c r="AX1101" s="9">
        <v>136</v>
      </c>
      <c r="AY1101" s="8">
        <v>421000</v>
      </c>
      <c r="AZ1101" s="8">
        <v>356296.4</v>
      </c>
      <c r="BA1101" s="7">
        <v>69.355632999999997</v>
      </c>
      <c r="BB1101" s="7">
        <v>20.313751875166702</v>
      </c>
      <c r="BC1101" s="7">
        <v>10.59</v>
      </c>
      <c r="BD1101" s="7"/>
      <c r="BE1101" s="6" t="s">
        <v>2250</v>
      </c>
      <c r="BF1101" s="4"/>
      <c r="BG1101" s="6" t="s">
        <v>93</v>
      </c>
      <c r="BH1101" s="6" t="s">
        <v>103</v>
      </c>
      <c r="BI1101" s="6" t="s">
        <v>234</v>
      </c>
      <c r="BJ1101" s="6" t="s">
        <v>0</v>
      </c>
      <c r="BK1101" s="5" t="s">
        <v>1</v>
      </c>
      <c r="BL1101" s="7">
        <v>104356.58</v>
      </c>
      <c r="BM1101" s="5" t="s">
        <v>586</v>
      </c>
      <c r="BN1101" s="7"/>
      <c r="BO1101" s="10">
        <v>42027</v>
      </c>
      <c r="BP1101" s="10">
        <v>46165</v>
      </c>
      <c r="BQ1101" s="10" t="s">
        <v>2241</v>
      </c>
      <c r="BR1101" s="10" t="s">
        <v>2486</v>
      </c>
      <c r="BS1101" s="10" t="s">
        <v>2487</v>
      </c>
      <c r="BT1101" s="10" t="s">
        <v>2487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1092</v>
      </c>
      <c r="B1102" s="12" t="s">
        <v>65</v>
      </c>
      <c r="C1102" s="12" t="s">
        <v>66</v>
      </c>
      <c r="D1102" s="25">
        <v>45354</v>
      </c>
      <c r="E1102" s="13" t="s">
        <v>1796</v>
      </c>
      <c r="F1102" s="23">
        <v>0</v>
      </c>
      <c r="G1102" s="23">
        <v>0</v>
      </c>
      <c r="H1102" s="15">
        <v>171267.15</v>
      </c>
      <c r="I1102" s="15">
        <v>0</v>
      </c>
      <c r="J1102" s="15">
        <v>0</v>
      </c>
      <c r="K1102" s="15">
        <v>171267.15</v>
      </c>
      <c r="L1102" s="15">
        <v>1456.92</v>
      </c>
      <c r="M1102" s="15">
        <v>0</v>
      </c>
      <c r="N1102" s="15">
        <v>0</v>
      </c>
      <c r="O1102" s="15">
        <v>1456.92</v>
      </c>
      <c r="P1102" s="15">
        <v>0</v>
      </c>
      <c r="Q1102" s="15">
        <v>0</v>
      </c>
      <c r="R1102" s="15">
        <v>169810.23</v>
      </c>
      <c r="S1102" s="15">
        <v>0</v>
      </c>
      <c r="T1102" s="15">
        <v>1511.43</v>
      </c>
      <c r="U1102" s="15">
        <v>0</v>
      </c>
      <c r="V1102" s="15">
        <v>0</v>
      </c>
      <c r="W1102" s="15">
        <v>1511.43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135.74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13.47</v>
      </c>
      <c r="AQ1102" s="15">
        <v>0</v>
      </c>
      <c r="AR1102" s="15">
        <v>12.56</v>
      </c>
      <c r="AS1102" s="15">
        <v>0</v>
      </c>
      <c r="AT1102" s="8">
        <f t="shared" si="17"/>
        <v>3105</v>
      </c>
      <c r="AU1102" s="15">
        <v>0</v>
      </c>
      <c r="AV1102" s="15">
        <v>0</v>
      </c>
      <c r="AW1102" s="16">
        <v>80</v>
      </c>
      <c r="AX1102" s="16">
        <v>190</v>
      </c>
      <c r="AY1102" s="15">
        <v>273000</v>
      </c>
      <c r="AZ1102" s="15">
        <v>273000</v>
      </c>
      <c r="BA1102" s="14">
        <v>89.010985000000005</v>
      </c>
      <c r="BB1102" s="14">
        <v>55.366211851196198</v>
      </c>
      <c r="BC1102" s="14">
        <v>10.59</v>
      </c>
      <c r="BD1102" s="14"/>
      <c r="BE1102" s="13" t="s">
        <v>2250</v>
      </c>
      <c r="BF1102" s="11"/>
      <c r="BG1102" s="13" t="s">
        <v>224</v>
      </c>
      <c r="BH1102" s="13" t="s">
        <v>588</v>
      </c>
      <c r="BI1102" s="13" t="s">
        <v>1259</v>
      </c>
      <c r="BJ1102" s="13" t="s">
        <v>0</v>
      </c>
      <c r="BK1102" s="12" t="s">
        <v>1</v>
      </c>
      <c r="BL1102" s="14">
        <v>169810.23</v>
      </c>
      <c r="BM1102" s="12" t="s">
        <v>586</v>
      </c>
      <c r="BN1102" s="14"/>
      <c r="BO1102" s="17">
        <v>42027</v>
      </c>
      <c r="BP1102" s="17">
        <v>47810</v>
      </c>
      <c r="BQ1102" s="10" t="s">
        <v>2241</v>
      </c>
      <c r="BR1102" s="10" t="s">
        <v>2486</v>
      </c>
      <c r="BS1102" s="10" t="s">
        <v>2487</v>
      </c>
      <c r="BT1102" s="10" t="s">
        <v>2487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1093</v>
      </c>
      <c r="B1103" s="5" t="s">
        <v>65</v>
      </c>
      <c r="C1103" s="5" t="s">
        <v>66</v>
      </c>
      <c r="D1103" s="24">
        <v>45354</v>
      </c>
      <c r="E1103" s="6" t="s">
        <v>1238</v>
      </c>
      <c r="F1103" s="22">
        <v>76</v>
      </c>
      <c r="G1103" s="22">
        <v>76</v>
      </c>
      <c r="H1103" s="8">
        <v>0</v>
      </c>
      <c r="I1103" s="8">
        <v>754059.64</v>
      </c>
      <c r="J1103" s="8">
        <v>0</v>
      </c>
      <c r="K1103" s="8">
        <v>754059.64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754059.64</v>
      </c>
      <c r="S1103" s="8">
        <v>284132.58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284132.58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0</v>
      </c>
      <c r="AU1103" s="8">
        <v>754059.64</v>
      </c>
      <c r="AV1103" s="8">
        <v>284132.58</v>
      </c>
      <c r="AW1103" s="9">
        <v>0</v>
      </c>
      <c r="AX1103" s="9">
        <v>82</v>
      </c>
      <c r="AY1103" s="8">
        <v>898299.99</v>
      </c>
      <c r="AZ1103" s="8">
        <v>794826.31</v>
      </c>
      <c r="BA1103" s="7">
        <v>89.396862999999996</v>
      </c>
      <c r="BB1103" s="7">
        <v>84.811694684476805</v>
      </c>
      <c r="BC1103" s="7">
        <v>10.59</v>
      </c>
      <c r="BD1103" s="7"/>
      <c r="BE1103" s="6" t="s">
        <v>2250</v>
      </c>
      <c r="BF1103" s="4"/>
      <c r="BG1103" s="6" t="s">
        <v>67</v>
      </c>
      <c r="BH1103" s="6" t="s">
        <v>73</v>
      </c>
      <c r="BI1103" s="6" t="s">
        <v>361</v>
      </c>
      <c r="BJ1103" s="6" t="s">
        <v>2251</v>
      </c>
      <c r="BK1103" s="5" t="s">
        <v>1</v>
      </c>
      <c r="BL1103" s="7">
        <v>754059.64</v>
      </c>
      <c r="BM1103" s="5" t="s">
        <v>586</v>
      </c>
      <c r="BN1103" s="7"/>
      <c r="BO1103" s="10">
        <v>42026</v>
      </c>
      <c r="BP1103" s="10">
        <v>44522</v>
      </c>
      <c r="BQ1103" s="10" t="s">
        <v>2239</v>
      </c>
      <c r="BR1103" s="10" t="s">
        <v>2696</v>
      </c>
      <c r="BS1103" s="10" t="s">
        <v>2487</v>
      </c>
      <c r="BT1103" s="10" t="s">
        <v>2487</v>
      </c>
      <c r="BU1103" s="7">
        <v>35548.089999999997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1094</v>
      </c>
      <c r="B1104" s="12" t="s">
        <v>65</v>
      </c>
      <c r="C1104" s="12" t="s">
        <v>66</v>
      </c>
      <c r="D1104" s="25">
        <v>45354</v>
      </c>
      <c r="E1104" s="13" t="s">
        <v>1797</v>
      </c>
      <c r="F1104" s="23">
        <v>0</v>
      </c>
      <c r="G1104" s="23">
        <v>0</v>
      </c>
      <c r="H1104" s="15">
        <v>78561.09</v>
      </c>
      <c r="I1104" s="15">
        <v>0</v>
      </c>
      <c r="J1104" s="15">
        <v>0</v>
      </c>
      <c r="K1104" s="15">
        <v>78561.09</v>
      </c>
      <c r="L1104" s="15">
        <v>5639.43</v>
      </c>
      <c r="M1104" s="15">
        <v>0</v>
      </c>
      <c r="N1104" s="15">
        <v>0</v>
      </c>
      <c r="O1104" s="15">
        <v>5639.43</v>
      </c>
      <c r="P1104" s="15">
        <v>0</v>
      </c>
      <c r="Q1104" s="15">
        <v>0</v>
      </c>
      <c r="R1104" s="15">
        <v>72921.66</v>
      </c>
      <c r="S1104" s="15">
        <v>0</v>
      </c>
      <c r="T1104" s="15">
        <v>700.5</v>
      </c>
      <c r="U1104" s="15">
        <v>0</v>
      </c>
      <c r="V1104" s="15">
        <v>0</v>
      </c>
      <c r="W1104" s="15">
        <v>700.5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268.85000000000002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6608.7800000000007</v>
      </c>
      <c r="AU1104" s="15">
        <v>0</v>
      </c>
      <c r="AV1104" s="15">
        <v>0</v>
      </c>
      <c r="AW1104" s="16">
        <v>54</v>
      </c>
      <c r="AX1104" s="16">
        <v>161</v>
      </c>
      <c r="AY1104" s="15">
        <v>540733.71</v>
      </c>
      <c r="AZ1104" s="15">
        <v>540733.71</v>
      </c>
      <c r="BA1104" s="14">
        <v>90</v>
      </c>
      <c r="BB1104" s="14">
        <v>12.137119026664701</v>
      </c>
      <c r="BC1104" s="14">
        <v>10.7</v>
      </c>
      <c r="BD1104" s="14"/>
      <c r="BE1104" s="13" t="s">
        <v>2250</v>
      </c>
      <c r="BF1104" s="11"/>
      <c r="BG1104" s="13" t="s">
        <v>195</v>
      </c>
      <c r="BH1104" s="13" t="s">
        <v>170</v>
      </c>
      <c r="BI1104" s="13" t="s">
        <v>271</v>
      </c>
      <c r="BJ1104" s="13" t="s">
        <v>0</v>
      </c>
      <c r="BK1104" s="12" t="s">
        <v>1</v>
      </c>
      <c r="BL1104" s="14">
        <v>72921.66</v>
      </c>
      <c r="BM1104" s="12" t="s">
        <v>586</v>
      </c>
      <c r="BN1104" s="14"/>
      <c r="BO1104" s="17">
        <v>42117</v>
      </c>
      <c r="BP1104" s="17">
        <v>47019</v>
      </c>
      <c r="BQ1104" s="10" t="s">
        <v>2241</v>
      </c>
      <c r="BR1104" s="10" t="s">
        <v>2486</v>
      </c>
      <c r="BS1104" s="10" t="s">
        <v>2487</v>
      </c>
      <c r="BT1104" s="10" t="s">
        <v>2487</v>
      </c>
      <c r="BU1104" s="14">
        <v>0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1095</v>
      </c>
      <c r="B1105" s="5" t="s">
        <v>65</v>
      </c>
      <c r="C1105" s="5" t="s">
        <v>66</v>
      </c>
      <c r="D1105" s="24">
        <v>45354</v>
      </c>
      <c r="E1105" s="6" t="s">
        <v>2219</v>
      </c>
      <c r="F1105" s="22">
        <v>0</v>
      </c>
      <c r="G1105" s="22">
        <v>0</v>
      </c>
      <c r="H1105" s="8">
        <v>235327.25</v>
      </c>
      <c r="I1105" s="8">
        <v>0</v>
      </c>
      <c r="J1105" s="8">
        <v>0</v>
      </c>
      <c r="K1105" s="8">
        <v>235327.25</v>
      </c>
      <c r="L1105" s="8">
        <v>2376.46</v>
      </c>
      <c r="M1105" s="8">
        <v>0</v>
      </c>
      <c r="N1105" s="8">
        <v>0</v>
      </c>
      <c r="O1105" s="8">
        <v>2376.46</v>
      </c>
      <c r="P1105" s="8">
        <v>665.03</v>
      </c>
      <c r="Q1105" s="8">
        <v>0</v>
      </c>
      <c r="R1105" s="8">
        <v>232285.76</v>
      </c>
      <c r="S1105" s="8">
        <v>0</v>
      </c>
      <c r="T1105" s="8">
        <v>1961.06</v>
      </c>
      <c r="U1105" s="8">
        <v>0</v>
      </c>
      <c r="V1105" s="8">
        <v>0</v>
      </c>
      <c r="W1105" s="8">
        <v>1961.06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183.54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79.28</v>
      </c>
      <c r="AQ1105" s="8">
        <v>0</v>
      </c>
      <c r="AR1105" s="8">
        <v>0.34</v>
      </c>
      <c r="AS1105" s="8">
        <v>0</v>
      </c>
      <c r="AT1105" s="8">
        <f t="shared" si="17"/>
        <v>5265.03</v>
      </c>
      <c r="AU1105" s="8">
        <v>0</v>
      </c>
      <c r="AV1105" s="8">
        <v>0</v>
      </c>
      <c r="AW1105" s="9">
        <v>82</v>
      </c>
      <c r="AX1105" s="9">
        <v>143</v>
      </c>
      <c r="AY1105" s="8">
        <v>378985.32</v>
      </c>
      <c r="AZ1105" s="8">
        <v>345000</v>
      </c>
      <c r="BA1105" s="7">
        <v>92.700001999999998</v>
      </c>
      <c r="BB1105" s="7">
        <v>62.414175120497198</v>
      </c>
      <c r="BC1105" s="7">
        <v>10</v>
      </c>
      <c r="BD1105" s="7"/>
      <c r="BE1105" s="6" t="s">
        <v>2250</v>
      </c>
      <c r="BF1105" s="4"/>
      <c r="BG1105" s="6" t="s">
        <v>81</v>
      </c>
      <c r="BH1105" s="6" t="s">
        <v>100</v>
      </c>
      <c r="BI1105" s="6" t="s">
        <v>240</v>
      </c>
      <c r="BJ1105" s="6" t="s">
        <v>0</v>
      </c>
      <c r="BK1105" s="5" t="s">
        <v>1</v>
      </c>
      <c r="BL1105" s="7">
        <v>232285.76</v>
      </c>
      <c r="BM1105" s="5" t="s">
        <v>586</v>
      </c>
      <c r="BN1105" s="7"/>
      <c r="BO1105" s="10">
        <v>43523</v>
      </c>
      <c r="BP1105" s="10">
        <v>47875</v>
      </c>
      <c r="BQ1105" s="10" t="s">
        <v>2241</v>
      </c>
      <c r="BR1105" s="10" t="s">
        <v>2486</v>
      </c>
      <c r="BS1105" s="10" t="s">
        <v>2487</v>
      </c>
      <c r="BT1105" s="10" t="s">
        <v>2487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1096</v>
      </c>
      <c r="B1106" s="12" t="s">
        <v>65</v>
      </c>
      <c r="C1106" s="12" t="s">
        <v>66</v>
      </c>
      <c r="D1106" s="25">
        <v>45354</v>
      </c>
      <c r="E1106" s="13" t="s">
        <v>1798</v>
      </c>
      <c r="F1106" s="23">
        <v>0</v>
      </c>
      <c r="G1106" s="23">
        <v>0</v>
      </c>
      <c r="H1106" s="15">
        <v>278005.88</v>
      </c>
      <c r="I1106" s="15">
        <v>0</v>
      </c>
      <c r="J1106" s="15">
        <v>0</v>
      </c>
      <c r="K1106" s="15">
        <v>278005.88</v>
      </c>
      <c r="L1106" s="15">
        <v>2743.19</v>
      </c>
      <c r="M1106" s="15">
        <v>0</v>
      </c>
      <c r="N1106" s="15">
        <v>0</v>
      </c>
      <c r="O1106" s="15">
        <v>2743.19</v>
      </c>
      <c r="P1106" s="15">
        <v>0</v>
      </c>
      <c r="Q1106" s="15">
        <v>0</v>
      </c>
      <c r="R1106" s="15">
        <v>275262.69</v>
      </c>
      <c r="S1106" s="15">
        <v>0</v>
      </c>
      <c r="T1106" s="15">
        <v>2548.39</v>
      </c>
      <c r="U1106" s="15">
        <v>0</v>
      </c>
      <c r="V1106" s="15">
        <v>0</v>
      </c>
      <c r="W1106" s="15">
        <v>2548.39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231.98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71.52</v>
      </c>
      <c r="AQ1106" s="15">
        <v>0</v>
      </c>
      <c r="AR1106" s="15">
        <v>45.08</v>
      </c>
      <c r="AS1106" s="15">
        <v>0</v>
      </c>
      <c r="AT1106" s="8">
        <f t="shared" si="17"/>
        <v>5550</v>
      </c>
      <c r="AU1106" s="15">
        <v>0</v>
      </c>
      <c r="AV1106" s="15">
        <v>0</v>
      </c>
      <c r="AW1106" s="16">
        <v>71</v>
      </c>
      <c r="AX1106" s="16">
        <v>181</v>
      </c>
      <c r="AY1106" s="15">
        <v>466578.16</v>
      </c>
      <c r="AZ1106" s="15">
        <v>466578.16</v>
      </c>
      <c r="BA1106" s="14">
        <v>90</v>
      </c>
      <c r="BB1106" s="14">
        <v>53.096446048824902</v>
      </c>
      <c r="BC1106" s="14">
        <v>11</v>
      </c>
      <c r="BD1106" s="14"/>
      <c r="BE1106" s="13" t="s">
        <v>2250</v>
      </c>
      <c r="BF1106" s="11"/>
      <c r="BG1106" s="13" t="s">
        <v>83</v>
      </c>
      <c r="BH1106" s="13" t="s">
        <v>310</v>
      </c>
      <c r="BI1106" s="13" t="s">
        <v>1260</v>
      </c>
      <c r="BJ1106" s="13" t="s">
        <v>0</v>
      </c>
      <c r="BK1106" s="12" t="s">
        <v>1</v>
      </c>
      <c r="BL1106" s="14">
        <v>275262.69</v>
      </c>
      <c r="BM1106" s="12" t="s">
        <v>586</v>
      </c>
      <c r="BN1106" s="14"/>
      <c r="BO1106" s="17">
        <v>42027</v>
      </c>
      <c r="BP1106" s="17">
        <v>47537</v>
      </c>
      <c r="BQ1106" s="10" t="s">
        <v>2241</v>
      </c>
      <c r="BR1106" s="10" t="s">
        <v>2486</v>
      </c>
      <c r="BS1106" s="10" t="s">
        <v>2487</v>
      </c>
      <c r="BT1106" s="10" t="s">
        <v>2487</v>
      </c>
      <c r="BU1106" s="14">
        <v>0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1097</v>
      </c>
      <c r="B1107" s="5" t="s">
        <v>65</v>
      </c>
      <c r="C1107" s="5" t="s">
        <v>66</v>
      </c>
      <c r="D1107" s="24">
        <v>45354</v>
      </c>
      <c r="E1107" s="6" t="s">
        <v>1799</v>
      </c>
      <c r="F1107" s="22">
        <v>0</v>
      </c>
      <c r="G1107" s="22">
        <v>0</v>
      </c>
      <c r="H1107" s="8">
        <v>126924.44</v>
      </c>
      <c r="I1107" s="8">
        <v>0</v>
      </c>
      <c r="J1107" s="8">
        <v>0</v>
      </c>
      <c r="K1107" s="8">
        <v>126924.44</v>
      </c>
      <c r="L1107" s="8">
        <v>10755.81</v>
      </c>
      <c r="M1107" s="8">
        <v>0</v>
      </c>
      <c r="N1107" s="8">
        <v>0</v>
      </c>
      <c r="O1107" s="8">
        <v>10755.81</v>
      </c>
      <c r="P1107" s="8">
        <v>806.64</v>
      </c>
      <c r="Q1107" s="8">
        <v>0</v>
      </c>
      <c r="R1107" s="8">
        <v>115361.99</v>
      </c>
      <c r="S1107" s="8">
        <v>0</v>
      </c>
      <c r="T1107" s="8">
        <v>1120.1099999999999</v>
      </c>
      <c r="U1107" s="8">
        <v>0</v>
      </c>
      <c r="V1107" s="8">
        <v>0</v>
      </c>
      <c r="W1107" s="8">
        <v>1120.1099999999999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442.03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44.1</v>
      </c>
      <c r="AQ1107" s="8">
        <v>0</v>
      </c>
      <c r="AR1107" s="8">
        <v>2.0499999999999998</v>
      </c>
      <c r="AS1107" s="8">
        <v>0</v>
      </c>
      <c r="AT1107" s="8">
        <f t="shared" si="17"/>
        <v>13166.64</v>
      </c>
      <c r="AU1107" s="8">
        <v>0</v>
      </c>
      <c r="AV1107" s="8">
        <v>0</v>
      </c>
      <c r="AW1107" s="9">
        <v>13</v>
      </c>
      <c r="AX1107" s="9">
        <v>123</v>
      </c>
      <c r="AY1107" s="8">
        <v>889040.75</v>
      </c>
      <c r="AZ1107" s="8">
        <v>889040.75</v>
      </c>
      <c r="BA1107" s="7">
        <v>94.976091999999994</v>
      </c>
      <c r="BB1107" s="7">
        <v>12.3241043512832</v>
      </c>
      <c r="BC1107" s="7">
        <v>10.59</v>
      </c>
      <c r="BD1107" s="7"/>
      <c r="BE1107" s="6" t="s">
        <v>2250</v>
      </c>
      <c r="BF1107" s="4"/>
      <c r="BG1107" s="6" t="s">
        <v>142</v>
      </c>
      <c r="BH1107" s="6" t="s">
        <v>143</v>
      </c>
      <c r="BI1107" s="6" t="s">
        <v>1261</v>
      </c>
      <c r="BJ1107" s="6" t="s">
        <v>0</v>
      </c>
      <c r="BK1107" s="5" t="s">
        <v>1</v>
      </c>
      <c r="BL1107" s="7">
        <v>115361.99</v>
      </c>
      <c r="BM1107" s="5" t="s">
        <v>586</v>
      </c>
      <c r="BN1107" s="7"/>
      <c r="BO1107" s="10">
        <v>42027</v>
      </c>
      <c r="BP1107" s="10">
        <v>45770</v>
      </c>
      <c r="BQ1107" s="10" t="s">
        <v>2241</v>
      </c>
      <c r="BR1107" s="10" t="s">
        <v>2486</v>
      </c>
      <c r="BS1107" s="10" t="s">
        <v>2487</v>
      </c>
      <c r="BT1107" s="10" t="s">
        <v>2487</v>
      </c>
      <c r="BU1107" s="7">
        <v>0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1098</v>
      </c>
      <c r="B1108" s="12" t="s">
        <v>65</v>
      </c>
      <c r="C1108" s="12" t="s">
        <v>66</v>
      </c>
      <c r="D1108" s="25">
        <v>45354</v>
      </c>
      <c r="E1108" s="13" t="s">
        <v>1800</v>
      </c>
      <c r="F1108" s="23">
        <v>0</v>
      </c>
      <c r="G1108" s="23">
        <v>0</v>
      </c>
      <c r="H1108" s="15">
        <v>193121.37</v>
      </c>
      <c r="I1108" s="15">
        <v>0</v>
      </c>
      <c r="J1108" s="15">
        <v>0</v>
      </c>
      <c r="K1108" s="15">
        <v>193121.37</v>
      </c>
      <c r="L1108" s="15">
        <v>1827.08</v>
      </c>
      <c r="M1108" s="15">
        <v>0</v>
      </c>
      <c r="N1108" s="15">
        <v>0</v>
      </c>
      <c r="O1108" s="15">
        <v>1827.08</v>
      </c>
      <c r="P1108" s="15">
        <v>0</v>
      </c>
      <c r="Q1108" s="15">
        <v>0</v>
      </c>
      <c r="R1108" s="15">
        <v>191294.29</v>
      </c>
      <c r="S1108" s="15">
        <v>0</v>
      </c>
      <c r="T1108" s="15">
        <v>1704.3</v>
      </c>
      <c r="U1108" s="15">
        <v>0</v>
      </c>
      <c r="V1108" s="15">
        <v>0</v>
      </c>
      <c r="W1108" s="15">
        <v>1704.3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159.1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19.399999999999999</v>
      </c>
      <c r="AQ1108" s="15">
        <v>0</v>
      </c>
      <c r="AR1108" s="15">
        <v>9.8800000000000008</v>
      </c>
      <c r="AS1108" s="15">
        <v>0</v>
      </c>
      <c r="AT1108" s="8">
        <f t="shared" si="17"/>
        <v>3700</v>
      </c>
      <c r="AU1108" s="15">
        <v>0</v>
      </c>
      <c r="AV1108" s="15">
        <v>0</v>
      </c>
      <c r="AW1108" s="16">
        <v>74</v>
      </c>
      <c r="AX1108" s="16">
        <v>183</v>
      </c>
      <c r="AY1108" s="15">
        <v>320000.86</v>
      </c>
      <c r="AZ1108" s="15">
        <v>320000.86</v>
      </c>
      <c r="BA1108" s="14">
        <v>89.999735000000001</v>
      </c>
      <c r="BB1108" s="14">
        <v>53.801216056148</v>
      </c>
      <c r="BC1108" s="14">
        <v>10.59</v>
      </c>
      <c r="BD1108" s="14"/>
      <c r="BE1108" s="13" t="s">
        <v>2250</v>
      </c>
      <c r="BF1108" s="11"/>
      <c r="BG1108" s="13" t="s">
        <v>86</v>
      </c>
      <c r="BH1108" s="13" t="s">
        <v>262</v>
      </c>
      <c r="BI1108" s="13" t="s">
        <v>263</v>
      </c>
      <c r="BJ1108" s="13" t="s">
        <v>0</v>
      </c>
      <c r="BK1108" s="12" t="s">
        <v>1</v>
      </c>
      <c r="BL1108" s="14">
        <v>191294.29</v>
      </c>
      <c r="BM1108" s="12" t="s">
        <v>586</v>
      </c>
      <c r="BN1108" s="14"/>
      <c r="BO1108" s="17">
        <v>42055</v>
      </c>
      <c r="BP1108" s="17">
        <v>47623</v>
      </c>
      <c r="BQ1108" s="10" t="s">
        <v>2241</v>
      </c>
      <c r="BR1108" s="10" t="s">
        <v>2486</v>
      </c>
      <c r="BS1108" s="10" t="s">
        <v>2487</v>
      </c>
      <c r="BT1108" s="10" t="s">
        <v>2487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1099</v>
      </c>
      <c r="B1109" s="5" t="s">
        <v>65</v>
      </c>
      <c r="C1109" s="5" t="s">
        <v>66</v>
      </c>
      <c r="D1109" s="24">
        <v>45354</v>
      </c>
      <c r="E1109" s="6" t="s">
        <v>1801</v>
      </c>
      <c r="F1109" s="22">
        <v>4</v>
      </c>
      <c r="G1109" s="22">
        <v>4</v>
      </c>
      <c r="H1109" s="8">
        <v>576680.41</v>
      </c>
      <c r="I1109" s="8">
        <v>18551.060000000001</v>
      </c>
      <c r="J1109" s="8">
        <v>0</v>
      </c>
      <c r="K1109" s="8">
        <v>595231.47</v>
      </c>
      <c r="L1109" s="8">
        <v>4740.54</v>
      </c>
      <c r="M1109" s="8">
        <v>0</v>
      </c>
      <c r="N1109" s="8">
        <v>4576.82</v>
      </c>
      <c r="O1109" s="8">
        <v>0</v>
      </c>
      <c r="P1109" s="8">
        <v>0</v>
      </c>
      <c r="Q1109" s="8">
        <v>0</v>
      </c>
      <c r="R1109" s="8">
        <v>590654.65</v>
      </c>
      <c r="S1109" s="8">
        <v>17588.61</v>
      </c>
      <c r="T1109" s="8">
        <v>5089.2</v>
      </c>
      <c r="U1109" s="8">
        <v>0</v>
      </c>
      <c r="V1109" s="8">
        <v>4621.87</v>
      </c>
      <c r="W1109" s="8">
        <v>0</v>
      </c>
      <c r="X1109" s="8">
        <v>0</v>
      </c>
      <c r="Y1109" s="8">
        <v>0</v>
      </c>
      <c r="Z1109" s="8">
        <v>18055.939999999999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350</v>
      </c>
      <c r="AM1109" s="8">
        <v>0</v>
      </c>
      <c r="AN1109" s="8">
        <v>0</v>
      </c>
      <c r="AO1109" s="8">
        <v>451.31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10000</v>
      </c>
      <c r="AU1109" s="8">
        <v>18714.78</v>
      </c>
      <c r="AV1109" s="8">
        <v>18055.939999999999</v>
      </c>
      <c r="AW1109" s="9">
        <v>82</v>
      </c>
      <c r="AX1109" s="9">
        <v>192</v>
      </c>
      <c r="AY1109" s="8">
        <v>907699.99</v>
      </c>
      <c r="AZ1109" s="8">
        <v>907699.99</v>
      </c>
      <c r="BA1109" s="7">
        <v>81.696376000000001</v>
      </c>
      <c r="BB1109" s="7">
        <v>53.161115901905397</v>
      </c>
      <c r="BC1109" s="7">
        <v>10.59</v>
      </c>
      <c r="BD1109" s="7"/>
      <c r="BE1109" s="6" t="s">
        <v>2250</v>
      </c>
      <c r="BF1109" s="4"/>
      <c r="BG1109" s="6" t="s">
        <v>183</v>
      </c>
      <c r="BH1109" s="6" t="s">
        <v>206</v>
      </c>
      <c r="BI1109" s="6" t="s">
        <v>330</v>
      </c>
      <c r="BJ1109" s="6" t="s">
        <v>5</v>
      </c>
      <c r="BK1109" s="5" t="s">
        <v>1</v>
      </c>
      <c r="BL1109" s="7">
        <v>590654.65</v>
      </c>
      <c r="BM1109" s="5" t="s">
        <v>586</v>
      </c>
      <c r="BN1109" s="7"/>
      <c r="BO1109" s="10">
        <v>42025</v>
      </c>
      <c r="BP1109" s="10">
        <v>47869</v>
      </c>
      <c r="BQ1109" s="10" t="s">
        <v>2241</v>
      </c>
      <c r="BR1109" s="10" t="s">
        <v>2486</v>
      </c>
      <c r="BS1109" s="10" t="s">
        <v>2487</v>
      </c>
      <c r="BT1109" s="10" t="s">
        <v>2487</v>
      </c>
      <c r="BU1109" s="7">
        <v>1353.93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1100</v>
      </c>
      <c r="B1110" s="12" t="s">
        <v>65</v>
      </c>
      <c r="C1110" s="12" t="s">
        <v>66</v>
      </c>
      <c r="D1110" s="25">
        <v>45354</v>
      </c>
      <c r="E1110" s="13" t="s">
        <v>1802</v>
      </c>
      <c r="F1110" s="23">
        <v>0</v>
      </c>
      <c r="G1110" s="23">
        <v>0</v>
      </c>
      <c r="H1110" s="15">
        <v>259914.15</v>
      </c>
      <c r="I1110" s="15">
        <v>0</v>
      </c>
      <c r="J1110" s="15">
        <v>0</v>
      </c>
      <c r="K1110" s="15">
        <v>259914.15</v>
      </c>
      <c r="L1110" s="15">
        <v>2249.63</v>
      </c>
      <c r="M1110" s="15">
        <v>0</v>
      </c>
      <c r="N1110" s="15">
        <v>0</v>
      </c>
      <c r="O1110" s="15">
        <v>2249.63</v>
      </c>
      <c r="P1110" s="15">
        <v>0</v>
      </c>
      <c r="Q1110" s="15">
        <v>0</v>
      </c>
      <c r="R1110" s="15">
        <v>257664.52</v>
      </c>
      <c r="S1110" s="15">
        <v>0</v>
      </c>
      <c r="T1110" s="15">
        <v>2293.7399999999998</v>
      </c>
      <c r="U1110" s="15">
        <v>0</v>
      </c>
      <c r="V1110" s="15">
        <v>0</v>
      </c>
      <c r="W1110" s="15">
        <v>2293.7399999999998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207.33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1.2</v>
      </c>
      <c r="AQ1110" s="15">
        <v>0</v>
      </c>
      <c r="AR1110" s="15">
        <v>0.9</v>
      </c>
      <c r="AS1110" s="15">
        <v>0</v>
      </c>
      <c r="AT1110" s="8">
        <f t="shared" si="17"/>
        <v>4751</v>
      </c>
      <c r="AU1110" s="15">
        <v>0</v>
      </c>
      <c r="AV1110" s="15">
        <v>0</v>
      </c>
      <c r="AW1110" s="16">
        <v>79</v>
      </c>
      <c r="AX1110" s="16">
        <v>189</v>
      </c>
      <c r="AY1110" s="15">
        <v>416999.99</v>
      </c>
      <c r="AZ1110" s="15">
        <v>416999.99</v>
      </c>
      <c r="BA1110" s="14">
        <v>70.120866000000007</v>
      </c>
      <c r="BB1110" s="14">
        <v>43.327721134656002</v>
      </c>
      <c r="BC1110" s="14">
        <v>10.59</v>
      </c>
      <c r="BD1110" s="14"/>
      <c r="BE1110" s="13" t="s">
        <v>2250</v>
      </c>
      <c r="BF1110" s="11"/>
      <c r="BG1110" s="13" t="s">
        <v>78</v>
      </c>
      <c r="BH1110" s="13" t="s">
        <v>79</v>
      </c>
      <c r="BI1110" s="13" t="s">
        <v>534</v>
      </c>
      <c r="BJ1110" s="13" t="s">
        <v>0</v>
      </c>
      <c r="BK1110" s="12" t="s">
        <v>1</v>
      </c>
      <c r="BL1110" s="14">
        <v>257664.52</v>
      </c>
      <c r="BM1110" s="12" t="s">
        <v>586</v>
      </c>
      <c r="BN1110" s="14"/>
      <c r="BO1110" s="17">
        <v>42023</v>
      </c>
      <c r="BP1110" s="17">
        <v>47775</v>
      </c>
      <c r="BQ1110" s="10" t="s">
        <v>2241</v>
      </c>
      <c r="BR1110" s="10" t="s">
        <v>2486</v>
      </c>
      <c r="BS1110" s="10" t="s">
        <v>2487</v>
      </c>
      <c r="BT1110" s="10" t="s">
        <v>2487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1101</v>
      </c>
      <c r="B1111" s="5" t="s">
        <v>65</v>
      </c>
      <c r="C1111" s="5" t="s">
        <v>66</v>
      </c>
      <c r="D1111" s="24">
        <v>45354</v>
      </c>
      <c r="E1111" s="6" t="s">
        <v>1803</v>
      </c>
      <c r="F1111" s="22">
        <v>0</v>
      </c>
      <c r="G1111" s="22">
        <v>0</v>
      </c>
      <c r="H1111" s="8">
        <v>243701.97</v>
      </c>
      <c r="I1111" s="8">
        <v>0</v>
      </c>
      <c r="J1111" s="8">
        <v>0</v>
      </c>
      <c r="K1111" s="8">
        <v>243701.97</v>
      </c>
      <c r="L1111" s="8">
        <v>1090.17</v>
      </c>
      <c r="M1111" s="8">
        <v>0</v>
      </c>
      <c r="N1111" s="8">
        <v>0</v>
      </c>
      <c r="O1111" s="8">
        <v>1090.17</v>
      </c>
      <c r="P1111" s="8">
        <v>0</v>
      </c>
      <c r="Q1111" s="8">
        <v>0</v>
      </c>
      <c r="R1111" s="8">
        <v>242611.8</v>
      </c>
      <c r="S1111" s="8">
        <v>0</v>
      </c>
      <c r="T1111" s="8">
        <v>2150.67</v>
      </c>
      <c r="U1111" s="8">
        <v>0</v>
      </c>
      <c r="V1111" s="8">
        <v>0</v>
      </c>
      <c r="W1111" s="8">
        <v>2150.67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161.51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271.39999999999998</v>
      </c>
      <c r="AQ1111" s="8">
        <v>0</v>
      </c>
      <c r="AR1111" s="8">
        <v>173.75</v>
      </c>
      <c r="AS1111" s="8">
        <v>0</v>
      </c>
      <c r="AT1111" s="8">
        <f t="shared" si="17"/>
        <v>3500</v>
      </c>
      <c r="AU1111" s="8">
        <v>0</v>
      </c>
      <c r="AV1111" s="8">
        <v>0</v>
      </c>
      <c r="AW1111" s="9">
        <v>123</v>
      </c>
      <c r="AX1111" s="9">
        <v>233</v>
      </c>
      <c r="AY1111" s="8">
        <v>332499.99</v>
      </c>
      <c r="AZ1111" s="8">
        <v>319825.77</v>
      </c>
      <c r="BA1111" s="7">
        <v>65.008185999999995</v>
      </c>
      <c r="BB1111" s="7">
        <v>49.313577890220699</v>
      </c>
      <c r="BC1111" s="7">
        <v>10.59</v>
      </c>
      <c r="BD1111" s="7"/>
      <c r="BE1111" s="6" t="s">
        <v>2250</v>
      </c>
      <c r="BF1111" s="4"/>
      <c r="BG1111" s="6" t="s">
        <v>98</v>
      </c>
      <c r="BH1111" s="6" t="s">
        <v>154</v>
      </c>
      <c r="BI1111" s="6" t="s">
        <v>211</v>
      </c>
      <c r="BJ1111" s="6" t="s">
        <v>0</v>
      </c>
      <c r="BK1111" s="5" t="s">
        <v>1</v>
      </c>
      <c r="BL1111" s="7">
        <v>242611.8</v>
      </c>
      <c r="BM1111" s="5" t="s">
        <v>586</v>
      </c>
      <c r="BN1111" s="7"/>
      <c r="BO1111" s="10">
        <v>42025</v>
      </c>
      <c r="BP1111" s="10">
        <v>49116</v>
      </c>
      <c r="BQ1111" s="10" t="s">
        <v>2241</v>
      </c>
      <c r="BR1111" s="10" t="s">
        <v>2486</v>
      </c>
      <c r="BS1111" s="10" t="s">
        <v>2487</v>
      </c>
      <c r="BT1111" s="10" t="s">
        <v>2487</v>
      </c>
      <c r="BU1111" s="7">
        <v>0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1102</v>
      </c>
      <c r="B1112" s="12" t="s">
        <v>65</v>
      </c>
      <c r="C1112" s="12" t="s">
        <v>66</v>
      </c>
      <c r="D1112" s="25">
        <v>45354</v>
      </c>
      <c r="E1112" s="13" t="s">
        <v>1804</v>
      </c>
      <c r="F1112" s="23">
        <v>0</v>
      </c>
      <c r="G1112" s="23">
        <v>0</v>
      </c>
      <c r="H1112" s="15">
        <v>198507.36</v>
      </c>
      <c r="I1112" s="15">
        <v>0</v>
      </c>
      <c r="J1112" s="15">
        <v>0</v>
      </c>
      <c r="K1112" s="15">
        <v>198507.36</v>
      </c>
      <c r="L1112" s="15">
        <v>1811.5</v>
      </c>
      <c r="M1112" s="15">
        <v>0</v>
      </c>
      <c r="N1112" s="15">
        <v>0</v>
      </c>
      <c r="O1112" s="15">
        <v>1811.5</v>
      </c>
      <c r="P1112" s="15">
        <v>0</v>
      </c>
      <c r="Q1112" s="15">
        <v>0</v>
      </c>
      <c r="R1112" s="15">
        <v>196695.86</v>
      </c>
      <c r="S1112" s="15">
        <v>0</v>
      </c>
      <c r="T1112" s="15">
        <v>1751.83</v>
      </c>
      <c r="U1112" s="15">
        <v>0</v>
      </c>
      <c r="V1112" s="15">
        <v>0</v>
      </c>
      <c r="W1112" s="15">
        <v>1751.83</v>
      </c>
      <c r="X1112" s="15">
        <v>0</v>
      </c>
      <c r="Y1112" s="15">
        <v>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161.59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4000</v>
      </c>
      <c r="AQ1112" s="15">
        <v>0</v>
      </c>
      <c r="AR1112" s="15">
        <v>3724.92</v>
      </c>
      <c r="AS1112" s="15">
        <v>0</v>
      </c>
      <c r="AT1112" s="8">
        <f t="shared" si="17"/>
        <v>4000</v>
      </c>
      <c r="AU1112" s="15">
        <v>0</v>
      </c>
      <c r="AV1112" s="15">
        <v>0</v>
      </c>
      <c r="AW1112" s="16">
        <v>76</v>
      </c>
      <c r="AX1112" s="16">
        <v>186</v>
      </c>
      <c r="AY1112" s="15">
        <v>325000</v>
      </c>
      <c r="AZ1112" s="15">
        <v>325000</v>
      </c>
      <c r="BA1112" s="14">
        <v>79.048503999999994</v>
      </c>
      <c r="BB1112" s="14">
        <v>47.841579926133697</v>
      </c>
      <c r="BC1112" s="14">
        <v>10.59</v>
      </c>
      <c r="BD1112" s="14"/>
      <c r="BE1112" s="13" t="s">
        <v>2250</v>
      </c>
      <c r="BF1112" s="11"/>
      <c r="BG1112" s="13" t="s">
        <v>86</v>
      </c>
      <c r="BH1112" s="13" t="s">
        <v>262</v>
      </c>
      <c r="BI1112" s="13" t="s">
        <v>263</v>
      </c>
      <c r="BJ1112" s="13" t="s">
        <v>0</v>
      </c>
      <c r="BK1112" s="12" t="s">
        <v>1</v>
      </c>
      <c r="BL1112" s="14">
        <v>196695.86</v>
      </c>
      <c r="BM1112" s="12" t="s">
        <v>586</v>
      </c>
      <c r="BN1112" s="14"/>
      <c r="BO1112" s="17">
        <v>42027</v>
      </c>
      <c r="BP1112" s="17">
        <v>47687</v>
      </c>
      <c r="BQ1112" s="10" t="s">
        <v>2240</v>
      </c>
      <c r="BR1112" s="10" t="s">
        <v>2695</v>
      </c>
      <c r="BS1112" s="10" t="s">
        <v>2487</v>
      </c>
      <c r="BT1112" s="10" t="s">
        <v>2487</v>
      </c>
      <c r="BU1112" s="14">
        <v>0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1103</v>
      </c>
      <c r="B1113" s="5" t="s">
        <v>65</v>
      </c>
      <c r="C1113" s="5" t="s">
        <v>66</v>
      </c>
      <c r="D1113" s="24">
        <v>45354</v>
      </c>
      <c r="E1113" s="6" t="s">
        <v>1805</v>
      </c>
      <c r="F1113" s="22">
        <v>0</v>
      </c>
      <c r="G1113" s="22">
        <v>0</v>
      </c>
      <c r="H1113" s="8">
        <v>295314.11</v>
      </c>
      <c r="I1113" s="8">
        <v>0</v>
      </c>
      <c r="J1113" s="8">
        <v>0</v>
      </c>
      <c r="K1113" s="8">
        <v>295314.11</v>
      </c>
      <c r="L1113" s="8">
        <v>2360.0700000000002</v>
      </c>
      <c r="M1113" s="8">
        <v>0</v>
      </c>
      <c r="N1113" s="8">
        <v>0</v>
      </c>
      <c r="O1113" s="8">
        <v>2360.0700000000002</v>
      </c>
      <c r="P1113" s="8">
        <v>0</v>
      </c>
      <c r="Q1113" s="8">
        <v>0</v>
      </c>
      <c r="R1113" s="8">
        <v>292954.03999999998</v>
      </c>
      <c r="S1113" s="8">
        <v>0</v>
      </c>
      <c r="T1113" s="8">
        <v>2571.69</v>
      </c>
      <c r="U1113" s="8">
        <v>0</v>
      </c>
      <c r="V1113" s="8">
        <v>0</v>
      </c>
      <c r="W1113" s="8">
        <v>2571.69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229.21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5160.97</v>
      </c>
      <c r="AU1113" s="8">
        <v>0</v>
      </c>
      <c r="AV1113" s="8">
        <v>0</v>
      </c>
      <c r="AW1113" s="9">
        <v>84</v>
      </c>
      <c r="AX1113" s="9">
        <v>194</v>
      </c>
      <c r="AY1113" s="8">
        <v>460999.99</v>
      </c>
      <c r="AZ1113" s="8">
        <v>460999.99</v>
      </c>
      <c r="BA1113" s="7">
        <v>60.737527</v>
      </c>
      <c r="BB1113" s="7">
        <v>38.597189371433799</v>
      </c>
      <c r="BC1113" s="7">
        <v>10.45</v>
      </c>
      <c r="BD1113" s="7"/>
      <c r="BE1113" s="6" t="s">
        <v>2250</v>
      </c>
      <c r="BF1113" s="4"/>
      <c r="BG1113" s="6" t="s">
        <v>81</v>
      </c>
      <c r="BH1113" s="6" t="s">
        <v>82</v>
      </c>
      <c r="BI1113" s="6" t="s">
        <v>256</v>
      </c>
      <c r="BJ1113" s="6" t="s">
        <v>0</v>
      </c>
      <c r="BK1113" s="5" t="s">
        <v>1</v>
      </c>
      <c r="BL1113" s="7">
        <v>292954.03999999998</v>
      </c>
      <c r="BM1113" s="5" t="s">
        <v>586</v>
      </c>
      <c r="BN1113" s="7"/>
      <c r="BO1113" s="10">
        <v>42023</v>
      </c>
      <c r="BP1113" s="10">
        <v>47926</v>
      </c>
      <c r="BQ1113" s="10" t="s">
        <v>2241</v>
      </c>
      <c r="BR1113" s="10" t="s">
        <v>2486</v>
      </c>
      <c r="BS1113" s="10" t="s">
        <v>2487</v>
      </c>
      <c r="BT1113" s="10" t="s">
        <v>2487</v>
      </c>
      <c r="BU1113" s="7">
        <v>0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1104</v>
      </c>
      <c r="B1114" s="12" t="s">
        <v>65</v>
      </c>
      <c r="C1114" s="12" t="s">
        <v>66</v>
      </c>
      <c r="D1114" s="25">
        <v>45354</v>
      </c>
      <c r="E1114" s="13" t="s">
        <v>1806</v>
      </c>
      <c r="F1114" s="23">
        <v>66</v>
      </c>
      <c r="G1114" s="23">
        <v>65</v>
      </c>
      <c r="H1114" s="15">
        <v>221376.85</v>
      </c>
      <c r="I1114" s="15">
        <v>107467.28</v>
      </c>
      <c r="J1114" s="15">
        <v>0</v>
      </c>
      <c r="K1114" s="15">
        <v>328844.13</v>
      </c>
      <c r="L1114" s="15">
        <v>2231.25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328844.13</v>
      </c>
      <c r="S1114" s="15">
        <v>175943.12</v>
      </c>
      <c r="T1114" s="15">
        <v>2128.91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178072.03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0</v>
      </c>
      <c r="AQ1114" s="15">
        <v>0</v>
      </c>
      <c r="AR1114" s="15">
        <v>0</v>
      </c>
      <c r="AS1114" s="15">
        <v>0</v>
      </c>
      <c r="AT1114" s="8">
        <f t="shared" si="17"/>
        <v>0</v>
      </c>
      <c r="AU1114" s="15">
        <v>109698.53</v>
      </c>
      <c r="AV1114" s="15">
        <v>178072.03</v>
      </c>
      <c r="AW1114" s="16">
        <v>69</v>
      </c>
      <c r="AX1114" s="16">
        <v>179</v>
      </c>
      <c r="AY1114" s="15">
        <v>293808.01</v>
      </c>
      <c r="AZ1114" s="15">
        <v>371650.57</v>
      </c>
      <c r="BA1114" s="14">
        <v>86.936764999999994</v>
      </c>
      <c r="BB1114" s="14">
        <v>76.923452186389596</v>
      </c>
      <c r="BC1114" s="14">
        <v>11.54</v>
      </c>
      <c r="BD1114" s="14"/>
      <c r="BE1114" s="13" t="s">
        <v>2250</v>
      </c>
      <c r="BF1114" s="11"/>
      <c r="BG1114" s="13" t="s">
        <v>75</v>
      </c>
      <c r="BH1114" s="13" t="s">
        <v>134</v>
      </c>
      <c r="BI1114" s="13" t="s">
        <v>441</v>
      </c>
      <c r="BJ1114" s="13" t="s">
        <v>2251</v>
      </c>
      <c r="BK1114" s="12" t="s">
        <v>1</v>
      </c>
      <c r="BL1114" s="14">
        <v>328844.13</v>
      </c>
      <c r="BM1114" s="12" t="s">
        <v>586</v>
      </c>
      <c r="BN1114" s="14"/>
      <c r="BO1114" s="17">
        <v>42023</v>
      </c>
      <c r="BP1114" s="17">
        <v>47471</v>
      </c>
      <c r="BQ1114" s="10" t="s">
        <v>2239</v>
      </c>
      <c r="BR1114" s="10" t="s">
        <v>2696</v>
      </c>
      <c r="BS1114" s="10" t="s">
        <v>2487</v>
      </c>
      <c r="BT1114" s="10" t="s">
        <v>2487</v>
      </c>
      <c r="BU1114" s="14">
        <v>11137.44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1105</v>
      </c>
      <c r="B1115" s="5" t="s">
        <v>65</v>
      </c>
      <c r="C1115" s="5" t="s">
        <v>66</v>
      </c>
      <c r="D1115" s="24">
        <v>45354</v>
      </c>
      <c r="E1115" s="6" t="s">
        <v>1807</v>
      </c>
      <c r="F1115" s="22">
        <v>0</v>
      </c>
      <c r="G1115" s="22">
        <v>0</v>
      </c>
      <c r="H1115" s="8">
        <v>268475.44</v>
      </c>
      <c r="I1115" s="8">
        <v>0</v>
      </c>
      <c r="J1115" s="8">
        <v>0</v>
      </c>
      <c r="K1115" s="8">
        <v>268475.44</v>
      </c>
      <c r="L1115" s="8">
        <v>2169.98</v>
      </c>
      <c r="M1115" s="8">
        <v>0</v>
      </c>
      <c r="N1115" s="8">
        <v>0</v>
      </c>
      <c r="O1115" s="8">
        <v>2169.98</v>
      </c>
      <c r="P1115" s="8">
        <v>0</v>
      </c>
      <c r="Q1115" s="8">
        <v>0</v>
      </c>
      <c r="R1115" s="8">
        <v>266305.46000000002</v>
      </c>
      <c r="S1115" s="8">
        <v>0</v>
      </c>
      <c r="T1115" s="8">
        <v>2369.3000000000002</v>
      </c>
      <c r="U1115" s="8">
        <v>0</v>
      </c>
      <c r="V1115" s="8">
        <v>0</v>
      </c>
      <c r="W1115" s="8">
        <v>2369.3000000000002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208.82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1.9</v>
      </c>
      <c r="AQ1115" s="8">
        <v>0</v>
      </c>
      <c r="AR1115" s="8">
        <v>0</v>
      </c>
      <c r="AS1115" s="8">
        <v>0</v>
      </c>
      <c r="AT1115" s="8">
        <f t="shared" si="17"/>
        <v>4750</v>
      </c>
      <c r="AU1115" s="8">
        <v>0</v>
      </c>
      <c r="AV1115" s="8">
        <v>0</v>
      </c>
      <c r="AW1115" s="9">
        <v>83</v>
      </c>
      <c r="AX1115" s="9">
        <v>193</v>
      </c>
      <c r="AY1115" s="8">
        <v>419999.99</v>
      </c>
      <c r="AZ1115" s="8">
        <v>419999.99</v>
      </c>
      <c r="BA1115" s="7">
        <v>89.999996999999993</v>
      </c>
      <c r="BB1115" s="7">
        <v>57.065455170805201</v>
      </c>
      <c r="BC1115" s="7">
        <v>10.59</v>
      </c>
      <c r="BD1115" s="7"/>
      <c r="BE1115" s="6" t="s">
        <v>2250</v>
      </c>
      <c r="BF1115" s="4"/>
      <c r="BG1115" s="6" t="s">
        <v>67</v>
      </c>
      <c r="BH1115" s="6" t="s">
        <v>68</v>
      </c>
      <c r="BI1115" s="6" t="s">
        <v>186</v>
      </c>
      <c r="BJ1115" s="6" t="s">
        <v>0</v>
      </c>
      <c r="BK1115" s="5" t="s">
        <v>1</v>
      </c>
      <c r="BL1115" s="7">
        <v>266305.46000000002</v>
      </c>
      <c r="BM1115" s="5" t="s">
        <v>586</v>
      </c>
      <c r="BN1115" s="7"/>
      <c r="BO1115" s="10">
        <v>42026</v>
      </c>
      <c r="BP1115" s="10">
        <v>47901</v>
      </c>
      <c r="BQ1115" s="10" t="s">
        <v>2241</v>
      </c>
      <c r="BR1115" s="10" t="s">
        <v>2486</v>
      </c>
      <c r="BS1115" s="10" t="s">
        <v>2487</v>
      </c>
      <c r="BT1115" s="10" t="s">
        <v>2487</v>
      </c>
      <c r="BU1115" s="7">
        <v>0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1106</v>
      </c>
      <c r="B1116" s="12" t="s">
        <v>65</v>
      </c>
      <c r="C1116" s="12" t="s">
        <v>66</v>
      </c>
      <c r="D1116" s="25">
        <v>45354</v>
      </c>
      <c r="E1116" s="13" t="s">
        <v>1808</v>
      </c>
      <c r="F1116" s="23">
        <v>6</v>
      </c>
      <c r="G1116" s="23">
        <v>6</v>
      </c>
      <c r="H1116" s="15">
        <v>264173.19</v>
      </c>
      <c r="I1116" s="15">
        <v>10462.5</v>
      </c>
      <c r="J1116" s="15">
        <v>0</v>
      </c>
      <c r="K1116" s="15">
        <v>274635.69</v>
      </c>
      <c r="L1116" s="15">
        <v>2031.72</v>
      </c>
      <c r="M1116" s="15">
        <v>0</v>
      </c>
      <c r="N1116" s="15">
        <v>2121.89</v>
      </c>
      <c r="O1116" s="15">
        <v>0</v>
      </c>
      <c r="P1116" s="15">
        <v>0</v>
      </c>
      <c r="Q1116" s="15">
        <v>0</v>
      </c>
      <c r="R1116" s="15">
        <v>272513.8</v>
      </c>
      <c r="S1116" s="15">
        <v>11458.85</v>
      </c>
      <c r="T1116" s="15">
        <v>2241.0700000000002</v>
      </c>
      <c r="U1116" s="15">
        <v>0</v>
      </c>
      <c r="V1116" s="15">
        <v>2325.1</v>
      </c>
      <c r="W1116" s="15">
        <v>0</v>
      </c>
      <c r="X1116" s="15">
        <v>0</v>
      </c>
      <c r="Y1116" s="15">
        <v>0</v>
      </c>
      <c r="Z1116" s="15">
        <v>11374.82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350</v>
      </c>
      <c r="AM1116" s="15">
        <v>0</v>
      </c>
      <c r="AN1116" s="15">
        <v>0</v>
      </c>
      <c r="AO1116" s="15">
        <v>203.01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5000</v>
      </c>
      <c r="AU1116" s="15">
        <v>10372.33</v>
      </c>
      <c r="AV1116" s="15">
        <v>11374.82</v>
      </c>
      <c r="AW1116" s="16">
        <v>87</v>
      </c>
      <c r="AX1116" s="16">
        <v>197</v>
      </c>
      <c r="AY1116" s="15">
        <v>408299.99</v>
      </c>
      <c r="AZ1116" s="15">
        <v>408299.99</v>
      </c>
      <c r="BA1116" s="14">
        <v>80.235125999999994</v>
      </c>
      <c r="BB1116" s="14">
        <v>53.551750221053901</v>
      </c>
      <c r="BC1116" s="14">
        <v>10.18</v>
      </c>
      <c r="BD1116" s="14"/>
      <c r="BE1116" s="13" t="s">
        <v>2250</v>
      </c>
      <c r="BF1116" s="11"/>
      <c r="BG1116" s="13" t="s">
        <v>188</v>
      </c>
      <c r="BH1116" s="13" t="s">
        <v>189</v>
      </c>
      <c r="BI1116" s="13" t="s">
        <v>190</v>
      </c>
      <c r="BJ1116" s="13" t="s">
        <v>5</v>
      </c>
      <c r="BK1116" s="12" t="s">
        <v>1</v>
      </c>
      <c r="BL1116" s="14">
        <v>272513.8</v>
      </c>
      <c r="BM1116" s="12" t="s">
        <v>586</v>
      </c>
      <c r="BN1116" s="14"/>
      <c r="BO1116" s="17">
        <v>42027</v>
      </c>
      <c r="BP1116" s="17">
        <v>48022</v>
      </c>
      <c r="BQ1116" s="10" t="s">
        <v>2240</v>
      </c>
      <c r="BR1116" s="10" t="s">
        <v>2695</v>
      </c>
      <c r="BS1116" s="10" t="s">
        <v>2487</v>
      </c>
      <c r="BT1116" s="10" t="s">
        <v>2487</v>
      </c>
      <c r="BU1116" s="14">
        <v>1015.05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1107</v>
      </c>
      <c r="B1117" s="5" t="s">
        <v>65</v>
      </c>
      <c r="C1117" s="5" t="s">
        <v>66</v>
      </c>
      <c r="D1117" s="24">
        <v>45354</v>
      </c>
      <c r="E1117" s="6" t="s">
        <v>1809</v>
      </c>
      <c r="F1117" s="22">
        <v>1</v>
      </c>
      <c r="G1117" s="22">
        <v>0</v>
      </c>
      <c r="H1117" s="8">
        <v>174817.12</v>
      </c>
      <c r="I1117" s="8">
        <v>0</v>
      </c>
      <c r="J1117" s="8">
        <v>0</v>
      </c>
      <c r="K1117" s="8">
        <v>174817.12</v>
      </c>
      <c r="L1117" s="8">
        <v>7234.73</v>
      </c>
      <c r="M1117" s="8">
        <v>0</v>
      </c>
      <c r="N1117" s="8">
        <v>0</v>
      </c>
      <c r="O1117" s="8">
        <v>2119.14</v>
      </c>
      <c r="P1117" s="8">
        <v>0</v>
      </c>
      <c r="Q1117" s="8">
        <v>0</v>
      </c>
      <c r="R1117" s="8">
        <v>172697.98</v>
      </c>
      <c r="S1117" s="8">
        <v>0</v>
      </c>
      <c r="T1117" s="8">
        <v>1542.76</v>
      </c>
      <c r="U1117" s="8">
        <v>0</v>
      </c>
      <c r="V1117" s="8">
        <v>0</v>
      </c>
      <c r="W1117" s="8">
        <v>1542.76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338.1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4000</v>
      </c>
      <c r="AU1117" s="8">
        <v>5115.59</v>
      </c>
      <c r="AV1117" s="8">
        <v>0</v>
      </c>
      <c r="AW1117" s="9">
        <v>21</v>
      </c>
      <c r="AX1117" s="9">
        <v>131</v>
      </c>
      <c r="AY1117" s="8">
        <v>680000</v>
      </c>
      <c r="AZ1117" s="8">
        <v>680000</v>
      </c>
      <c r="BA1117" s="7">
        <v>89.999999000000003</v>
      </c>
      <c r="BB1117" s="7">
        <v>22.857085334267701</v>
      </c>
      <c r="BC1117" s="7">
        <v>10.59</v>
      </c>
      <c r="BD1117" s="7"/>
      <c r="BE1117" s="6" t="s">
        <v>2250</v>
      </c>
      <c r="BF1117" s="4"/>
      <c r="BG1117" s="6" t="s">
        <v>142</v>
      </c>
      <c r="BH1117" s="6" t="s">
        <v>143</v>
      </c>
      <c r="BI1117" s="6" t="s">
        <v>181</v>
      </c>
      <c r="BJ1117" s="6" t="s">
        <v>5</v>
      </c>
      <c r="BK1117" s="5" t="s">
        <v>1</v>
      </c>
      <c r="BL1117" s="7">
        <v>172697.98</v>
      </c>
      <c r="BM1117" s="5" t="s">
        <v>586</v>
      </c>
      <c r="BN1117" s="7"/>
      <c r="BO1117" s="10">
        <v>42027</v>
      </c>
      <c r="BP1117" s="10">
        <v>46014</v>
      </c>
      <c r="BQ1117" s="10" t="s">
        <v>2240</v>
      </c>
      <c r="BR1117" s="10" t="s">
        <v>2695</v>
      </c>
      <c r="BS1117" s="10" t="s">
        <v>2487</v>
      </c>
      <c r="BT1117" s="10" t="s">
        <v>2487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1108</v>
      </c>
      <c r="B1118" s="12" t="s">
        <v>65</v>
      </c>
      <c r="C1118" s="12" t="s">
        <v>66</v>
      </c>
      <c r="D1118" s="25">
        <v>45354</v>
      </c>
      <c r="E1118" s="13" t="s">
        <v>2220</v>
      </c>
      <c r="F1118" s="23">
        <v>0</v>
      </c>
      <c r="G1118" s="23">
        <v>0</v>
      </c>
      <c r="H1118" s="15">
        <v>156843.63</v>
      </c>
      <c r="I1118" s="15">
        <v>0</v>
      </c>
      <c r="J1118" s="15">
        <v>0</v>
      </c>
      <c r="K1118" s="15">
        <v>156843.63</v>
      </c>
      <c r="L1118" s="15">
        <v>3112.08</v>
      </c>
      <c r="M1118" s="15">
        <v>0</v>
      </c>
      <c r="N1118" s="15">
        <v>0</v>
      </c>
      <c r="O1118" s="15">
        <v>3112.08</v>
      </c>
      <c r="P1118" s="15">
        <v>6398.71</v>
      </c>
      <c r="Q1118" s="15">
        <v>0</v>
      </c>
      <c r="R1118" s="15">
        <v>147332.84</v>
      </c>
      <c r="S1118" s="15">
        <v>0</v>
      </c>
      <c r="T1118" s="15">
        <v>1307.03</v>
      </c>
      <c r="U1118" s="15">
        <v>0</v>
      </c>
      <c r="V1118" s="15">
        <v>0</v>
      </c>
      <c r="W1118" s="15">
        <v>1307.03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186.2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1.38</v>
      </c>
      <c r="AQ1118" s="15">
        <v>0</v>
      </c>
      <c r="AR1118" s="15">
        <v>0.69</v>
      </c>
      <c r="AS1118" s="15">
        <v>0</v>
      </c>
      <c r="AT1118" s="8">
        <f t="shared" si="17"/>
        <v>11004.71</v>
      </c>
      <c r="AU1118" s="15">
        <v>0</v>
      </c>
      <c r="AV1118" s="15">
        <v>0</v>
      </c>
      <c r="AW1118" s="16">
        <v>81</v>
      </c>
      <c r="AX1118" s="16">
        <v>142</v>
      </c>
      <c r="AY1118" s="15">
        <v>385075.68</v>
      </c>
      <c r="AZ1118" s="15">
        <v>350000</v>
      </c>
      <c r="BA1118" s="14">
        <v>71.428567000000001</v>
      </c>
      <c r="BB1118" s="14">
        <v>30.067924666400799</v>
      </c>
      <c r="BC1118" s="14">
        <v>10</v>
      </c>
      <c r="BD1118" s="14"/>
      <c r="BE1118" s="13" t="s">
        <v>2250</v>
      </c>
      <c r="BF1118" s="11"/>
      <c r="BG1118" s="13" t="s">
        <v>81</v>
      </c>
      <c r="BH1118" s="13" t="s">
        <v>82</v>
      </c>
      <c r="BI1118" s="13" t="s">
        <v>256</v>
      </c>
      <c r="BJ1118" s="13" t="s">
        <v>0</v>
      </c>
      <c r="BK1118" s="12" t="s">
        <v>1</v>
      </c>
      <c r="BL1118" s="14">
        <v>147332.84</v>
      </c>
      <c r="BM1118" s="12" t="s">
        <v>586</v>
      </c>
      <c r="BN1118" s="14"/>
      <c r="BO1118" s="17">
        <v>43523</v>
      </c>
      <c r="BP1118" s="17">
        <v>47844</v>
      </c>
      <c r="BQ1118" s="10" t="s">
        <v>2241</v>
      </c>
      <c r="BR1118" s="10" t="s">
        <v>2486</v>
      </c>
      <c r="BS1118" s="10" t="s">
        <v>2487</v>
      </c>
      <c r="BT1118" s="10" t="s">
        <v>2487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1109</v>
      </c>
      <c r="B1119" s="5" t="s">
        <v>65</v>
      </c>
      <c r="C1119" s="5" t="s">
        <v>66</v>
      </c>
      <c r="D1119" s="24">
        <v>45354</v>
      </c>
      <c r="E1119" s="6" t="s">
        <v>1810</v>
      </c>
      <c r="F1119" s="22">
        <v>0</v>
      </c>
      <c r="G1119" s="22">
        <v>0</v>
      </c>
      <c r="H1119" s="8">
        <v>432483.27</v>
      </c>
      <c r="I1119" s="8">
        <v>0</v>
      </c>
      <c r="J1119" s="8">
        <v>0</v>
      </c>
      <c r="K1119" s="8">
        <v>432483.27</v>
      </c>
      <c r="L1119" s="8">
        <v>3616.3</v>
      </c>
      <c r="M1119" s="8">
        <v>0</v>
      </c>
      <c r="N1119" s="8">
        <v>0</v>
      </c>
      <c r="O1119" s="8">
        <v>3616.3</v>
      </c>
      <c r="P1119" s="8">
        <v>0</v>
      </c>
      <c r="Q1119" s="8">
        <v>0</v>
      </c>
      <c r="R1119" s="8">
        <v>428866.97</v>
      </c>
      <c r="S1119" s="8">
        <v>0</v>
      </c>
      <c r="T1119" s="8">
        <v>3816.66</v>
      </c>
      <c r="U1119" s="8">
        <v>0</v>
      </c>
      <c r="V1119" s="8">
        <v>0</v>
      </c>
      <c r="W1119" s="8">
        <v>3816.66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340.58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4.9000000000000004</v>
      </c>
      <c r="AQ1119" s="8">
        <v>0</v>
      </c>
      <c r="AR1119" s="8">
        <v>18.440000000000001</v>
      </c>
      <c r="AS1119" s="8">
        <v>0</v>
      </c>
      <c r="AT1119" s="8">
        <f t="shared" si="17"/>
        <v>7760</v>
      </c>
      <c r="AU1119" s="8">
        <v>0</v>
      </c>
      <c r="AV1119" s="8">
        <v>0</v>
      </c>
      <c r="AW1119" s="9">
        <v>81</v>
      </c>
      <c r="AX1119" s="9">
        <v>191</v>
      </c>
      <c r="AY1119" s="8">
        <v>685000.01</v>
      </c>
      <c r="AZ1119" s="8">
        <v>685000.01</v>
      </c>
      <c r="BA1119" s="7">
        <v>89.999999000000003</v>
      </c>
      <c r="BB1119" s="7">
        <v>56.347483660814902</v>
      </c>
      <c r="BC1119" s="7">
        <v>10.59</v>
      </c>
      <c r="BD1119" s="7"/>
      <c r="BE1119" s="6" t="s">
        <v>2250</v>
      </c>
      <c r="BF1119" s="4"/>
      <c r="BG1119" s="6" t="s">
        <v>67</v>
      </c>
      <c r="BH1119" s="6" t="s">
        <v>68</v>
      </c>
      <c r="BI1119" s="6" t="s">
        <v>284</v>
      </c>
      <c r="BJ1119" s="6" t="s">
        <v>0</v>
      </c>
      <c r="BK1119" s="5" t="s">
        <v>1</v>
      </c>
      <c r="BL1119" s="7">
        <v>428866.97</v>
      </c>
      <c r="BM1119" s="5" t="s">
        <v>586</v>
      </c>
      <c r="BN1119" s="7"/>
      <c r="BO1119" s="10">
        <v>42026</v>
      </c>
      <c r="BP1119" s="10">
        <v>47839</v>
      </c>
      <c r="BQ1119" s="10" t="s">
        <v>2241</v>
      </c>
      <c r="BR1119" s="10" t="s">
        <v>2486</v>
      </c>
      <c r="BS1119" s="10" t="s">
        <v>2487</v>
      </c>
      <c r="BT1119" s="10" t="s">
        <v>2487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1110</v>
      </c>
      <c r="B1120" s="12" t="s">
        <v>65</v>
      </c>
      <c r="C1120" s="12" t="s">
        <v>66</v>
      </c>
      <c r="D1120" s="25">
        <v>45354</v>
      </c>
      <c r="E1120" s="13" t="s">
        <v>2230</v>
      </c>
      <c r="F1120" s="23">
        <v>0</v>
      </c>
      <c r="G1120" s="23">
        <v>0</v>
      </c>
      <c r="H1120" s="15">
        <v>254647.33</v>
      </c>
      <c r="I1120" s="15">
        <v>0</v>
      </c>
      <c r="J1120" s="15">
        <v>0</v>
      </c>
      <c r="K1120" s="15">
        <v>254647.33</v>
      </c>
      <c r="L1120" s="15">
        <v>1288.9100000000001</v>
      </c>
      <c r="M1120" s="15">
        <v>0</v>
      </c>
      <c r="N1120" s="15">
        <v>0</v>
      </c>
      <c r="O1120" s="15">
        <v>1288.9100000000001</v>
      </c>
      <c r="P1120" s="15">
        <v>0</v>
      </c>
      <c r="Q1120" s="15">
        <v>0</v>
      </c>
      <c r="R1120" s="15">
        <v>253358.42</v>
      </c>
      <c r="S1120" s="15">
        <v>0</v>
      </c>
      <c r="T1120" s="15">
        <v>1803.75</v>
      </c>
      <c r="U1120" s="15">
        <v>0</v>
      </c>
      <c r="V1120" s="15">
        <v>0</v>
      </c>
      <c r="W1120" s="15">
        <v>1803.75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162.80000000000001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46.14</v>
      </c>
      <c r="AQ1120" s="15">
        <v>0</v>
      </c>
      <c r="AR1120" s="15">
        <v>1.6</v>
      </c>
      <c r="AS1120" s="15">
        <v>0</v>
      </c>
      <c r="AT1120" s="8">
        <f t="shared" si="17"/>
        <v>3300</v>
      </c>
      <c r="AU1120" s="15">
        <v>0</v>
      </c>
      <c r="AV1120" s="15">
        <v>0</v>
      </c>
      <c r="AW1120" s="16">
        <v>123</v>
      </c>
      <c r="AX1120" s="16">
        <v>183</v>
      </c>
      <c r="AY1120" s="15">
        <v>392000</v>
      </c>
      <c r="AZ1120" s="15">
        <v>306020.78000000003</v>
      </c>
      <c r="BA1120" s="14">
        <v>85.867346999999995</v>
      </c>
      <c r="BB1120" s="14">
        <v>71.090647391695896</v>
      </c>
      <c r="BC1120" s="14">
        <v>8.5</v>
      </c>
      <c r="BD1120" s="14"/>
      <c r="BE1120" s="13" t="s">
        <v>2250</v>
      </c>
      <c r="BF1120" s="11"/>
      <c r="BG1120" s="13" t="s">
        <v>67</v>
      </c>
      <c r="BH1120" s="13" t="s">
        <v>73</v>
      </c>
      <c r="BI1120" s="13" t="s">
        <v>108</v>
      </c>
      <c r="BJ1120" s="13" t="s">
        <v>0</v>
      </c>
      <c r="BK1120" s="12" t="s">
        <v>1</v>
      </c>
      <c r="BL1120" s="14">
        <v>253358.42</v>
      </c>
      <c r="BM1120" s="12" t="s">
        <v>586</v>
      </c>
      <c r="BN1120" s="14"/>
      <c r="BO1120" s="17">
        <v>43549</v>
      </c>
      <c r="BP1120" s="17">
        <v>49120</v>
      </c>
      <c r="BQ1120" s="10" t="s">
        <v>2241</v>
      </c>
      <c r="BR1120" s="10" t="s">
        <v>2486</v>
      </c>
      <c r="BS1120" s="10" t="s">
        <v>2487</v>
      </c>
      <c r="BT1120" s="10" t="s">
        <v>2487</v>
      </c>
      <c r="BU1120" s="14">
        <v>0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1111</v>
      </c>
      <c r="B1121" s="5" t="s">
        <v>65</v>
      </c>
      <c r="C1121" s="5" t="s">
        <v>66</v>
      </c>
      <c r="D1121" s="24">
        <v>45354</v>
      </c>
      <c r="E1121" s="6" t="s">
        <v>1239</v>
      </c>
      <c r="F1121" s="22">
        <v>108</v>
      </c>
      <c r="G1121" s="22">
        <v>107</v>
      </c>
      <c r="H1121" s="8">
        <v>390073.19</v>
      </c>
      <c r="I1121" s="8">
        <v>280681.37</v>
      </c>
      <c r="J1121" s="8">
        <v>0</v>
      </c>
      <c r="K1121" s="8">
        <v>670754.56000000006</v>
      </c>
      <c r="L1121" s="8">
        <v>4018.15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670754.56000000006</v>
      </c>
      <c r="S1121" s="8">
        <v>499642.43</v>
      </c>
      <c r="T1121" s="8">
        <v>3331.88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502974.31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284699.52000000002</v>
      </c>
      <c r="AV1121" s="8">
        <v>502974.31</v>
      </c>
      <c r="AW1121" s="9">
        <v>70</v>
      </c>
      <c r="AX1121" s="9">
        <v>180</v>
      </c>
      <c r="AY1121" s="8">
        <v>674344.8</v>
      </c>
      <c r="AZ1121" s="8">
        <v>674344.8</v>
      </c>
      <c r="BA1121" s="7">
        <v>89.999999000000003</v>
      </c>
      <c r="BB1121" s="7">
        <v>89.5208352303531</v>
      </c>
      <c r="BC1121" s="7">
        <v>10.25</v>
      </c>
      <c r="BD1121" s="7"/>
      <c r="BE1121" s="6" t="s">
        <v>2250</v>
      </c>
      <c r="BF1121" s="4"/>
      <c r="BG1121" s="6" t="s">
        <v>183</v>
      </c>
      <c r="BH1121" s="6" t="s">
        <v>206</v>
      </c>
      <c r="BI1121" s="6" t="s">
        <v>436</v>
      </c>
      <c r="BJ1121" s="6" t="s">
        <v>2251</v>
      </c>
      <c r="BK1121" s="5" t="s">
        <v>1</v>
      </c>
      <c r="BL1121" s="7">
        <v>670754.56000000006</v>
      </c>
      <c r="BM1121" s="5" t="s">
        <v>586</v>
      </c>
      <c r="BN1121" s="7"/>
      <c r="BO1121" s="10">
        <v>42025</v>
      </c>
      <c r="BP1121" s="10">
        <v>47504</v>
      </c>
      <c r="BQ1121" s="10" t="s">
        <v>2239</v>
      </c>
      <c r="BR1121" s="10" t="s">
        <v>2696</v>
      </c>
      <c r="BS1121" s="10" t="s">
        <v>2487</v>
      </c>
      <c r="BT1121" s="10" t="s">
        <v>2487</v>
      </c>
      <c r="BU1121" s="7">
        <v>44874.96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1112</v>
      </c>
      <c r="B1122" s="12" t="s">
        <v>65</v>
      </c>
      <c r="C1122" s="12" t="s">
        <v>66</v>
      </c>
      <c r="D1122" s="25">
        <v>45354</v>
      </c>
      <c r="E1122" s="13" t="s">
        <v>1811</v>
      </c>
      <c r="F1122" s="23">
        <v>0</v>
      </c>
      <c r="G1122" s="23">
        <v>1</v>
      </c>
      <c r="H1122" s="15">
        <v>173057.14</v>
      </c>
      <c r="I1122" s="15">
        <v>2240.16</v>
      </c>
      <c r="J1122" s="15">
        <v>0</v>
      </c>
      <c r="K1122" s="15">
        <v>175297.3</v>
      </c>
      <c r="L1122" s="15">
        <v>2259.29</v>
      </c>
      <c r="M1122" s="15">
        <v>0</v>
      </c>
      <c r="N1122" s="15">
        <v>2240.16</v>
      </c>
      <c r="O1122" s="15">
        <v>2259.29</v>
      </c>
      <c r="P1122" s="15">
        <v>0</v>
      </c>
      <c r="Q1122" s="15">
        <v>0</v>
      </c>
      <c r="R1122" s="15">
        <v>170797.85</v>
      </c>
      <c r="S1122" s="15">
        <v>1497.33</v>
      </c>
      <c r="T1122" s="15">
        <v>1478.2</v>
      </c>
      <c r="U1122" s="15">
        <v>0</v>
      </c>
      <c r="V1122" s="15">
        <v>1497.33</v>
      </c>
      <c r="W1122" s="15">
        <v>1478.2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170.1</v>
      </c>
      <c r="AI1122" s="15">
        <v>0</v>
      </c>
      <c r="AJ1122" s="15">
        <v>0</v>
      </c>
      <c r="AK1122" s="15">
        <v>0</v>
      </c>
      <c r="AL1122" s="15">
        <v>350</v>
      </c>
      <c r="AM1122" s="15">
        <v>0</v>
      </c>
      <c r="AN1122" s="15">
        <v>0</v>
      </c>
      <c r="AO1122" s="15">
        <v>170.1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8165.18</v>
      </c>
      <c r="AU1122" s="15">
        <v>0</v>
      </c>
      <c r="AV1122" s="15">
        <v>0</v>
      </c>
      <c r="AW1122" s="16">
        <v>70</v>
      </c>
      <c r="AX1122" s="16">
        <v>179</v>
      </c>
      <c r="AY1122" s="15">
        <v>342095.99</v>
      </c>
      <c r="AZ1122" s="15">
        <v>342095.99</v>
      </c>
      <c r="BA1122" s="14">
        <v>84.769957000000005</v>
      </c>
      <c r="BB1122" s="14">
        <v>42.322993614138703</v>
      </c>
      <c r="BC1122" s="14">
        <v>10.25</v>
      </c>
      <c r="BD1122" s="14"/>
      <c r="BE1122" s="13" t="s">
        <v>2250</v>
      </c>
      <c r="BF1122" s="11"/>
      <c r="BG1122" s="13" t="s">
        <v>88</v>
      </c>
      <c r="BH1122" s="13" t="s">
        <v>379</v>
      </c>
      <c r="BI1122" s="13" t="s">
        <v>1262</v>
      </c>
      <c r="BJ1122" s="13" t="s">
        <v>0</v>
      </c>
      <c r="BK1122" s="12" t="s">
        <v>1</v>
      </c>
      <c r="BL1122" s="14">
        <v>170797.85</v>
      </c>
      <c r="BM1122" s="12" t="s">
        <v>586</v>
      </c>
      <c r="BN1122" s="14"/>
      <c r="BO1122" s="17">
        <v>42053</v>
      </c>
      <c r="BP1122" s="17">
        <v>47501</v>
      </c>
      <c r="BQ1122" s="10" t="s">
        <v>2241</v>
      </c>
      <c r="BR1122" s="10" t="s">
        <v>2486</v>
      </c>
      <c r="BS1122" s="10" t="s">
        <v>2487</v>
      </c>
      <c r="BT1122" s="10" t="s">
        <v>2487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1113</v>
      </c>
      <c r="B1123" s="5" t="s">
        <v>65</v>
      </c>
      <c r="C1123" s="5" t="s">
        <v>66</v>
      </c>
      <c r="D1123" s="24">
        <v>45354</v>
      </c>
      <c r="E1123" s="6" t="s">
        <v>1812</v>
      </c>
      <c r="F1123" s="22">
        <v>0</v>
      </c>
      <c r="G1123" s="22">
        <v>0</v>
      </c>
      <c r="H1123" s="8">
        <v>332027.96000000002</v>
      </c>
      <c r="I1123" s="8">
        <v>0</v>
      </c>
      <c r="J1123" s="8">
        <v>0</v>
      </c>
      <c r="K1123" s="8">
        <v>332027.96000000002</v>
      </c>
      <c r="L1123" s="8">
        <v>3489.39</v>
      </c>
      <c r="M1123" s="8">
        <v>0</v>
      </c>
      <c r="N1123" s="8">
        <v>0</v>
      </c>
      <c r="O1123" s="8">
        <v>3489.39</v>
      </c>
      <c r="P1123" s="8">
        <v>0</v>
      </c>
      <c r="Q1123" s="8">
        <v>0</v>
      </c>
      <c r="R1123" s="8">
        <v>328538.57</v>
      </c>
      <c r="S1123" s="8">
        <v>0</v>
      </c>
      <c r="T1123" s="8">
        <v>2661.76</v>
      </c>
      <c r="U1123" s="8">
        <v>0</v>
      </c>
      <c r="V1123" s="8">
        <v>0</v>
      </c>
      <c r="W1123" s="8">
        <v>2661.76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290.86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24.56</v>
      </c>
      <c r="AQ1123" s="8">
        <v>0</v>
      </c>
      <c r="AR1123" s="8">
        <v>16.57</v>
      </c>
      <c r="AS1123" s="8">
        <v>0</v>
      </c>
      <c r="AT1123" s="8">
        <f t="shared" si="17"/>
        <v>6450</v>
      </c>
      <c r="AU1123" s="8">
        <v>0</v>
      </c>
      <c r="AV1123" s="8">
        <v>0</v>
      </c>
      <c r="AW1123" s="9">
        <v>70</v>
      </c>
      <c r="AX1123" s="9">
        <v>180</v>
      </c>
      <c r="AY1123" s="8">
        <v>584999.99</v>
      </c>
      <c r="AZ1123" s="8">
        <v>584999.99</v>
      </c>
      <c r="BA1123" s="7">
        <v>90.000003000000007</v>
      </c>
      <c r="BB1123" s="7">
        <v>50.544397933435398</v>
      </c>
      <c r="BC1123" s="7">
        <v>9.6199999999999992</v>
      </c>
      <c r="BD1123" s="7"/>
      <c r="BE1123" s="6" t="s">
        <v>2250</v>
      </c>
      <c r="BF1123" s="4"/>
      <c r="BG1123" s="6" t="s">
        <v>166</v>
      </c>
      <c r="BH1123" s="6" t="s">
        <v>167</v>
      </c>
      <c r="BI1123" s="6" t="s">
        <v>213</v>
      </c>
      <c r="BJ1123" s="6" t="s">
        <v>0</v>
      </c>
      <c r="BK1123" s="5" t="s">
        <v>1</v>
      </c>
      <c r="BL1123" s="7">
        <v>328538.57</v>
      </c>
      <c r="BM1123" s="5" t="s">
        <v>586</v>
      </c>
      <c r="BN1123" s="7"/>
      <c r="BO1123" s="10">
        <v>42025</v>
      </c>
      <c r="BP1123" s="10">
        <v>47504</v>
      </c>
      <c r="BQ1123" s="10" t="s">
        <v>2241</v>
      </c>
      <c r="BR1123" s="10" t="s">
        <v>2486</v>
      </c>
      <c r="BS1123" s="10" t="s">
        <v>2487</v>
      </c>
      <c r="BT1123" s="10" t="s">
        <v>2487</v>
      </c>
      <c r="BU1123" s="7">
        <v>0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1114</v>
      </c>
      <c r="B1124" s="12" t="s">
        <v>65</v>
      </c>
      <c r="C1124" s="12" t="s">
        <v>66</v>
      </c>
      <c r="D1124" s="25">
        <v>45354</v>
      </c>
      <c r="E1124" s="13" t="s">
        <v>1813</v>
      </c>
      <c r="F1124" s="23">
        <v>0</v>
      </c>
      <c r="G1124" s="23">
        <v>0</v>
      </c>
      <c r="H1124" s="15">
        <v>168307.89</v>
      </c>
      <c r="I1124" s="15">
        <v>0</v>
      </c>
      <c r="J1124" s="15">
        <v>0</v>
      </c>
      <c r="K1124" s="15">
        <v>168307.89</v>
      </c>
      <c r="L1124" s="15">
        <v>1592.33</v>
      </c>
      <c r="M1124" s="15">
        <v>0</v>
      </c>
      <c r="N1124" s="15">
        <v>0</v>
      </c>
      <c r="O1124" s="15">
        <v>1592.33</v>
      </c>
      <c r="P1124" s="15">
        <v>0</v>
      </c>
      <c r="Q1124" s="15">
        <v>0</v>
      </c>
      <c r="R1124" s="15">
        <v>166715.56</v>
      </c>
      <c r="S1124" s="15">
        <v>0</v>
      </c>
      <c r="T1124" s="15">
        <v>1485.32</v>
      </c>
      <c r="U1124" s="15">
        <v>0</v>
      </c>
      <c r="V1124" s="15">
        <v>0</v>
      </c>
      <c r="W1124" s="15">
        <v>1485.32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138.96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3216.6099999999997</v>
      </c>
      <c r="AU1124" s="15">
        <v>0</v>
      </c>
      <c r="AV1124" s="15">
        <v>0</v>
      </c>
      <c r="AW1124" s="16">
        <v>74</v>
      </c>
      <c r="AX1124" s="16">
        <v>184</v>
      </c>
      <c r="AY1124" s="15">
        <v>279496.49</v>
      </c>
      <c r="AZ1124" s="15">
        <v>279496.49</v>
      </c>
      <c r="BA1124" s="14">
        <v>90</v>
      </c>
      <c r="BB1124" s="14">
        <v>53.6836809650096</v>
      </c>
      <c r="BC1124" s="14">
        <v>10.59</v>
      </c>
      <c r="BD1124" s="14"/>
      <c r="BE1124" s="13" t="s">
        <v>2250</v>
      </c>
      <c r="BF1124" s="11"/>
      <c r="BG1124" s="13" t="s">
        <v>67</v>
      </c>
      <c r="BH1124" s="13" t="s">
        <v>73</v>
      </c>
      <c r="BI1124" s="13" t="s">
        <v>261</v>
      </c>
      <c r="BJ1124" s="13" t="s">
        <v>0</v>
      </c>
      <c r="BK1124" s="12" t="s">
        <v>1</v>
      </c>
      <c r="BL1124" s="14">
        <v>166715.56</v>
      </c>
      <c r="BM1124" s="12" t="s">
        <v>586</v>
      </c>
      <c r="BN1124" s="14"/>
      <c r="BO1124" s="17">
        <v>42026</v>
      </c>
      <c r="BP1124" s="17">
        <v>47625</v>
      </c>
      <c r="BQ1124" s="10" t="s">
        <v>2241</v>
      </c>
      <c r="BR1124" s="10" t="s">
        <v>2486</v>
      </c>
      <c r="BS1124" s="10" t="s">
        <v>2487</v>
      </c>
      <c r="BT1124" s="10" t="s">
        <v>2487</v>
      </c>
      <c r="BU1124" s="14">
        <v>0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1115</v>
      </c>
      <c r="B1125" s="5" t="s">
        <v>65</v>
      </c>
      <c r="C1125" s="5" t="s">
        <v>66</v>
      </c>
      <c r="D1125" s="24">
        <v>45354</v>
      </c>
      <c r="E1125" s="6" t="s">
        <v>1814</v>
      </c>
      <c r="F1125" s="22">
        <v>0</v>
      </c>
      <c r="G1125" s="22">
        <v>0</v>
      </c>
      <c r="H1125" s="8">
        <v>234201.31</v>
      </c>
      <c r="I1125" s="8">
        <v>0</v>
      </c>
      <c r="J1125" s="8">
        <v>0</v>
      </c>
      <c r="K1125" s="8">
        <v>234201.31</v>
      </c>
      <c r="L1125" s="8">
        <v>2099.52</v>
      </c>
      <c r="M1125" s="8">
        <v>0</v>
      </c>
      <c r="N1125" s="8">
        <v>0</v>
      </c>
      <c r="O1125" s="8">
        <v>2099.52</v>
      </c>
      <c r="P1125" s="8">
        <v>0</v>
      </c>
      <c r="Q1125" s="8">
        <v>0</v>
      </c>
      <c r="R1125" s="8">
        <v>232101.79</v>
      </c>
      <c r="S1125" s="8">
        <v>0</v>
      </c>
      <c r="T1125" s="8">
        <v>2066.83</v>
      </c>
      <c r="U1125" s="8">
        <v>0</v>
      </c>
      <c r="V1125" s="8">
        <v>0</v>
      </c>
      <c r="W1125" s="8">
        <v>2066.83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188.94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28.66</v>
      </c>
      <c r="AQ1125" s="8">
        <v>0</v>
      </c>
      <c r="AR1125" s="8">
        <v>183.95</v>
      </c>
      <c r="AS1125" s="8">
        <v>0</v>
      </c>
      <c r="AT1125" s="8">
        <f t="shared" si="17"/>
        <v>4200</v>
      </c>
      <c r="AU1125" s="8">
        <v>0</v>
      </c>
      <c r="AV1125" s="8">
        <v>0</v>
      </c>
      <c r="AW1125" s="9">
        <v>77</v>
      </c>
      <c r="AX1125" s="9">
        <v>186</v>
      </c>
      <c r="AY1125" s="8">
        <v>379999.99</v>
      </c>
      <c r="AZ1125" s="8">
        <v>379999.99</v>
      </c>
      <c r="BA1125" s="7">
        <v>75.789471000000006</v>
      </c>
      <c r="BB1125" s="7">
        <v>46.2917693293968</v>
      </c>
      <c r="BC1125" s="7">
        <v>10.59</v>
      </c>
      <c r="BD1125" s="7"/>
      <c r="BE1125" s="6" t="s">
        <v>2250</v>
      </c>
      <c r="BF1125" s="4"/>
      <c r="BG1125" s="6" t="s">
        <v>314</v>
      </c>
      <c r="BH1125" s="6" t="s">
        <v>463</v>
      </c>
      <c r="BI1125" s="6" t="s">
        <v>1263</v>
      </c>
      <c r="BJ1125" s="6" t="s">
        <v>0</v>
      </c>
      <c r="BK1125" s="5" t="s">
        <v>1</v>
      </c>
      <c r="BL1125" s="7">
        <v>232101.79</v>
      </c>
      <c r="BM1125" s="5" t="s">
        <v>586</v>
      </c>
      <c r="BN1125" s="7"/>
      <c r="BO1125" s="10">
        <v>42052</v>
      </c>
      <c r="BP1125" s="10">
        <v>47712</v>
      </c>
      <c r="BQ1125" s="10" t="s">
        <v>2241</v>
      </c>
      <c r="BR1125" s="10" t="s">
        <v>2486</v>
      </c>
      <c r="BS1125" s="10" t="s">
        <v>2487</v>
      </c>
      <c r="BT1125" s="10" t="s">
        <v>2487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1116</v>
      </c>
      <c r="B1126" s="12" t="s">
        <v>65</v>
      </c>
      <c r="C1126" s="12" t="s">
        <v>66</v>
      </c>
      <c r="D1126" s="25">
        <v>45354</v>
      </c>
      <c r="E1126" s="13" t="s">
        <v>1815</v>
      </c>
      <c r="F1126" s="23">
        <v>0</v>
      </c>
      <c r="G1126" s="23">
        <v>0</v>
      </c>
      <c r="H1126" s="15">
        <v>539459.6</v>
      </c>
      <c r="I1126" s="15">
        <v>0</v>
      </c>
      <c r="J1126" s="15">
        <v>0</v>
      </c>
      <c r="K1126" s="15">
        <v>539459.6</v>
      </c>
      <c r="L1126" s="15">
        <v>7414.42</v>
      </c>
      <c r="M1126" s="15">
        <v>0</v>
      </c>
      <c r="N1126" s="15">
        <v>0</v>
      </c>
      <c r="O1126" s="15">
        <v>7414.42</v>
      </c>
      <c r="P1126" s="15">
        <v>0</v>
      </c>
      <c r="Q1126" s="15">
        <v>0</v>
      </c>
      <c r="R1126" s="15">
        <v>532045.18000000005</v>
      </c>
      <c r="S1126" s="15">
        <v>0</v>
      </c>
      <c r="T1126" s="15">
        <v>4945.05</v>
      </c>
      <c r="U1126" s="15">
        <v>0</v>
      </c>
      <c r="V1126" s="15">
        <v>0</v>
      </c>
      <c r="W1126" s="15">
        <v>4945.05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521.63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8">
        <f t="shared" si="17"/>
        <v>12881.1</v>
      </c>
      <c r="AU1126" s="15">
        <v>0</v>
      </c>
      <c r="AV1126" s="15">
        <v>0</v>
      </c>
      <c r="AW1126" s="16">
        <v>55</v>
      </c>
      <c r="AX1126" s="16">
        <v>165</v>
      </c>
      <c r="AY1126" s="15">
        <v>1049141.21</v>
      </c>
      <c r="AZ1126" s="15">
        <v>1049141.21</v>
      </c>
      <c r="BA1126" s="14">
        <v>78.588087999999999</v>
      </c>
      <c r="BB1126" s="14">
        <v>39.853942469589803</v>
      </c>
      <c r="BC1126" s="14">
        <v>11</v>
      </c>
      <c r="BD1126" s="14"/>
      <c r="BE1126" s="13" t="s">
        <v>2250</v>
      </c>
      <c r="BF1126" s="11"/>
      <c r="BG1126" s="13" t="s">
        <v>75</v>
      </c>
      <c r="BH1126" s="13" t="s">
        <v>236</v>
      </c>
      <c r="BI1126" s="13" t="s">
        <v>497</v>
      </c>
      <c r="BJ1126" s="13" t="s">
        <v>0</v>
      </c>
      <c r="BK1126" s="12" t="s">
        <v>1</v>
      </c>
      <c r="BL1126" s="14">
        <v>532045.18000000005</v>
      </c>
      <c r="BM1126" s="12" t="s">
        <v>586</v>
      </c>
      <c r="BN1126" s="14"/>
      <c r="BO1126" s="17">
        <v>42023</v>
      </c>
      <c r="BP1126" s="17">
        <v>47045</v>
      </c>
      <c r="BQ1126" s="10" t="s">
        <v>2240</v>
      </c>
      <c r="BR1126" s="10" t="s">
        <v>2695</v>
      </c>
      <c r="BS1126" s="10" t="s">
        <v>2487</v>
      </c>
      <c r="BT1126" s="10" t="s">
        <v>2487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1117</v>
      </c>
      <c r="B1127" s="5" t="s">
        <v>65</v>
      </c>
      <c r="C1127" s="5" t="s">
        <v>66</v>
      </c>
      <c r="D1127" s="24">
        <v>45354</v>
      </c>
      <c r="E1127" s="6" t="s">
        <v>1816</v>
      </c>
      <c r="F1127" s="22">
        <v>0</v>
      </c>
      <c r="G1127" s="22">
        <v>0</v>
      </c>
      <c r="H1127" s="8">
        <v>189780.25</v>
      </c>
      <c r="I1127" s="8">
        <v>0</v>
      </c>
      <c r="J1127" s="8">
        <v>0</v>
      </c>
      <c r="K1127" s="8">
        <v>189780.25</v>
      </c>
      <c r="L1127" s="8">
        <v>1763.2</v>
      </c>
      <c r="M1127" s="8">
        <v>0</v>
      </c>
      <c r="N1127" s="8">
        <v>0</v>
      </c>
      <c r="O1127" s="8">
        <v>1763.2</v>
      </c>
      <c r="P1127" s="8">
        <v>0</v>
      </c>
      <c r="Q1127" s="8">
        <v>0</v>
      </c>
      <c r="R1127" s="8">
        <v>188017.05</v>
      </c>
      <c r="S1127" s="8">
        <v>0</v>
      </c>
      <c r="T1127" s="8">
        <v>1674.81</v>
      </c>
      <c r="U1127" s="8">
        <v>0</v>
      </c>
      <c r="V1127" s="8">
        <v>0</v>
      </c>
      <c r="W1127" s="8">
        <v>1674.81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155.57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0.54</v>
      </c>
      <c r="AQ1127" s="8">
        <v>0</v>
      </c>
      <c r="AR1127" s="8">
        <v>20.12</v>
      </c>
      <c r="AS1127" s="8">
        <v>0</v>
      </c>
      <c r="AT1127" s="8">
        <f t="shared" si="17"/>
        <v>3574</v>
      </c>
      <c r="AU1127" s="8">
        <v>0</v>
      </c>
      <c r="AV1127" s="8">
        <v>0</v>
      </c>
      <c r="AW1127" s="9">
        <v>75</v>
      </c>
      <c r="AX1127" s="9">
        <v>185</v>
      </c>
      <c r="AY1127" s="8">
        <v>312900.01</v>
      </c>
      <c r="AZ1127" s="8">
        <v>312900.01</v>
      </c>
      <c r="BA1127" s="7">
        <v>77.117289999999997</v>
      </c>
      <c r="BB1127" s="7">
        <v>46.338654223099901</v>
      </c>
      <c r="BC1127" s="7">
        <v>10.59</v>
      </c>
      <c r="BD1127" s="7"/>
      <c r="BE1127" s="6" t="s">
        <v>2250</v>
      </c>
      <c r="BF1127" s="4"/>
      <c r="BG1127" s="6" t="s">
        <v>75</v>
      </c>
      <c r="BH1127" s="6" t="s">
        <v>134</v>
      </c>
      <c r="BI1127" s="6" t="s">
        <v>441</v>
      </c>
      <c r="BJ1127" s="6" t="s">
        <v>0</v>
      </c>
      <c r="BK1127" s="5" t="s">
        <v>1</v>
      </c>
      <c r="BL1127" s="7">
        <v>188017.05</v>
      </c>
      <c r="BM1127" s="5" t="s">
        <v>586</v>
      </c>
      <c r="BN1127" s="7"/>
      <c r="BO1127" s="10">
        <v>42023</v>
      </c>
      <c r="BP1127" s="10">
        <v>47653</v>
      </c>
      <c r="BQ1127" s="10" t="s">
        <v>2241</v>
      </c>
      <c r="BR1127" s="10" t="s">
        <v>2486</v>
      </c>
      <c r="BS1127" s="10" t="s">
        <v>2487</v>
      </c>
      <c r="BT1127" s="10" t="s">
        <v>2487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1118</v>
      </c>
      <c r="B1128" s="12" t="s">
        <v>65</v>
      </c>
      <c r="C1128" s="12" t="s">
        <v>66</v>
      </c>
      <c r="D1128" s="25">
        <v>45354</v>
      </c>
      <c r="E1128" s="13" t="s">
        <v>1817</v>
      </c>
      <c r="F1128" s="23">
        <v>0</v>
      </c>
      <c r="G1128" s="23">
        <v>0</v>
      </c>
      <c r="H1128" s="15">
        <v>208046.24</v>
      </c>
      <c r="I1128" s="15">
        <v>0</v>
      </c>
      <c r="J1128" s="15">
        <v>0</v>
      </c>
      <c r="K1128" s="15">
        <v>208046.24</v>
      </c>
      <c r="L1128" s="15">
        <v>1942.25</v>
      </c>
      <c r="M1128" s="15">
        <v>0</v>
      </c>
      <c r="N1128" s="15">
        <v>0</v>
      </c>
      <c r="O1128" s="15">
        <v>1942.25</v>
      </c>
      <c r="P1128" s="15">
        <v>0</v>
      </c>
      <c r="Q1128" s="15">
        <v>0</v>
      </c>
      <c r="R1128" s="15">
        <v>206103.99</v>
      </c>
      <c r="S1128" s="15">
        <v>0</v>
      </c>
      <c r="T1128" s="15">
        <v>1811.74</v>
      </c>
      <c r="U1128" s="15">
        <v>0</v>
      </c>
      <c r="V1128" s="15">
        <v>0</v>
      </c>
      <c r="W1128" s="15">
        <v>1811.74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171.24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434.78</v>
      </c>
      <c r="AQ1128" s="15">
        <v>0</v>
      </c>
      <c r="AR1128" s="15">
        <v>434.01</v>
      </c>
      <c r="AS1128" s="15">
        <v>0</v>
      </c>
      <c r="AT1128" s="8">
        <f t="shared" si="17"/>
        <v>3926</v>
      </c>
      <c r="AU1128" s="15">
        <v>0</v>
      </c>
      <c r="AV1128" s="15">
        <v>0</v>
      </c>
      <c r="AW1128" s="16">
        <v>75</v>
      </c>
      <c r="AX1128" s="16">
        <v>185</v>
      </c>
      <c r="AY1128" s="15">
        <v>344400</v>
      </c>
      <c r="AZ1128" s="15">
        <v>344400</v>
      </c>
      <c r="BA1128" s="14">
        <v>76.569822000000002</v>
      </c>
      <c r="BB1128" s="14">
        <v>45.822723077206099</v>
      </c>
      <c r="BC1128" s="14">
        <v>10.45</v>
      </c>
      <c r="BD1128" s="14"/>
      <c r="BE1128" s="13" t="s">
        <v>2250</v>
      </c>
      <c r="BF1128" s="11"/>
      <c r="BG1128" s="13" t="s">
        <v>75</v>
      </c>
      <c r="BH1128" s="13" t="s">
        <v>134</v>
      </c>
      <c r="BI1128" s="13" t="s">
        <v>441</v>
      </c>
      <c r="BJ1128" s="13" t="s">
        <v>0</v>
      </c>
      <c r="BK1128" s="12" t="s">
        <v>1</v>
      </c>
      <c r="BL1128" s="14">
        <v>206103.99</v>
      </c>
      <c r="BM1128" s="12" t="s">
        <v>586</v>
      </c>
      <c r="BN1128" s="14"/>
      <c r="BO1128" s="17">
        <v>42023</v>
      </c>
      <c r="BP1128" s="17">
        <v>47653</v>
      </c>
      <c r="BQ1128" s="10" t="s">
        <v>2241</v>
      </c>
      <c r="BR1128" s="10" t="s">
        <v>2486</v>
      </c>
      <c r="BS1128" s="10" t="s">
        <v>2487</v>
      </c>
      <c r="BT1128" s="10" t="s">
        <v>2487</v>
      </c>
      <c r="BU1128" s="14">
        <v>0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1119</v>
      </c>
      <c r="B1129" s="5" t="s">
        <v>65</v>
      </c>
      <c r="C1129" s="5" t="s">
        <v>66</v>
      </c>
      <c r="D1129" s="24">
        <v>45354</v>
      </c>
      <c r="E1129" s="6" t="s">
        <v>1818</v>
      </c>
      <c r="F1129" s="22">
        <v>0</v>
      </c>
      <c r="G1129" s="22">
        <v>0</v>
      </c>
      <c r="H1129" s="8">
        <v>190878.83</v>
      </c>
      <c r="I1129" s="8">
        <v>0</v>
      </c>
      <c r="J1129" s="8">
        <v>0</v>
      </c>
      <c r="K1129" s="8">
        <v>190878.83</v>
      </c>
      <c r="L1129" s="8">
        <v>1839.2</v>
      </c>
      <c r="M1129" s="8">
        <v>0</v>
      </c>
      <c r="N1129" s="8">
        <v>0</v>
      </c>
      <c r="O1129" s="8">
        <v>1839.2</v>
      </c>
      <c r="P1129" s="8">
        <v>0</v>
      </c>
      <c r="Q1129" s="8">
        <v>0</v>
      </c>
      <c r="R1129" s="8">
        <v>189039.63</v>
      </c>
      <c r="S1129" s="8">
        <v>0</v>
      </c>
      <c r="T1129" s="8">
        <v>1684.51</v>
      </c>
      <c r="U1129" s="8">
        <v>0</v>
      </c>
      <c r="V1129" s="8">
        <v>0</v>
      </c>
      <c r="W1129" s="8">
        <v>1684.51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158.41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114.03</v>
      </c>
      <c r="AQ1129" s="8">
        <v>0</v>
      </c>
      <c r="AR1129" s="8">
        <v>96.15</v>
      </c>
      <c r="AS1129" s="8">
        <v>0</v>
      </c>
      <c r="AT1129" s="8">
        <f t="shared" si="17"/>
        <v>3700</v>
      </c>
      <c r="AU1129" s="8">
        <v>0</v>
      </c>
      <c r="AV1129" s="8">
        <v>0</v>
      </c>
      <c r="AW1129" s="9">
        <v>73</v>
      </c>
      <c r="AX1129" s="9">
        <v>182</v>
      </c>
      <c r="AY1129" s="8">
        <v>318599.99</v>
      </c>
      <c r="AZ1129" s="8">
        <v>318599.99</v>
      </c>
      <c r="BA1129" s="7">
        <v>79.554928000000004</v>
      </c>
      <c r="BB1129" s="7">
        <v>47.203498511712603</v>
      </c>
      <c r="BC1129" s="7">
        <v>10.59</v>
      </c>
      <c r="BD1129" s="7"/>
      <c r="BE1129" s="6" t="s">
        <v>2250</v>
      </c>
      <c r="BF1129" s="4"/>
      <c r="BG1129" s="6" t="s">
        <v>75</v>
      </c>
      <c r="BH1129" s="6" t="s">
        <v>134</v>
      </c>
      <c r="BI1129" s="6" t="s">
        <v>441</v>
      </c>
      <c r="BJ1129" s="6" t="s">
        <v>0</v>
      </c>
      <c r="BK1129" s="5" t="s">
        <v>1</v>
      </c>
      <c r="BL1129" s="7">
        <v>189039.63</v>
      </c>
      <c r="BM1129" s="5" t="s">
        <v>586</v>
      </c>
      <c r="BN1129" s="7"/>
      <c r="BO1129" s="10">
        <v>42052</v>
      </c>
      <c r="BP1129" s="10">
        <v>47590</v>
      </c>
      <c r="BQ1129" s="10" t="s">
        <v>2241</v>
      </c>
      <c r="BR1129" s="10" t="s">
        <v>2486</v>
      </c>
      <c r="BS1129" s="10" t="s">
        <v>2487</v>
      </c>
      <c r="BT1129" s="10" t="s">
        <v>2487</v>
      </c>
      <c r="BU1129" s="7">
        <v>0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1120</v>
      </c>
      <c r="B1130" s="12" t="s">
        <v>65</v>
      </c>
      <c r="C1130" s="12" t="s">
        <v>66</v>
      </c>
      <c r="D1130" s="25">
        <v>45354</v>
      </c>
      <c r="E1130" s="13" t="s">
        <v>1819</v>
      </c>
      <c r="F1130" s="23">
        <v>0</v>
      </c>
      <c r="G1130" s="23">
        <v>0</v>
      </c>
      <c r="H1130" s="15">
        <v>238884.14</v>
      </c>
      <c r="I1130" s="15">
        <v>0</v>
      </c>
      <c r="J1130" s="15">
        <v>0</v>
      </c>
      <c r="K1130" s="15">
        <v>238884.14</v>
      </c>
      <c r="L1130" s="15">
        <v>2460.7399999999998</v>
      </c>
      <c r="M1130" s="15">
        <v>0</v>
      </c>
      <c r="N1130" s="15">
        <v>0</v>
      </c>
      <c r="O1130" s="15">
        <v>2460.7399999999998</v>
      </c>
      <c r="P1130" s="15">
        <v>0</v>
      </c>
      <c r="Q1130" s="15">
        <v>0</v>
      </c>
      <c r="R1130" s="15">
        <v>236423.4</v>
      </c>
      <c r="S1130" s="15">
        <v>0</v>
      </c>
      <c r="T1130" s="15">
        <v>2040.47</v>
      </c>
      <c r="U1130" s="15">
        <v>0</v>
      </c>
      <c r="V1130" s="15">
        <v>0</v>
      </c>
      <c r="W1130" s="15">
        <v>2040.47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204.85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13.94</v>
      </c>
      <c r="AQ1130" s="15">
        <v>0</v>
      </c>
      <c r="AR1130" s="15">
        <v>0</v>
      </c>
      <c r="AS1130" s="15">
        <v>0</v>
      </c>
      <c r="AT1130" s="8">
        <f t="shared" si="17"/>
        <v>4720</v>
      </c>
      <c r="AU1130" s="15">
        <v>0</v>
      </c>
      <c r="AV1130" s="15">
        <v>0</v>
      </c>
      <c r="AW1130" s="16">
        <v>70</v>
      </c>
      <c r="AX1130" s="16">
        <v>179</v>
      </c>
      <c r="AY1130" s="15">
        <v>412000</v>
      </c>
      <c r="AZ1130" s="15">
        <v>412000</v>
      </c>
      <c r="BA1130" s="14">
        <v>90.000003000000007</v>
      </c>
      <c r="BB1130" s="14">
        <v>51.645890071044199</v>
      </c>
      <c r="BC1130" s="14">
        <v>10.25</v>
      </c>
      <c r="BD1130" s="14"/>
      <c r="BE1130" s="13" t="s">
        <v>2250</v>
      </c>
      <c r="BF1130" s="11"/>
      <c r="BG1130" s="13" t="s">
        <v>93</v>
      </c>
      <c r="BH1130" s="13" t="s">
        <v>396</v>
      </c>
      <c r="BI1130" s="13" t="s">
        <v>397</v>
      </c>
      <c r="BJ1130" s="13" t="s">
        <v>0</v>
      </c>
      <c r="BK1130" s="12" t="s">
        <v>1</v>
      </c>
      <c r="BL1130" s="14">
        <v>236423.4</v>
      </c>
      <c r="BM1130" s="12" t="s">
        <v>586</v>
      </c>
      <c r="BN1130" s="14"/>
      <c r="BO1130" s="17">
        <v>42055</v>
      </c>
      <c r="BP1130" s="17">
        <v>47503</v>
      </c>
      <c r="BQ1130" s="10" t="s">
        <v>2241</v>
      </c>
      <c r="BR1130" s="10" t="s">
        <v>2486</v>
      </c>
      <c r="BS1130" s="10" t="s">
        <v>2487</v>
      </c>
      <c r="BT1130" s="10" t="s">
        <v>2487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1121</v>
      </c>
      <c r="B1131" s="5" t="s">
        <v>65</v>
      </c>
      <c r="C1131" s="5" t="s">
        <v>66</v>
      </c>
      <c r="D1131" s="24">
        <v>45354</v>
      </c>
      <c r="E1131" s="6" t="s">
        <v>1820</v>
      </c>
      <c r="F1131" s="22">
        <v>16</v>
      </c>
      <c r="G1131" s="22">
        <v>15</v>
      </c>
      <c r="H1131" s="8">
        <v>196042.69</v>
      </c>
      <c r="I1131" s="8">
        <v>28760.1</v>
      </c>
      <c r="J1131" s="8">
        <v>0</v>
      </c>
      <c r="K1131" s="8">
        <v>224802.79</v>
      </c>
      <c r="L1131" s="8">
        <v>2060.2800000000002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224802.79</v>
      </c>
      <c r="S1131" s="8">
        <v>23665.07</v>
      </c>
      <c r="T1131" s="8">
        <v>1571.61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25236.68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30820.38</v>
      </c>
      <c r="AV1131" s="8">
        <v>25236.68</v>
      </c>
      <c r="AW1131" s="9">
        <v>70</v>
      </c>
      <c r="AX1131" s="9">
        <v>179</v>
      </c>
      <c r="AY1131" s="8">
        <v>344544.92</v>
      </c>
      <c r="AZ1131" s="8">
        <v>344544.92</v>
      </c>
      <c r="BA1131" s="7">
        <v>89.999998000000005</v>
      </c>
      <c r="BB1131" s="7">
        <v>58.721662912326302</v>
      </c>
      <c r="BC1131" s="7">
        <v>9.6199999999999992</v>
      </c>
      <c r="BD1131" s="7"/>
      <c r="BE1131" s="6" t="s">
        <v>2250</v>
      </c>
      <c r="BF1131" s="4"/>
      <c r="BG1131" s="6" t="s">
        <v>166</v>
      </c>
      <c r="BH1131" s="6" t="s">
        <v>230</v>
      </c>
      <c r="BI1131" s="6" t="s">
        <v>241</v>
      </c>
      <c r="BJ1131" s="6" t="s">
        <v>2251</v>
      </c>
      <c r="BK1131" s="5" t="s">
        <v>1</v>
      </c>
      <c r="BL1131" s="7">
        <v>224802.79</v>
      </c>
      <c r="BM1131" s="5" t="s">
        <v>586</v>
      </c>
      <c r="BN1131" s="7"/>
      <c r="BO1131" s="10">
        <v>42051</v>
      </c>
      <c r="BP1131" s="10">
        <v>47499</v>
      </c>
      <c r="BQ1131" s="10" t="s">
        <v>2728</v>
      </c>
      <c r="BR1131" s="10" t="s">
        <v>2729</v>
      </c>
      <c r="BS1131" s="10" t="s">
        <v>2487</v>
      </c>
      <c r="BT1131" s="10" t="s">
        <v>2487</v>
      </c>
      <c r="BU1131" s="7">
        <v>2569.5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1122</v>
      </c>
      <c r="B1132" s="12" t="s">
        <v>65</v>
      </c>
      <c r="C1132" s="12" t="s">
        <v>66</v>
      </c>
      <c r="D1132" s="25">
        <v>45354</v>
      </c>
      <c r="E1132" s="13" t="s">
        <v>2221</v>
      </c>
      <c r="F1132" s="23">
        <v>0</v>
      </c>
      <c r="G1132" s="23">
        <v>0</v>
      </c>
      <c r="H1132" s="15">
        <v>391351.45</v>
      </c>
      <c r="I1132" s="15">
        <v>0</v>
      </c>
      <c r="J1132" s="15">
        <v>0</v>
      </c>
      <c r="K1132" s="15">
        <v>391351.45</v>
      </c>
      <c r="L1132" s="15">
        <v>5053.8</v>
      </c>
      <c r="M1132" s="15">
        <v>0</v>
      </c>
      <c r="N1132" s="15">
        <v>0</v>
      </c>
      <c r="O1132" s="15">
        <v>5053.8</v>
      </c>
      <c r="P1132" s="15">
        <v>0</v>
      </c>
      <c r="Q1132" s="15">
        <v>0</v>
      </c>
      <c r="R1132" s="15">
        <v>386297.65</v>
      </c>
      <c r="S1132" s="15">
        <v>0</v>
      </c>
      <c r="T1132" s="15">
        <v>3261.26</v>
      </c>
      <c r="U1132" s="15">
        <v>0</v>
      </c>
      <c r="V1132" s="15">
        <v>0</v>
      </c>
      <c r="W1132" s="15">
        <v>3261.26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321.95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8637.01</v>
      </c>
      <c r="AU1132" s="15">
        <v>0</v>
      </c>
      <c r="AV1132" s="15">
        <v>0</v>
      </c>
      <c r="AW1132" s="16">
        <v>59</v>
      </c>
      <c r="AX1132" s="16">
        <v>120</v>
      </c>
      <c r="AY1132" s="15">
        <v>696760.04</v>
      </c>
      <c r="AZ1132" s="15">
        <v>590613.38</v>
      </c>
      <c r="BA1132" s="14">
        <v>89.901826</v>
      </c>
      <c r="BB1132" s="14">
        <v>58.801350071867503</v>
      </c>
      <c r="BC1132" s="14">
        <v>10</v>
      </c>
      <c r="BD1132" s="14"/>
      <c r="BE1132" s="13" t="s">
        <v>2250</v>
      </c>
      <c r="BF1132" s="11"/>
      <c r="BG1132" s="13" t="s">
        <v>86</v>
      </c>
      <c r="BH1132" s="13" t="s">
        <v>158</v>
      </c>
      <c r="BI1132" s="13" t="s">
        <v>159</v>
      </c>
      <c r="BJ1132" s="13" t="s">
        <v>0</v>
      </c>
      <c r="BK1132" s="12" t="s">
        <v>1</v>
      </c>
      <c r="BL1132" s="14">
        <v>386297.65</v>
      </c>
      <c r="BM1132" s="12" t="s">
        <v>586</v>
      </c>
      <c r="BN1132" s="14"/>
      <c r="BO1132" s="17">
        <v>43523</v>
      </c>
      <c r="BP1132" s="17">
        <v>47176</v>
      </c>
      <c r="BQ1132" s="10" t="s">
        <v>2240</v>
      </c>
      <c r="BR1132" s="10" t="s">
        <v>2695</v>
      </c>
      <c r="BS1132" s="10" t="s">
        <v>2487</v>
      </c>
      <c r="BT1132" s="10" t="s">
        <v>2487</v>
      </c>
      <c r="BU1132" s="14">
        <v>0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1123</v>
      </c>
      <c r="B1133" s="5" t="s">
        <v>65</v>
      </c>
      <c r="C1133" s="5" t="s">
        <v>66</v>
      </c>
      <c r="D1133" s="24">
        <v>45354</v>
      </c>
      <c r="E1133" s="6" t="s">
        <v>1821</v>
      </c>
      <c r="F1133" s="22">
        <v>1</v>
      </c>
      <c r="G1133" s="22">
        <v>0</v>
      </c>
      <c r="H1133" s="8">
        <v>368182.2</v>
      </c>
      <c r="I1133" s="8">
        <v>0</v>
      </c>
      <c r="J1133" s="8">
        <v>0</v>
      </c>
      <c r="K1133" s="8">
        <v>368182.2</v>
      </c>
      <c r="L1133" s="8">
        <v>3792.66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368182.2</v>
      </c>
      <c r="S1133" s="8">
        <v>0</v>
      </c>
      <c r="T1133" s="8">
        <v>3144.89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3144.89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3792.66</v>
      </c>
      <c r="AV1133" s="8">
        <v>3144.89</v>
      </c>
      <c r="AW1133" s="9">
        <v>70</v>
      </c>
      <c r="AX1133" s="9">
        <v>179</v>
      </c>
      <c r="AY1133" s="8">
        <v>635000</v>
      </c>
      <c r="AZ1133" s="8">
        <v>635000</v>
      </c>
      <c r="BA1133" s="7">
        <v>89.999998000000005</v>
      </c>
      <c r="BB1133" s="7">
        <v>52.183302777378898</v>
      </c>
      <c r="BC1133" s="7">
        <v>10.25</v>
      </c>
      <c r="BD1133" s="7"/>
      <c r="BE1133" s="6" t="s">
        <v>2250</v>
      </c>
      <c r="BF1133" s="4"/>
      <c r="BG1133" s="6" t="s">
        <v>324</v>
      </c>
      <c r="BH1133" s="6" t="s">
        <v>325</v>
      </c>
      <c r="BI1133" s="6" t="s">
        <v>1264</v>
      </c>
      <c r="BJ1133" s="6" t="s">
        <v>5</v>
      </c>
      <c r="BK1133" s="5" t="s">
        <v>1</v>
      </c>
      <c r="BL1133" s="7">
        <v>368182.2</v>
      </c>
      <c r="BM1133" s="5" t="s">
        <v>586</v>
      </c>
      <c r="BN1133" s="7"/>
      <c r="BO1133" s="10">
        <v>42053</v>
      </c>
      <c r="BP1133" s="10">
        <v>47501</v>
      </c>
      <c r="BQ1133" s="10" t="s">
        <v>2241</v>
      </c>
      <c r="BR1133" s="10" t="s">
        <v>2486</v>
      </c>
      <c r="BS1133" s="10" t="s">
        <v>2487</v>
      </c>
      <c r="BT1133" s="10" t="s">
        <v>2487</v>
      </c>
      <c r="BU1133" s="7">
        <v>315.72000000000003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1124</v>
      </c>
      <c r="B1134" s="12" t="s">
        <v>65</v>
      </c>
      <c r="C1134" s="12" t="s">
        <v>66</v>
      </c>
      <c r="D1134" s="25">
        <v>45354</v>
      </c>
      <c r="E1134" s="13" t="s">
        <v>1822</v>
      </c>
      <c r="F1134" s="23">
        <v>2</v>
      </c>
      <c r="G1134" s="23">
        <v>2</v>
      </c>
      <c r="H1134" s="15">
        <v>179874.13</v>
      </c>
      <c r="I1134" s="15">
        <v>2968.74</v>
      </c>
      <c r="J1134" s="15">
        <v>0</v>
      </c>
      <c r="K1134" s="15">
        <v>182842.87</v>
      </c>
      <c r="L1134" s="15">
        <v>1504.05</v>
      </c>
      <c r="M1134" s="15">
        <v>0</v>
      </c>
      <c r="N1134" s="15">
        <v>1477.85</v>
      </c>
      <c r="O1134" s="15">
        <v>0</v>
      </c>
      <c r="P1134" s="15">
        <v>0</v>
      </c>
      <c r="Q1134" s="15">
        <v>0</v>
      </c>
      <c r="R1134" s="15">
        <v>181365.02</v>
      </c>
      <c r="S1134" s="15">
        <v>1731.51</v>
      </c>
      <c r="T1134" s="15">
        <v>1587.39</v>
      </c>
      <c r="U1134" s="15">
        <v>0</v>
      </c>
      <c r="V1134" s="15">
        <v>1516.76</v>
      </c>
      <c r="W1134" s="15">
        <v>0</v>
      </c>
      <c r="X1134" s="15">
        <v>0</v>
      </c>
      <c r="Y1134" s="15">
        <v>0</v>
      </c>
      <c r="Z1134" s="15">
        <v>1802.14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350</v>
      </c>
      <c r="AM1134" s="15">
        <v>0</v>
      </c>
      <c r="AN1134" s="15">
        <v>0</v>
      </c>
      <c r="AO1134" s="15">
        <v>155.38999999999999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3500</v>
      </c>
      <c r="AU1134" s="15">
        <v>2994.94</v>
      </c>
      <c r="AV1134" s="15">
        <v>1802.14</v>
      </c>
      <c r="AW1134" s="16">
        <v>81</v>
      </c>
      <c r="AX1134" s="16">
        <v>190</v>
      </c>
      <c r="AY1134" s="15">
        <v>355400</v>
      </c>
      <c r="AZ1134" s="15">
        <v>284321.01</v>
      </c>
      <c r="BA1134" s="14">
        <v>49.099603999999999</v>
      </c>
      <c r="BB1134" s="14">
        <v>31.320058484077801</v>
      </c>
      <c r="BC1134" s="14">
        <v>10.59</v>
      </c>
      <c r="BD1134" s="14"/>
      <c r="BE1134" s="13" t="s">
        <v>2250</v>
      </c>
      <c r="BF1134" s="11"/>
      <c r="BG1134" s="13" t="s">
        <v>86</v>
      </c>
      <c r="BH1134" s="13" t="s">
        <v>172</v>
      </c>
      <c r="BI1134" s="13" t="s">
        <v>173</v>
      </c>
      <c r="BJ1134" s="13" t="s">
        <v>5</v>
      </c>
      <c r="BK1134" s="12" t="s">
        <v>1</v>
      </c>
      <c r="BL1134" s="14">
        <v>181365.02</v>
      </c>
      <c r="BM1134" s="12" t="s">
        <v>586</v>
      </c>
      <c r="BN1134" s="14"/>
      <c r="BO1134" s="17">
        <v>42055</v>
      </c>
      <c r="BP1134" s="17">
        <v>47837</v>
      </c>
      <c r="BQ1134" s="10" t="s">
        <v>2241</v>
      </c>
      <c r="BR1134" s="10" t="s">
        <v>2486</v>
      </c>
      <c r="BS1134" s="10" t="s">
        <v>2487</v>
      </c>
      <c r="BT1134" s="10" t="s">
        <v>2487</v>
      </c>
      <c r="BU1134" s="14">
        <v>155.38999999999999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1125</v>
      </c>
      <c r="B1135" s="5" t="s">
        <v>65</v>
      </c>
      <c r="C1135" s="5" t="s">
        <v>66</v>
      </c>
      <c r="D1135" s="24">
        <v>45354</v>
      </c>
      <c r="E1135" s="6" t="s">
        <v>1823</v>
      </c>
      <c r="F1135" s="22">
        <v>0</v>
      </c>
      <c r="G1135" s="22">
        <v>0</v>
      </c>
      <c r="H1135" s="8">
        <v>198647.87</v>
      </c>
      <c r="I1135" s="8">
        <v>0</v>
      </c>
      <c r="J1135" s="8">
        <v>0</v>
      </c>
      <c r="K1135" s="8">
        <v>198647.87</v>
      </c>
      <c r="L1135" s="8">
        <v>1719.36</v>
      </c>
      <c r="M1135" s="8">
        <v>0</v>
      </c>
      <c r="N1135" s="8">
        <v>0</v>
      </c>
      <c r="O1135" s="8">
        <v>1719.36</v>
      </c>
      <c r="P1135" s="8">
        <v>0</v>
      </c>
      <c r="Q1135" s="8">
        <v>0</v>
      </c>
      <c r="R1135" s="8">
        <v>196928.51</v>
      </c>
      <c r="S1135" s="8">
        <v>0</v>
      </c>
      <c r="T1135" s="8">
        <v>1753.07</v>
      </c>
      <c r="U1135" s="8">
        <v>0</v>
      </c>
      <c r="V1135" s="8">
        <v>0</v>
      </c>
      <c r="W1135" s="8">
        <v>1753.07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158.13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3630.5599999999995</v>
      </c>
      <c r="AU1135" s="8">
        <v>0</v>
      </c>
      <c r="AV1135" s="8">
        <v>0</v>
      </c>
      <c r="AW1135" s="9">
        <v>79</v>
      </c>
      <c r="AX1135" s="9">
        <v>188</v>
      </c>
      <c r="AY1135" s="8">
        <v>318046.78999999998</v>
      </c>
      <c r="AZ1135" s="8">
        <v>318046.78999999998</v>
      </c>
      <c r="BA1135" s="7">
        <v>79.371056999999993</v>
      </c>
      <c r="BB1135" s="7">
        <v>49.145045583183098</v>
      </c>
      <c r="BC1135" s="7">
        <v>10.59</v>
      </c>
      <c r="BD1135" s="7"/>
      <c r="BE1135" s="6" t="s">
        <v>2250</v>
      </c>
      <c r="BF1135" s="4"/>
      <c r="BG1135" s="6" t="s">
        <v>67</v>
      </c>
      <c r="BH1135" s="6" t="s">
        <v>73</v>
      </c>
      <c r="BI1135" s="6" t="s">
        <v>152</v>
      </c>
      <c r="BJ1135" s="6" t="s">
        <v>0</v>
      </c>
      <c r="BK1135" s="5" t="s">
        <v>1</v>
      </c>
      <c r="BL1135" s="7">
        <v>196928.51</v>
      </c>
      <c r="BM1135" s="5" t="s">
        <v>586</v>
      </c>
      <c r="BN1135" s="7"/>
      <c r="BO1135" s="10">
        <v>42051</v>
      </c>
      <c r="BP1135" s="10">
        <v>47772</v>
      </c>
      <c r="BQ1135" s="10" t="s">
        <v>2241</v>
      </c>
      <c r="BR1135" s="10" t="s">
        <v>2486</v>
      </c>
      <c r="BS1135" s="10" t="s">
        <v>2487</v>
      </c>
      <c r="BT1135" s="10" t="s">
        <v>2487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1126</v>
      </c>
      <c r="B1136" s="12" t="s">
        <v>65</v>
      </c>
      <c r="C1136" s="12" t="s">
        <v>66</v>
      </c>
      <c r="D1136" s="25">
        <v>45354</v>
      </c>
      <c r="E1136" s="13" t="s">
        <v>1824</v>
      </c>
      <c r="F1136" s="23">
        <v>0</v>
      </c>
      <c r="G1136" s="23">
        <v>0</v>
      </c>
      <c r="H1136" s="15">
        <v>422981.29</v>
      </c>
      <c r="I1136" s="15">
        <v>0</v>
      </c>
      <c r="J1136" s="15">
        <v>0</v>
      </c>
      <c r="K1136" s="15">
        <v>422981.29</v>
      </c>
      <c r="L1136" s="15">
        <v>4421.67</v>
      </c>
      <c r="M1136" s="15">
        <v>0</v>
      </c>
      <c r="N1136" s="15">
        <v>0</v>
      </c>
      <c r="O1136" s="15">
        <v>4421.67</v>
      </c>
      <c r="P1136" s="15">
        <v>0</v>
      </c>
      <c r="Q1136" s="15">
        <v>0</v>
      </c>
      <c r="R1136" s="15">
        <v>418559.62</v>
      </c>
      <c r="S1136" s="15">
        <v>0</v>
      </c>
      <c r="T1136" s="15">
        <v>3877.33</v>
      </c>
      <c r="U1136" s="15">
        <v>0</v>
      </c>
      <c r="V1136" s="15">
        <v>0</v>
      </c>
      <c r="W1136" s="15">
        <v>3877.33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360.62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0</v>
      </c>
      <c r="AQ1136" s="15">
        <v>0</v>
      </c>
      <c r="AR1136" s="15">
        <v>0</v>
      </c>
      <c r="AS1136" s="15">
        <v>0.01</v>
      </c>
      <c r="AT1136" s="8">
        <f t="shared" si="17"/>
        <v>8659.6099999999988</v>
      </c>
      <c r="AU1136" s="15">
        <v>0</v>
      </c>
      <c r="AV1136" s="15">
        <v>0</v>
      </c>
      <c r="AW1136" s="16">
        <v>68</v>
      </c>
      <c r="AX1136" s="16">
        <v>177</v>
      </c>
      <c r="AY1136" s="15">
        <v>725300.01</v>
      </c>
      <c r="AZ1136" s="15">
        <v>725300.01</v>
      </c>
      <c r="BA1136" s="14">
        <v>89.411276000000001</v>
      </c>
      <c r="BB1136" s="14">
        <v>51.597889411686502</v>
      </c>
      <c r="BC1136" s="14">
        <v>11</v>
      </c>
      <c r="BD1136" s="14"/>
      <c r="BE1136" s="13" t="s">
        <v>2250</v>
      </c>
      <c r="BF1136" s="11"/>
      <c r="BG1136" s="13" t="s">
        <v>93</v>
      </c>
      <c r="BH1136" s="13" t="s">
        <v>170</v>
      </c>
      <c r="BI1136" s="13" t="s">
        <v>171</v>
      </c>
      <c r="BJ1136" s="13" t="s">
        <v>0</v>
      </c>
      <c r="BK1136" s="12" t="s">
        <v>1</v>
      </c>
      <c r="BL1136" s="14">
        <v>418559.62</v>
      </c>
      <c r="BM1136" s="12" t="s">
        <v>586</v>
      </c>
      <c r="BN1136" s="14"/>
      <c r="BO1136" s="17">
        <v>42055</v>
      </c>
      <c r="BP1136" s="17">
        <v>47442</v>
      </c>
      <c r="BQ1136" s="10" t="s">
        <v>2241</v>
      </c>
      <c r="BR1136" s="10" t="s">
        <v>2486</v>
      </c>
      <c r="BS1136" s="10" t="s">
        <v>2487</v>
      </c>
      <c r="BT1136" s="10" t="s">
        <v>2487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1127</v>
      </c>
      <c r="B1137" s="5" t="s">
        <v>65</v>
      </c>
      <c r="C1137" s="5" t="s">
        <v>66</v>
      </c>
      <c r="D1137" s="24">
        <v>45354</v>
      </c>
      <c r="E1137" s="6" t="s">
        <v>1825</v>
      </c>
      <c r="F1137" s="22">
        <v>0</v>
      </c>
      <c r="G1137" s="22">
        <v>0</v>
      </c>
      <c r="H1137" s="8">
        <v>425746.42</v>
      </c>
      <c r="I1137" s="8">
        <v>0</v>
      </c>
      <c r="J1137" s="8">
        <v>0</v>
      </c>
      <c r="K1137" s="8">
        <v>425746.42</v>
      </c>
      <c r="L1137" s="8">
        <v>4558.05</v>
      </c>
      <c r="M1137" s="8">
        <v>0</v>
      </c>
      <c r="N1137" s="8">
        <v>0</v>
      </c>
      <c r="O1137" s="8">
        <v>4558.05</v>
      </c>
      <c r="P1137" s="8">
        <v>0</v>
      </c>
      <c r="Q1137" s="8">
        <v>0</v>
      </c>
      <c r="R1137" s="8">
        <v>421188.37</v>
      </c>
      <c r="S1137" s="8">
        <v>0</v>
      </c>
      <c r="T1137" s="8">
        <v>3413.07</v>
      </c>
      <c r="U1137" s="8">
        <v>0</v>
      </c>
      <c r="V1137" s="8">
        <v>0</v>
      </c>
      <c r="W1137" s="8">
        <v>3413.07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380.36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93.16</v>
      </c>
      <c r="AQ1137" s="8">
        <v>0</v>
      </c>
      <c r="AR1137" s="8">
        <v>44.64</v>
      </c>
      <c r="AS1137" s="8">
        <v>0</v>
      </c>
      <c r="AT1137" s="8">
        <f t="shared" si="17"/>
        <v>8400</v>
      </c>
      <c r="AU1137" s="8">
        <v>0</v>
      </c>
      <c r="AV1137" s="8">
        <v>0</v>
      </c>
      <c r="AW1137" s="9">
        <v>69</v>
      </c>
      <c r="AX1137" s="9">
        <v>171</v>
      </c>
      <c r="AY1137" s="8">
        <v>714961.81</v>
      </c>
      <c r="AZ1137" s="8">
        <v>714961.81</v>
      </c>
      <c r="BA1137" s="7">
        <v>87.055126000000001</v>
      </c>
      <c r="BB1137" s="7">
        <v>51.284706549689197</v>
      </c>
      <c r="BC1137" s="7">
        <v>9.6199999999999992</v>
      </c>
      <c r="BD1137" s="7"/>
      <c r="BE1137" s="6" t="s">
        <v>2250</v>
      </c>
      <c r="BF1137" s="4"/>
      <c r="BG1137" s="6" t="s">
        <v>67</v>
      </c>
      <c r="BH1137" s="6" t="s">
        <v>73</v>
      </c>
      <c r="BI1137" s="6" t="s">
        <v>440</v>
      </c>
      <c r="BJ1137" s="6" t="s">
        <v>0</v>
      </c>
      <c r="BK1137" s="5" t="s">
        <v>1</v>
      </c>
      <c r="BL1137" s="7">
        <v>421188.37</v>
      </c>
      <c r="BM1137" s="5" t="s">
        <v>586</v>
      </c>
      <c r="BN1137" s="7"/>
      <c r="BO1137" s="10">
        <v>42256</v>
      </c>
      <c r="BP1137" s="10">
        <v>47461</v>
      </c>
      <c r="BQ1137" s="10" t="s">
        <v>2241</v>
      </c>
      <c r="BR1137" s="10" t="s">
        <v>2486</v>
      </c>
      <c r="BS1137" s="10" t="s">
        <v>2487</v>
      </c>
      <c r="BT1137" s="10" t="s">
        <v>2487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1128</v>
      </c>
      <c r="B1138" s="12" t="s">
        <v>65</v>
      </c>
      <c r="C1138" s="12" t="s">
        <v>66</v>
      </c>
      <c r="D1138" s="25">
        <v>45354</v>
      </c>
      <c r="E1138" s="13" t="s">
        <v>2231</v>
      </c>
      <c r="F1138" s="23">
        <v>0</v>
      </c>
      <c r="G1138" s="23">
        <v>0</v>
      </c>
      <c r="H1138" s="15">
        <v>186188.12</v>
      </c>
      <c r="I1138" s="15">
        <v>0</v>
      </c>
      <c r="J1138" s="15">
        <v>0</v>
      </c>
      <c r="K1138" s="15">
        <v>186188.12</v>
      </c>
      <c r="L1138" s="15">
        <v>1646.47</v>
      </c>
      <c r="M1138" s="15">
        <v>0</v>
      </c>
      <c r="N1138" s="15">
        <v>0</v>
      </c>
      <c r="O1138" s="15">
        <v>1646.47</v>
      </c>
      <c r="P1138" s="15">
        <v>0</v>
      </c>
      <c r="Q1138" s="15">
        <v>0</v>
      </c>
      <c r="R1138" s="15">
        <v>184541.65</v>
      </c>
      <c r="S1138" s="15">
        <v>0</v>
      </c>
      <c r="T1138" s="15">
        <v>1551.57</v>
      </c>
      <c r="U1138" s="15">
        <v>0</v>
      </c>
      <c r="V1138" s="15">
        <v>0</v>
      </c>
      <c r="W1138" s="15">
        <v>1551.57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133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385.14</v>
      </c>
      <c r="AQ1138" s="15">
        <v>0</v>
      </c>
      <c r="AR1138" s="15">
        <v>316.18</v>
      </c>
      <c r="AS1138" s="15">
        <v>0</v>
      </c>
      <c r="AT1138" s="8">
        <f t="shared" si="17"/>
        <v>3400</v>
      </c>
      <c r="AU1138" s="15">
        <v>0</v>
      </c>
      <c r="AV1138" s="15">
        <v>0</v>
      </c>
      <c r="AW1138" s="16">
        <v>79</v>
      </c>
      <c r="AX1138" s="16">
        <v>139</v>
      </c>
      <c r="AY1138" s="15">
        <v>279237.48</v>
      </c>
      <c r="AZ1138" s="15">
        <v>249999.99</v>
      </c>
      <c r="BA1138" s="14">
        <v>89.352001999999999</v>
      </c>
      <c r="BB1138" s="14">
        <v>65.956666157799802</v>
      </c>
      <c r="BC1138" s="14">
        <v>10</v>
      </c>
      <c r="BD1138" s="14"/>
      <c r="BE1138" s="13" t="s">
        <v>2250</v>
      </c>
      <c r="BF1138" s="11"/>
      <c r="BG1138" s="13" t="s">
        <v>75</v>
      </c>
      <c r="BH1138" s="13" t="s">
        <v>236</v>
      </c>
      <c r="BI1138" s="13" t="s">
        <v>237</v>
      </c>
      <c r="BJ1138" s="13" t="s">
        <v>0</v>
      </c>
      <c r="BK1138" s="12" t="s">
        <v>1</v>
      </c>
      <c r="BL1138" s="14">
        <v>184541.65</v>
      </c>
      <c r="BM1138" s="12" t="s">
        <v>586</v>
      </c>
      <c r="BN1138" s="14"/>
      <c r="BO1138" s="17">
        <v>43545</v>
      </c>
      <c r="BP1138" s="17">
        <v>47777</v>
      </c>
      <c r="BQ1138" s="10" t="s">
        <v>2241</v>
      </c>
      <c r="BR1138" s="10" t="s">
        <v>2486</v>
      </c>
      <c r="BS1138" s="10" t="s">
        <v>2487</v>
      </c>
      <c r="BT1138" s="10" t="s">
        <v>2487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1129</v>
      </c>
      <c r="B1139" s="5" t="s">
        <v>65</v>
      </c>
      <c r="C1139" s="5" t="s">
        <v>66</v>
      </c>
      <c r="D1139" s="24">
        <v>45354</v>
      </c>
      <c r="E1139" s="6" t="s">
        <v>1826</v>
      </c>
      <c r="F1139" s="22">
        <v>2</v>
      </c>
      <c r="G1139" s="22">
        <v>3</v>
      </c>
      <c r="H1139" s="8">
        <v>192996.91</v>
      </c>
      <c r="I1139" s="8">
        <v>4409.97</v>
      </c>
      <c r="J1139" s="8">
        <v>0</v>
      </c>
      <c r="K1139" s="8">
        <v>197406.88</v>
      </c>
      <c r="L1139" s="8">
        <v>1670.46</v>
      </c>
      <c r="M1139" s="8">
        <v>0</v>
      </c>
      <c r="N1139" s="8">
        <v>4042.63</v>
      </c>
      <c r="O1139" s="8">
        <v>0</v>
      </c>
      <c r="P1139" s="8">
        <v>0</v>
      </c>
      <c r="Q1139" s="8">
        <v>0</v>
      </c>
      <c r="R1139" s="8">
        <v>193364.25</v>
      </c>
      <c r="S1139" s="8">
        <v>3450.11</v>
      </c>
      <c r="T1139" s="8">
        <v>1703.2</v>
      </c>
      <c r="U1139" s="8">
        <v>0</v>
      </c>
      <c r="V1139" s="8">
        <v>3450.11</v>
      </c>
      <c r="W1139" s="8">
        <v>0</v>
      </c>
      <c r="X1139" s="8">
        <v>0</v>
      </c>
      <c r="Y1139" s="8">
        <v>0</v>
      </c>
      <c r="Z1139" s="8">
        <v>1703.2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700</v>
      </c>
      <c r="AM1139" s="8">
        <v>0</v>
      </c>
      <c r="AN1139" s="8">
        <v>0</v>
      </c>
      <c r="AO1139" s="8">
        <v>307.26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8500</v>
      </c>
      <c r="AU1139" s="8">
        <v>2037.8</v>
      </c>
      <c r="AV1139" s="8">
        <v>1703.2</v>
      </c>
      <c r="AW1139" s="9">
        <v>79</v>
      </c>
      <c r="AX1139" s="9">
        <v>188</v>
      </c>
      <c r="AY1139" s="8">
        <v>308999.99</v>
      </c>
      <c r="AZ1139" s="8">
        <v>308999.99</v>
      </c>
      <c r="BA1139" s="7">
        <v>74.595472999999998</v>
      </c>
      <c r="BB1139" s="7">
        <v>46.679929310160297</v>
      </c>
      <c r="BC1139" s="7">
        <v>10.59</v>
      </c>
      <c r="BD1139" s="7"/>
      <c r="BE1139" s="6" t="s">
        <v>2250</v>
      </c>
      <c r="BF1139" s="4"/>
      <c r="BG1139" s="6" t="s">
        <v>98</v>
      </c>
      <c r="BH1139" s="6" t="s">
        <v>333</v>
      </c>
      <c r="BI1139" s="6" t="s">
        <v>533</v>
      </c>
      <c r="BJ1139" s="6" t="s">
        <v>5</v>
      </c>
      <c r="BK1139" s="5" t="s">
        <v>1</v>
      </c>
      <c r="BL1139" s="7">
        <v>193364.25</v>
      </c>
      <c r="BM1139" s="5" t="s">
        <v>586</v>
      </c>
      <c r="BN1139" s="7"/>
      <c r="BO1139" s="10">
        <v>42053</v>
      </c>
      <c r="BP1139" s="10">
        <v>47774</v>
      </c>
      <c r="BQ1139" s="10" t="s">
        <v>2240</v>
      </c>
      <c r="BR1139" s="10" t="s">
        <v>2695</v>
      </c>
      <c r="BS1139" s="10" t="s">
        <v>2487</v>
      </c>
      <c r="BT1139" s="10" t="s">
        <v>2487</v>
      </c>
      <c r="BU1139" s="7">
        <v>153.63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1130</v>
      </c>
      <c r="B1140" s="12" t="s">
        <v>65</v>
      </c>
      <c r="C1140" s="12" t="s">
        <v>66</v>
      </c>
      <c r="D1140" s="25">
        <v>45354</v>
      </c>
      <c r="E1140" s="13" t="s">
        <v>1827</v>
      </c>
      <c r="F1140" s="23">
        <v>0</v>
      </c>
      <c r="G1140" s="23">
        <v>0</v>
      </c>
      <c r="H1140" s="15">
        <v>812134.16</v>
      </c>
      <c r="I1140" s="15">
        <v>0</v>
      </c>
      <c r="J1140" s="15">
        <v>0</v>
      </c>
      <c r="K1140" s="15">
        <v>812134.16</v>
      </c>
      <c r="L1140" s="15">
        <v>6348.54</v>
      </c>
      <c r="M1140" s="15">
        <v>0</v>
      </c>
      <c r="N1140" s="15">
        <v>0</v>
      </c>
      <c r="O1140" s="15">
        <v>6348.54</v>
      </c>
      <c r="P1140" s="15">
        <v>0</v>
      </c>
      <c r="Q1140" s="15">
        <v>0</v>
      </c>
      <c r="R1140" s="15">
        <v>805785.62</v>
      </c>
      <c r="S1140" s="15">
        <v>0</v>
      </c>
      <c r="T1140" s="15">
        <v>7167.08</v>
      </c>
      <c r="U1140" s="15">
        <v>0</v>
      </c>
      <c r="V1140" s="15">
        <v>0</v>
      </c>
      <c r="W1140" s="15">
        <v>7167.08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622.99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362.46</v>
      </c>
      <c r="AQ1140" s="15">
        <v>0</v>
      </c>
      <c r="AR1140" s="15">
        <v>1.07</v>
      </c>
      <c r="AS1140" s="15">
        <v>0</v>
      </c>
      <c r="AT1140" s="8">
        <f t="shared" si="17"/>
        <v>14500</v>
      </c>
      <c r="AU1140" s="15">
        <v>0</v>
      </c>
      <c r="AV1140" s="15">
        <v>0</v>
      </c>
      <c r="AW1140" s="16">
        <v>85</v>
      </c>
      <c r="AX1140" s="16">
        <v>194</v>
      </c>
      <c r="AY1140" s="15">
        <v>1253000.01</v>
      </c>
      <c r="AZ1140" s="15">
        <v>1253000.01</v>
      </c>
      <c r="BA1140" s="14">
        <v>89.784514999999999</v>
      </c>
      <c r="BB1140" s="14">
        <v>57.739082608366701</v>
      </c>
      <c r="BC1140" s="14">
        <v>10.59</v>
      </c>
      <c r="BD1140" s="14"/>
      <c r="BE1140" s="13" t="s">
        <v>2250</v>
      </c>
      <c r="BF1140" s="11"/>
      <c r="BG1140" s="13" t="s">
        <v>142</v>
      </c>
      <c r="BH1140" s="13" t="s">
        <v>143</v>
      </c>
      <c r="BI1140" s="13" t="s">
        <v>1265</v>
      </c>
      <c r="BJ1140" s="13" t="s">
        <v>0</v>
      </c>
      <c r="BK1140" s="12" t="s">
        <v>1</v>
      </c>
      <c r="BL1140" s="14">
        <v>805785.62</v>
      </c>
      <c r="BM1140" s="12" t="s">
        <v>586</v>
      </c>
      <c r="BN1140" s="14"/>
      <c r="BO1140" s="17">
        <v>42053</v>
      </c>
      <c r="BP1140" s="17">
        <v>47956</v>
      </c>
      <c r="BQ1140" s="10" t="s">
        <v>2240</v>
      </c>
      <c r="BR1140" s="10" t="s">
        <v>2695</v>
      </c>
      <c r="BS1140" s="10" t="s">
        <v>2487</v>
      </c>
      <c r="BT1140" s="10" t="s">
        <v>2487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1131</v>
      </c>
      <c r="B1141" s="5" t="s">
        <v>65</v>
      </c>
      <c r="C1141" s="5" t="s">
        <v>66</v>
      </c>
      <c r="D1141" s="24">
        <v>45354</v>
      </c>
      <c r="E1141" s="6" t="s">
        <v>1828</v>
      </c>
      <c r="F1141" s="22">
        <v>0</v>
      </c>
      <c r="G1141" s="22">
        <v>0</v>
      </c>
      <c r="H1141" s="8">
        <v>260650.86</v>
      </c>
      <c r="I1141" s="8">
        <v>0</v>
      </c>
      <c r="J1141" s="8">
        <v>0</v>
      </c>
      <c r="K1141" s="8">
        <v>260650.86</v>
      </c>
      <c r="L1141" s="8">
        <v>3038.17</v>
      </c>
      <c r="M1141" s="8">
        <v>0</v>
      </c>
      <c r="N1141" s="8">
        <v>0</v>
      </c>
      <c r="O1141" s="8">
        <v>3038.17</v>
      </c>
      <c r="P1141" s="8">
        <v>0</v>
      </c>
      <c r="Q1141" s="8">
        <v>0</v>
      </c>
      <c r="R1141" s="8">
        <v>257612.69</v>
      </c>
      <c r="S1141" s="8">
        <v>0</v>
      </c>
      <c r="T1141" s="8">
        <v>2324.14</v>
      </c>
      <c r="U1141" s="8">
        <v>0</v>
      </c>
      <c r="V1141" s="8">
        <v>0</v>
      </c>
      <c r="W1141" s="8">
        <v>2324.14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234.06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5596.37</v>
      </c>
      <c r="AU1141" s="8">
        <v>0</v>
      </c>
      <c r="AV1141" s="8">
        <v>0</v>
      </c>
      <c r="AW1141" s="9">
        <v>63</v>
      </c>
      <c r="AX1141" s="9">
        <v>172</v>
      </c>
      <c r="AY1141" s="8">
        <v>470752.05</v>
      </c>
      <c r="AZ1141" s="8">
        <v>470752.05</v>
      </c>
      <c r="BA1141" s="7">
        <v>90</v>
      </c>
      <c r="BB1141" s="7">
        <v>49.251282283316698</v>
      </c>
      <c r="BC1141" s="7">
        <v>10.7</v>
      </c>
      <c r="BD1141" s="7"/>
      <c r="BE1141" s="6" t="s">
        <v>2250</v>
      </c>
      <c r="BF1141" s="4"/>
      <c r="BG1141" s="6" t="s">
        <v>81</v>
      </c>
      <c r="BH1141" s="6" t="s">
        <v>100</v>
      </c>
      <c r="BI1141" s="6" t="s">
        <v>393</v>
      </c>
      <c r="BJ1141" s="6" t="s">
        <v>0</v>
      </c>
      <c r="BK1141" s="5" t="s">
        <v>1</v>
      </c>
      <c r="BL1141" s="7">
        <v>257612.69</v>
      </c>
      <c r="BM1141" s="5" t="s">
        <v>586</v>
      </c>
      <c r="BN1141" s="7"/>
      <c r="BO1141" s="10">
        <v>42051</v>
      </c>
      <c r="BP1141" s="10">
        <v>47285</v>
      </c>
      <c r="BQ1141" s="10" t="s">
        <v>2241</v>
      </c>
      <c r="BR1141" s="10" t="s">
        <v>2486</v>
      </c>
      <c r="BS1141" s="10" t="s">
        <v>2487</v>
      </c>
      <c r="BT1141" s="10" t="s">
        <v>2487</v>
      </c>
      <c r="BU1141" s="7">
        <v>0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1132</v>
      </c>
      <c r="B1142" s="12" t="s">
        <v>65</v>
      </c>
      <c r="C1142" s="12" t="s">
        <v>66</v>
      </c>
      <c r="D1142" s="25">
        <v>45354</v>
      </c>
      <c r="E1142" s="13" t="s">
        <v>1829</v>
      </c>
      <c r="F1142" s="23">
        <v>0</v>
      </c>
      <c r="G1142" s="23">
        <v>0</v>
      </c>
      <c r="H1142" s="15">
        <v>289485.98</v>
      </c>
      <c r="I1142" s="15">
        <v>0</v>
      </c>
      <c r="J1142" s="15">
        <v>0</v>
      </c>
      <c r="K1142" s="15">
        <v>289485.98</v>
      </c>
      <c r="L1142" s="15">
        <v>2967.94</v>
      </c>
      <c r="M1142" s="15">
        <v>0</v>
      </c>
      <c r="N1142" s="15">
        <v>0</v>
      </c>
      <c r="O1142" s="15">
        <v>2967.94</v>
      </c>
      <c r="P1142" s="15">
        <v>0</v>
      </c>
      <c r="Q1142" s="15">
        <v>0</v>
      </c>
      <c r="R1142" s="15">
        <v>286518.03999999998</v>
      </c>
      <c r="S1142" s="15">
        <v>0</v>
      </c>
      <c r="T1142" s="15">
        <v>2653.62</v>
      </c>
      <c r="U1142" s="15">
        <v>0</v>
      </c>
      <c r="V1142" s="15">
        <v>0</v>
      </c>
      <c r="W1142" s="15">
        <v>2653.62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244.82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0.01</v>
      </c>
      <c r="AT1142" s="8">
        <f t="shared" si="17"/>
        <v>5866.37</v>
      </c>
      <c r="AU1142" s="15">
        <v>0</v>
      </c>
      <c r="AV1142" s="15">
        <v>0</v>
      </c>
      <c r="AW1142" s="16">
        <v>69</v>
      </c>
      <c r="AX1142" s="16">
        <v>178</v>
      </c>
      <c r="AY1142" s="15">
        <v>492410</v>
      </c>
      <c r="AZ1142" s="15">
        <v>492410</v>
      </c>
      <c r="BA1142" s="14">
        <v>90.000000999999997</v>
      </c>
      <c r="BB1142" s="14">
        <v>52.368197003550002</v>
      </c>
      <c r="BC1142" s="14">
        <v>11</v>
      </c>
      <c r="BD1142" s="14"/>
      <c r="BE1142" s="13" t="s">
        <v>2250</v>
      </c>
      <c r="BF1142" s="11"/>
      <c r="BG1142" s="13" t="s">
        <v>75</v>
      </c>
      <c r="BH1142" s="13" t="s">
        <v>236</v>
      </c>
      <c r="BI1142" s="13" t="s">
        <v>237</v>
      </c>
      <c r="BJ1142" s="13" t="s">
        <v>0</v>
      </c>
      <c r="BK1142" s="12" t="s">
        <v>1</v>
      </c>
      <c r="BL1142" s="14">
        <v>286518.03999999998</v>
      </c>
      <c r="BM1142" s="12" t="s">
        <v>586</v>
      </c>
      <c r="BN1142" s="14"/>
      <c r="BO1142" s="17">
        <v>42052</v>
      </c>
      <c r="BP1142" s="17">
        <v>47469</v>
      </c>
      <c r="BQ1142" s="10" t="s">
        <v>2241</v>
      </c>
      <c r="BR1142" s="10" t="s">
        <v>2486</v>
      </c>
      <c r="BS1142" s="10" t="s">
        <v>2487</v>
      </c>
      <c r="BT1142" s="10" t="s">
        <v>2487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1133</v>
      </c>
      <c r="B1143" s="5" t="s">
        <v>65</v>
      </c>
      <c r="C1143" s="5" t="s">
        <v>66</v>
      </c>
      <c r="D1143" s="24">
        <v>45354</v>
      </c>
      <c r="E1143" s="6" t="s">
        <v>1830</v>
      </c>
      <c r="F1143" s="22">
        <v>1</v>
      </c>
      <c r="G1143" s="22">
        <v>1</v>
      </c>
      <c r="H1143" s="8">
        <v>84560.71</v>
      </c>
      <c r="I1143" s="8">
        <v>4048.82</v>
      </c>
      <c r="J1143" s="8">
        <v>0</v>
      </c>
      <c r="K1143" s="8">
        <v>88609.53</v>
      </c>
      <c r="L1143" s="8">
        <v>4355.17</v>
      </c>
      <c r="M1143" s="8">
        <v>0</v>
      </c>
      <c r="N1143" s="8">
        <v>4048.82</v>
      </c>
      <c r="O1143" s="8">
        <v>2662.51</v>
      </c>
      <c r="P1143" s="8">
        <v>0</v>
      </c>
      <c r="Q1143" s="8">
        <v>0</v>
      </c>
      <c r="R1143" s="8">
        <v>81898.2</v>
      </c>
      <c r="S1143" s="8">
        <v>0</v>
      </c>
      <c r="T1143" s="8">
        <v>746.25</v>
      </c>
      <c r="U1143" s="8">
        <v>0</v>
      </c>
      <c r="V1143" s="8">
        <v>0</v>
      </c>
      <c r="W1143" s="8">
        <v>746.25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192.42</v>
      </c>
      <c r="AI1143" s="8">
        <v>0</v>
      </c>
      <c r="AJ1143" s="8">
        <v>0</v>
      </c>
      <c r="AK1143" s="8">
        <v>0</v>
      </c>
      <c r="AL1143" s="8">
        <v>350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8000</v>
      </c>
      <c r="AU1143" s="8">
        <v>1692.66</v>
      </c>
      <c r="AV1143" s="8">
        <v>0</v>
      </c>
      <c r="AW1143" s="9">
        <v>17</v>
      </c>
      <c r="AX1143" s="9">
        <v>126</v>
      </c>
      <c r="AY1143" s="8">
        <v>386999.99</v>
      </c>
      <c r="AZ1143" s="8">
        <v>386999.99</v>
      </c>
      <c r="BA1143" s="7">
        <v>82.525065999999995</v>
      </c>
      <c r="BB1143" s="7">
        <v>17.464223604453299</v>
      </c>
      <c r="BC1143" s="7">
        <v>10.59</v>
      </c>
      <c r="BD1143" s="7"/>
      <c r="BE1143" s="6" t="s">
        <v>2250</v>
      </c>
      <c r="BF1143" s="4"/>
      <c r="BG1143" s="6" t="s">
        <v>75</v>
      </c>
      <c r="BH1143" s="6" t="s">
        <v>236</v>
      </c>
      <c r="BI1143" s="6" t="s">
        <v>237</v>
      </c>
      <c r="BJ1143" s="6" t="s">
        <v>5</v>
      </c>
      <c r="BK1143" s="5" t="s">
        <v>1</v>
      </c>
      <c r="BL1143" s="7">
        <v>81898.2</v>
      </c>
      <c r="BM1143" s="5" t="s">
        <v>586</v>
      </c>
      <c r="BN1143" s="7"/>
      <c r="BO1143" s="10">
        <v>42052</v>
      </c>
      <c r="BP1143" s="10">
        <v>45886</v>
      </c>
      <c r="BQ1143" s="10" t="s">
        <v>2240</v>
      </c>
      <c r="BR1143" s="10" t="s">
        <v>2695</v>
      </c>
      <c r="BS1143" s="10" t="s">
        <v>2487</v>
      </c>
      <c r="BT1143" s="10" t="s">
        <v>2487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1134</v>
      </c>
      <c r="B1144" s="12" t="s">
        <v>65</v>
      </c>
      <c r="C1144" s="12" t="s">
        <v>66</v>
      </c>
      <c r="D1144" s="25">
        <v>45354</v>
      </c>
      <c r="E1144" s="13" t="s">
        <v>1831</v>
      </c>
      <c r="F1144" s="23">
        <v>0</v>
      </c>
      <c r="G1144" s="23">
        <v>0</v>
      </c>
      <c r="H1144" s="15">
        <v>300179.90999999997</v>
      </c>
      <c r="I1144" s="15">
        <v>0</v>
      </c>
      <c r="J1144" s="15">
        <v>0</v>
      </c>
      <c r="K1144" s="15">
        <v>300179.90999999997</v>
      </c>
      <c r="L1144" s="15">
        <v>2372.73</v>
      </c>
      <c r="M1144" s="15">
        <v>0</v>
      </c>
      <c r="N1144" s="15">
        <v>0</v>
      </c>
      <c r="O1144" s="15">
        <v>2372.73</v>
      </c>
      <c r="P1144" s="15">
        <v>0</v>
      </c>
      <c r="Q1144" s="15">
        <v>0</v>
      </c>
      <c r="R1144" s="15">
        <v>297807.18</v>
      </c>
      <c r="S1144" s="15">
        <v>0</v>
      </c>
      <c r="T1144" s="15">
        <v>2376.42</v>
      </c>
      <c r="U1144" s="15">
        <v>0</v>
      </c>
      <c r="V1144" s="15">
        <v>0</v>
      </c>
      <c r="W1144" s="15">
        <v>2376.42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234.68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5000</v>
      </c>
      <c r="AQ1144" s="15">
        <v>0</v>
      </c>
      <c r="AR1144" s="15">
        <v>4983.83</v>
      </c>
      <c r="AS1144" s="15">
        <v>0</v>
      </c>
      <c r="AT1144" s="8">
        <f t="shared" si="17"/>
        <v>5000</v>
      </c>
      <c r="AU1144" s="15">
        <v>0</v>
      </c>
      <c r="AV1144" s="15">
        <v>0</v>
      </c>
      <c r="AW1144" s="16">
        <v>87</v>
      </c>
      <c r="AX1144" s="16">
        <v>196</v>
      </c>
      <c r="AY1144" s="15">
        <v>471999.99</v>
      </c>
      <c r="AZ1144" s="15">
        <v>472000</v>
      </c>
      <c r="BA1144" s="14">
        <v>89.999998000000005</v>
      </c>
      <c r="BB1144" s="14">
        <v>56.785266110986498</v>
      </c>
      <c r="BC1144" s="14">
        <v>9.5</v>
      </c>
      <c r="BD1144" s="14"/>
      <c r="BE1144" s="13" t="s">
        <v>2250</v>
      </c>
      <c r="BF1144" s="11"/>
      <c r="BG1144" s="13" t="s">
        <v>67</v>
      </c>
      <c r="BH1144" s="13" t="s">
        <v>68</v>
      </c>
      <c r="BI1144" s="13" t="s">
        <v>284</v>
      </c>
      <c r="BJ1144" s="13" t="s">
        <v>0</v>
      </c>
      <c r="BK1144" s="12" t="s">
        <v>1</v>
      </c>
      <c r="BL1144" s="14">
        <v>297807.18</v>
      </c>
      <c r="BM1144" s="12" t="s">
        <v>586</v>
      </c>
      <c r="BN1144" s="14"/>
      <c r="BO1144" s="17">
        <v>42051</v>
      </c>
      <c r="BP1144" s="17">
        <v>48015</v>
      </c>
      <c r="BQ1144" s="10" t="s">
        <v>2241</v>
      </c>
      <c r="BR1144" s="10" t="s">
        <v>2486</v>
      </c>
      <c r="BS1144" s="10" t="s">
        <v>2487</v>
      </c>
      <c r="BT1144" s="10" t="s">
        <v>2487</v>
      </c>
      <c r="BU1144" s="14">
        <v>0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1135</v>
      </c>
      <c r="B1145" s="5" t="s">
        <v>65</v>
      </c>
      <c r="C1145" s="5" t="s">
        <v>66</v>
      </c>
      <c r="D1145" s="24">
        <v>45354</v>
      </c>
      <c r="E1145" s="6" t="s">
        <v>1832</v>
      </c>
      <c r="F1145" s="22">
        <v>0</v>
      </c>
      <c r="G1145" s="22">
        <v>0</v>
      </c>
      <c r="H1145" s="8">
        <v>205034.08</v>
      </c>
      <c r="I1145" s="8">
        <v>0</v>
      </c>
      <c r="J1145" s="8">
        <v>0</v>
      </c>
      <c r="K1145" s="8">
        <v>205034.08</v>
      </c>
      <c r="L1145" s="8">
        <v>1975.57</v>
      </c>
      <c r="M1145" s="8">
        <v>0</v>
      </c>
      <c r="N1145" s="8">
        <v>0</v>
      </c>
      <c r="O1145" s="8">
        <v>1975.57</v>
      </c>
      <c r="P1145" s="8">
        <v>0</v>
      </c>
      <c r="Q1145" s="8">
        <v>0</v>
      </c>
      <c r="R1145" s="8">
        <v>203058.51</v>
      </c>
      <c r="S1145" s="8">
        <v>0</v>
      </c>
      <c r="T1145" s="8">
        <v>1809.43</v>
      </c>
      <c r="U1145" s="8">
        <v>0</v>
      </c>
      <c r="V1145" s="8">
        <v>0</v>
      </c>
      <c r="W1145" s="8">
        <v>1809.43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170.16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2.52</v>
      </c>
      <c r="AQ1145" s="8">
        <v>0</v>
      </c>
      <c r="AR1145" s="8">
        <v>1.68</v>
      </c>
      <c r="AS1145" s="8">
        <v>0</v>
      </c>
      <c r="AT1145" s="8">
        <f t="shared" si="17"/>
        <v>3956</v>
      </c>
      <c r="AU1145" s="8">
        <v>0</v>
      </c>
      <c r="AV1145" s="8">
        <v>0</v>
      </c>
      <c r="AW1145" s="9">
        <v>73</v>
      </c>
      <c r="AX1145" s="9">
        <v>182</v>
      </c>
      <c r="AY1145" s="8">
        <v>342225.29</v>
      </c>
      <c r="AZ1145" s="8">
        <v>342225.29</v>
      </c>
      <c r="BA1145" s="7">
        <v>90.000004000000004</v>
      </c>
      <c r="BB1145" s="7">
        <v>53.401274675621003</v>
      </c>
      <c r="BC1145" s="7">
        <v>10.59</v>
      </c>
      <c r="BD1145" s="7"/>
      <c r="BE1145" s="6" t="s">
        <v>2250</v>
      </c>
      <c r="BF1145" s="4"/>
      <c r="BG1145" s="6" t="s">
        <v>75</v>
      </c>
      <c r="BH1145" s="6" t="s">
        <v>236</v>
      </c>
      <c r="BI1145" s="6" t="s">
        <v>4</v>
      </c>
      <c r="BJ1145" s="6" t="s">
        <v>0</v>
      </c>
      <c r="BK1145" s="5" t="s">
        <v>1</v>
      </c>
      <c r="BL1145" s="7">
        <v>203058.51</v>
      </c>
      <c r="BM1145" s="5" t="s">
        <v>586</v>
      </c>
      <c r="BN1145" s="7"/>
      <c r="BO1145" s="10">
        <v>42052</v>
      </c>
      <c r="BP1145" s="10">
        <v>47590</v>
      </c>
      <c r="BQ1145" s="10" t="s">
        <v>2241</v>
      </c>
      <c r="BR1145" s="10" t="s">
        <v>2486</v>
      </c>
      <c r="BS1145" s="10" t="s">
        <v>2487</v>
      </c>
      <c r="BT1145" s="10" t="s">
        <v>2487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1136</v>
      </c>
      <c r="B1146" s="12" t="s">
        <v>65</v>
      </c>
      <c r="C1146" s="12" t="s">
        <v>66</v>
      </c>
      <c r="D1146" s="25">
        <v>45354</v>
      </c>
      <c r="E1146" s="13" t="s">
        <v>1833</v>
      </c>
      <c r="F1146" s="23">
        <v>0</v>
      </c>
      <c r="G1146" s="23">
        <v>0</v>
      </c>
      <c r="H1146" s="15">
        <v>192469.76000000001</v>
      </c>
      <c r="I1146" s="15">
        <v>0</v>
      </c>
      <c r="J1146" s="15">
        <v>0</v>
      </c>
      <c r="K1146" s="15">
        <v>192469.76000000001</v>
      </c>
      <c r="L1146" s="15">
        <v>1583.35</v>
      </c>
      <c r="M1146" s="15">
        <v>0</v>
      </c>
      <c r="N1146" s="15">
        <v>0</v>
      </c>
      <c r="O1146" s="15">
        <v>1583.35</v>
      </c>
      <c r="P1146" s="15">
        <v>0</v>
      </c>
      <c r="Q1146" s="15">
        <v>0</v>
      </c>
      <c r="R1146" s="15">
        <v>190886.41</v>
      </c>
      <c r="S1146" s="15">
        <v>0</v>
      </c>
      <c r="T1146" s="15">
        <v>1363.33</v>
      </c>
      <c r="U1146" s="15">
        <v>0</v>
      </c>
      <c r="V1146" s="15">
        <v>0</v>
      </c>
      <c r="W1146" s="15">
        <v>1363.33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154.61000000000001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734.86</v>
      </c>
      <c r="AQ1146" s="15">
        <v>0</v>
      </c>
      <c r="AR1146" s="15">
        <v>1336.15</v>
      </c>
      <c r="AS1146" s="15">
        <v>0</v>
      </c>
      <c r="AT1146" s="8">
        <f t="shared" si="17"/>
        <v>2500</v>
      </c>
      <c r="AU1146" s="15">
        <v>0</v>
      </c>
      <c r="AV1146" s="15">
        <v>0</v>
      </c>
      <c r="AW1146" s="16">
        <v>87</v>
      </c>
      <c r="AX1146" s="16">
        <v>195</v>
      </c>
      <c r="AY1146" s="15">
        <v>310965.14</v>
      </c>
      <c r="AZ1146" s="15">
        <v>310965.14</v>
      </c>
      <c r="BA1146" s="14">
        <v>85</v>
      </c>
      <c r="BB1146" s="14">
        <v>52.177375412562299</v>
      </c>
      <c r="BC1146" s="14">
        <v>8.5</v>
      </c>
      <c r="BD1146" s="14"/>
      <c r="BE1146" s="13" t="s">
        <v>2250</v>
      </c>
      <c r="BF1146" s="11"/>
      <c r="BG1146" s="13" t="s">
        <v>81</v>
      </c>
      <c r="BH1146" s="13" t="s">
        <v>82</v>
      </c>
      <c r="BI1146" s="13" t="s">
        <v>91</v>
      </c>
      <c r="BJ1146" s="13" t="s">
        <v>0</v>
      </c>
      <c r="BK1146" s="12" t="s">
        <v>1</v>
      </c>
      <c r="BL1146" s="14">
        <v>190886.41</v>
      </c>
      <c r="BM1146" s="12" t="s">
        <v>586</v>
      </c>
      <c r="BN1146" s="14"/>
      <c r="BO1146" s="17">
        <v>42083</v>
      </c>
      <c r="BP1146" s="17">
        <v>48019</v>
      </c>
      <c r="BQ1146" s="10" t="s">
        <v>2240</v>
      </c>
      <c r="BR1146" s="10" t="s">
        <v>2695</v>
      </c>
      <c r="BS1146" s="10" t="s">
        <v>2487</v>
      </c>
      <c r="BT1146" s="10" t="s">
        <v>2487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1137</v>
      </c>
      <c r="B1147" s="5" t="s">
        <v>65</v>
      </c>
      <c r="C1147" s="5" t="s">
        <v>66</v>
      </c>
      <c r="D1147" s="24">
        <v>45354</v>
      </c>
      <c r="E1147" s="6" t="s">
        <v>1834</v>
      </c>
      <c r="F1147" s="22">
        <v>0</v>
      </c>
      <c r="G1147" s="22">
        <v>0</v>
      </c>
      <c r="H1147" s="8">
        <v>200705.33</v>
      </c>
      <c r="I1147" s="8">
        <v>0</v>
      </c>
      <c r="J1147" s="8">
        <v>0</v>
      </c>
      <c r="K1147" s="8">
        <v>200705.33</v>
      </c>
      <c r="L1147" s="8">
        <v>1165.1199999999999</v>
      </c>
      <c r="M1147" s="8">
        <v>0</v>
      </c>
      <c r="N1147" s="8">
        <v>0</v>
      </c>
      <c r="O1147" s="8">
        <v>1165.1199999999999</v>
      </c>
      <c r="P1147" s="8">
        <v>0</v>
      </c>
      <c r="Q1147" s="8">
        <v>0</v>
      </c>
      <c r="R1147" s="8">
        <v>199540.21</v>
      </c>
      <c r="S1147" s="8">
        <v>0</v>
      </c>
      <c r="T1147" s="8">
        <v>1421.66</v>
      </c>
      <c r="U1147" s="8">
        <v>0</v>
      </c>
      <c r="V1147" s="8">
        <v>0</v>
      </c>
      <c r="W1147" s="8">
        <v>1421.66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143.13999999999999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0.92</v>
      </c>
      <c r="AQ1147" s="8">
        <v>0</v>
      </c>
      <c r="AR1147" s="8">
        <v>0.84</v>
      </c>
      <c r="AS1147" s="8">
        <v>0</v>
      </c>
      <c r="AT1147" s="8">
        <f t="shared" si="17"/>
        <v>2730</v>
      </c>
      <c r="AU1147" s="8">
        <v>0</v>
      </c>
      <c r="AV1147" s="8">
        <v>0</v>
      </c>
      <c r="AW1147" s="9">
        <v>112</v>
      </c>
      <c r="AX1147" s="9">
        <v>220</v>
      </c>
      <c r="AY1147" s="8">
        <v>287900.71000000002</v>
      </c>
      <c r="AZ1147" s="8">
        <v>287900.71000000002</v>
      </c>
      <c r="BA1147" s="7">
        <v>90</v>
      </c>
      <c r="BB1147" s="7">
        <v>62.377820811904201</v>
      </c>
      <c r="BC1147" s="7">
        <v>8.5</v>
      </c>
      <c r="BD1147" s="7"/>
      <c r="BE1147" s="6" t="s">
        <v>2250</v>
      </c>
      <c r="BF1147" s="4"/>
      <c r="BG1147" s="6" t="s">
        <v>67</v>
      </c>
      <c r="BH1147" s="6" t="s">
        <v>73</v>
      </c>
      <c r="BI1147" s="6" t="s">
        <v>287</v>
      </c>
      <c r="BJ1147" s="6" t="s">
        <v>0</v>
      </c>
      <c r="BK1147" s="5" t="s">
        <v>1</v>
      </c>
      <c r="BL1147" s="7">
        <v>199540.21</v>
      </c>
      <c r="BM1147" s="5" t="s">
        <v>586</v>
      </c>
      <c r="BN1147" s="7"/>
      <c r="BO1147" s="10">
        <v>42080</v>
      </c>
      <c r="BP1147" s="10">
        <v>48777</v>
      </c>
      <c r="BQ1147" s="10" t="s">
        <v>2241</v>
      </c>
      <c r="BR1147" s="10" t="s">
        <v>2486</v>
      </c>
      <c r="BS1147" s="10" t="s">
        <v>2487</v>
      </c>
      <c r="BT1147" s="10" t="s">
        <v>2487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1138</v>
      </c>
      <c r="B1148" s="12" t="s">
        <v>65</v>
      </c>
      <c r="C1148" s="12" t="s">
        <v>66</v>
      </c>
      <c r="D1148" s="25">
        <v>45354</v>
      </c>
      <c r="E1148" s="13" t="s">
        <v>1364</v>
      </c>
      <c r="F1148" s="23">
        <v>5</v>
      </c>
      <c r="G1148" s="23">
        <v>5</v>
      </c>
      <c r="H1148" s="15">
        <v>55841.59</v>
      </c>
      <c r="I1148" s="15">
        <v>25887.05</v>
      </c>
      <c r="J1148" s="15">
        <v>0</v>
      </c>
      <c r="K1148" s="15">
        <v>81728.639999999999</v>
      </c>
      <c r="L1148" s="15">
        <v>5357.72</v>
      </c>
      <c r="M1148" s="15">
        <v>0</v>
      </c>
      <c r="N1148" s="15">
        <v>5165.6899999999996</v>
      </c>
      <c r="O1148" s="15">
        <v>0</v>
      </c>
      <c r="P1148" s="15">
        <v>0</v>
      </c>
      <c r="Q1148" s="15">
        <v>0</v>
      </c>
      <c r="R1148" s="15">
        <v>76562.95</v>
      </c>
      <c r="S1148" s="15">
        <v>2529.79</v>
      </c>
      <c r="T1148" s="15">
        <v>511.88</v>
      </c>
      <c r="U1148" s="15">
        <v>0</v>
      </c>
      <c r="V1148" s="15">
        <v>703.91</v>
      </c>
      <c r="W1148" s="15">
        <v>0</v>
      </c>
      <c r="X1148" s="15">
        <v>0</v>
      </c>
      <c r="Y1148" s="15">
        <v>0</v>
      </c>
      <c r="Z1148" s="15">
        <v>2337.7600000000002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350</v>
      </c>
      <c r="AM1148" s="15">
        <v>0</v>
      </c>
      <c r="AN1148" s="15">
        <v>0</v>
      </c>
      <c r="AO1148" s="15">
        <v>208.9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6428.5</v>
      </c>
      <c r="AU1148" s="15">
        <v>26079.08</v>
      </c>
      <c r="AV1148" s="15">
        <v>2337.7600000000002</v>
      </c>
      <c r="AW1148" s="16">
        <v>9</v>
      </c>
      <c r="AX1148" s="16">
        <v>117</v>
      </c>
      <c r="AY1148" s="15">
        <v>420159.96</v>
      </c>
      <c r="AZ1148" s="15">
        <v>420159.96</v>
      </c>
      <c r="BA1148" s="14">
        <v>88</v>
      </c>
      <c r="BB1148" s="14">
        <v>16.035653659144501</v>
      </c>
      <c r="BC1148" s="14">
        <v>11</v>
      </c>
      <c r="BD1148" s="14"/>
      <c r="BE1148" s="13" t="s">
        <v>2250</v>
      </c>
      <c r="BF1148" s="11"/>
      <c r="BG1148" s="13" t="s">
        <v>86</v>
      </c>
      <c r="BH1148" s="13" t="s">
        <v>87</v>
      </c>
      <c r="BI1148" s="13" t="s">
        <v>169</v>
      </c>
      <c r="BJ1148" s="13" t="s">
        <v>5</v>
      </c>
      <c r="BK1148" s="12" t="s">
        <v>1</v>
      </c>
      <c r="BL1148" s="14">
        <v>76562.95</v>
      </c>
      <c r="BM1148" s="12" t="s">
        <v>586</v>
      </c>
      <c r="BN1148" s="14"/>
      <c r="BO1148" s="17">
        <v>42083</v>
      </c>
      <c r="BP1148" s="17">
        <v>45646</v>
      </c>
      <c r="BQ1148" s="10" t="s">
        <v>2239</v>
      </c>
      <c r="BR1148" s="10" t="s">
        <v>2696</v>
      </c>
      <c r="BS1148" s="10" t="s">
        <v>2487</v>
      </c>
      <c r="BT1148" s="10" t="s">
        <v>2487</v>
      </c>
      <c r="BU1148" s="14">
        <v>835.6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1139</v>
      </c>
      <c r="B1149" s="5" t="s">
        <v>65</v>
      </c>
      <c r="C1149" s="5" t="s">
        <v>66</v>
      </c>
      <c r="D1149" s="24">
        <v>45354</v>
      </c>
      <c r="E1149" s="6" t="s">
        <v>1835</v>
      </c>
      <c r="F1149" s="22">
        <v>78</v>
      </c>
      <c r="G1149" s="22">
        <v>77</v>
      </c>
      <c r="H1149" s="8">
        <v>375565.5</v>
      </c>
      <c r="I1149" s="8">
        <v>184280.7</v>
      </c>
      <c r="J1149" s="8">
        <v>0</v>
      </c>
      <c r="K1149" s="8">
        <v>559846.19999999995</v>
      </c>
      <c r="L1149" s="8">
        <v>3307.93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559846.19999999995</v>
      </c>
      <c r="S1149" s="8">
        <v>322039.03000000003</v>
      </c>
      <c r="T1149" s="8">
        <v>3314.37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325353.40000000002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187588.63</v>
      </c>
      <c r="AV1149" s="8">
        <v>325353.40000000002</v>
      </c>
      <c r="AW1149" s="9">
        <v>78</v>
      </c>
      <c r="AX1149" s="9">
        <v>186</v>
      </c>
      <c r="AY1149" s="8">
        <v>604000.01</v>
      </c>
      <c r="AZ1149" s="8">
        <v>604000.01</v>
      </c>
      <c r="BA1149" s="7">
        <v>82.020691999999997</v>
      </c>
      <c r="BB1149" s="7">
        <v>76.024788041924694</v>
      </c>
      <c r="BC1149" s="7">
        <v>10.59</v>
      </c>
      <c r="BD1149" s="7"/>
      <c r="BE1149" s="6" t="s">
        <v>2250</v>
      </c>
      <c r="BF1149" s="4"/>
      <c r="BG1149" s="6" t="s">
        <v>86</v>
      </c>
      <c r="BH1149" s="6" t="s">
        <v>259</v>
      </c>
      <c r="BI1149" s="6" t="s">
        <v>471</v>
      </c>
      <c r="BJ1149" s="6" t="s">
        <v>2251</v>
      </c>
      <c r="BK1149" s="5" t="s">
        <v>1</v>
      </c>
      <c r="BL1149" s="7">
        <v>559846.19999999995</v>
      </c>
      <c r="BM1149" s="5" t="s">
        <v>586</v>
      </c>
      <c r="BN1149" s="7"/>
      <c r="BO1149" s="10">
        <v>42083</v>
      </c>
      <c r="BP1149" s="10">
        <v>47746</v>
      </c>
      <c r="BQ1149" s="10" t="s">
        <v>2239</v>
      </c>
      <c r="BR1149" s="10" t="s">
        <v>2696</v>
      </c>
      <c r="BS1149" s="10" t="s">
        <v>2487</v>
      </c>
      <c r="BT1149" s="10" t="s">
        <v>2487</v>
      </c>
      <c r="BU1149" s="7">
        <v>23123.87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1140</v>
      </c>
      <c r="B1150" s="12" t="s">
        <v>65</v>
      </c>
      <c r="C1150" s="12" t="s">
        <v>66</v>
      </c>
      <c r="D1150" s="25">
        <v>45354</v>
      </c>
      <c r="E1150" s="13" t="s">
        <v>1836</v>
      </c>
      <c r="F1150" s="23">
        <v>0</v>
      </c>
      <c r="G1150" s="23">
        <v>0</v>
      </c>
      <c r="H1150" s="15">
        <v>164665.18</v>
      </c>
      <c r="I1150" s="15">
        <v>0</v>
      </c>
      <c r="J1150" s="15">
        <v>0</v>
      </c>
      <c r="K1150" s="15">
        <v>164665.18</v>
      </c>
      <c r="L1150" s="15">
        <v>1384.23</v>
      </c>
      <c r="M1150" s="15">
        <v>0</v>
      </c>
      <c r="N1150" s="15">
        <v>0</v>
      </c>
      <c r="O1150" s="15">
        <v>1384.23</v>
      </c>
      <c r="P1150" s="15">
        <v>0</v>
      </c>
      <c r="Q1150" s="15">
        <v>0</v>
      </c>
      <c r="R1150" s="15">
        <v>163280.95000000001</v>
      </c>
      <c r="S1150" s="15">
        <v>0</v>
      </c>
      <c r="T1150" s="15">
        <v>1372.21</v>
      </c>
      <c r="U1150" s="15">
        <v>0</v>
      </c>
      <c r="V1150" s="15">
        <v>0</v>
      </c>
      <c r="W1150" s="15">
        <v>1372.21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145.30000000000001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9.8800000000000008</v>
      </c>
      <c r="AQ1150" s="15">
        <v>0</v>
      </c>
      <c r="AR1150" s="15">
        <v>9.6199999999999992</v>
      </c>
      <c r="AS1150" s="15">
        <v>0</v>
      </c>
      <c r="AT1150" s="8">
        <f t="shared" si="17"/>
        <v>2902</v>
      </c>
      <c r="AU1150" s="15">
        <v>0</v>
      </c>
      <c r="AV1150" s="15">
        <v>0</v>
      </c>
      <c r="AW1150" s="16">
        <v>82</v>
      </c>
      <c r="AX1150" s="16">
        <v>184</v>
      </c>
      <c r="AY1150" s="15">
        <v>301200.02</v>
      </c>
      <c r="AZ1150" s="15">
        <v>251408.99</v>
      </c>
      <c r="BA1150" s="14">
        <v>61.658963</v>
      </c>
      <c r="BB1150" s="14">
        <v>40.045242831828901</v>
      </c>
      <c r="BC1150" s="14">
        <v>10</v>
      </c>
      <c r="BD1150" s="14"/>
      <c r="BE1150" s="13" t="s">
        <v>2250</v>
      </c>
      <c r="BF1150" s="11"/>
      <c r="BG1150" s="13" t="s">
        <v>195</v>
      </c>
      <c r="BH1150" s="13" t="s">
        <v>170</v>
      </c>
      <c r="BI1150" s="13" t="s">
        <v>285</v>
      </c>
      <c r="BJ1150" s="13" t="s">
        <v>0</v>
      </c>
      <c r="BK1150" s="12" t="s">
        <v>1</v>
      </c>
      <c r="BL1150" s="14">
        <v>163280.95000000001</v>
      </c>
      <c r="BM1150" s="12" t="s">
        <v>586</v>
      </c>
      <c r="BN1150" s="14"/>
      <c r="BO1150" s="17">
        <v>42265</v>
      </c>
      <c r="BP1150" s="17">
        <v>47866</v>
      </c>
      <c r="BQ1150" s="10" t="s">
        <v>2241</v>
      </c>
      <c r="BR1150" s="10" t="s">
        <v>2486</v>
      </c>
      <c r="BS1150" s="10" t="s">
        <v>2487</v>
      </c>
      <c r="BT1150" s="10" t="s">
        <v>2487</v>
      </c>
      <c r="BU1150" s="14">
        <v>0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1141</v>
      </c>
      <c r="B1151" s="5" t="s">
        <v>65</v>
      </c>
      <c r="C1151" s="5" t="s">
        <v>66</v>
      </c>
      <c r="D1151" s="24">
        <v>45354</v>
      </c>
      <c r="E1151" s="6" t="s">
        <v>1837</v>
      </c>
      <c r="F1151" s="22">
        <v>0</v>
      </c>
      <c r="G1151" s="22">
        <v>0</v>
      </c>
      <c r="H1151" s="8">
        <v>253275.25</v>
      </c>
      <c r="I1151" s="8">
        <v>0</v>
      </c>
      <c r="J1151" s="8">
        <v>0</v>
      </c>
      <c r="K1151" s="8">
        <v>253275.25</v>
      </c>
      <c r="L1151" s="8">
        <v>1979.9</v>
      </c>
      <c r="M1151" s="8">
        <v>0</v>
      </c>
      <c r="N1151" s="8">
        <v>0</v>
      </c>
      <c r="O1151" s="8">
        <v>1979.9</v>
      </c>
      <c r="P1151" s="8">
        <v>0</v>
      </c>
      <c r="Q1151" s="8">
        <v>0</v>
      </c>
      <c r="R1151" s="8">
        <v>251295.35</v>
      </c>
      <c r="S1151" s="8">
        <v>0</v>
      </c>
      <c r="T1151" s="8">
        <v>2235.15</v>
      </c>
      <c r="U1151" s="8">
        <v>0</v>
      </c>
      <c r="V1151" s="8">
        <v>0</v>
      </c>
      <c r="W1151" s="8">
        <v>2235.15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193.91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80.72</v>
      </c>
      <c r="AQ1151" s="8">
        <v>0</v>
      </c>
      <c r="AR1151" s="8">
        <v>79.680000000000007</v>
      </c>
      <c r="AS1151" s="8">
        <v>0</v>
      </c>
      <c r="AT1151" s="8">
        <f t="shared" si="17"/>
        <v>4410</v>
      </c>
      <c r="AU1151" s="8">
        <v>0</v>
      </c>
      <c r="AV1151" s="8">
        <v>0</v>
      </c>
      <c r="AW1151" s="9">
        <v>85</v>
      </c>
      <c r="AX1151" s="9">
        <v>193</v>
      </c>
      <c r="AY1151" s="8">
        <v>390000.01</v>
      </c>
      <c r="AZ1151" s="8">
        <v>390000.01</v>
      </c>
      <c r="BA1151" s="7">
        <v>76.704104999999998</v>
      </c>
      <c r="BB1151" s="7">
        <v>49.424062610695202</v>
      </c>
      <c r="BC1151" s="7">
        <v>10.59</v>
      </c>
      <c r="BD1151" s="7"/>
      <c r="BE1151" s="6" t="s">
        <v>2250</v>
      </c>
      <c r="BF1151" s="4"/>
      <c r="BG1151" s="6" t="s">
        <v>67</v>
      </c>
      <c r="BH1151" s="6" t="s">
        <v>73</v>
      </c>
      <c r="BI1151" s="6" t="s">
        <v>194</v>
      </c>
      <c r="BJ1151" s="6" t="s">
        <v>0</v>
      </c>
      <c r="BK1151" s="5" t="s">
        <v>1</v>
      </c>
      <c r="BL1151" s="7">
        <v>251295.35</v>
      </c>
      <c r="BM1151" s="5" t="s">
        <v>586</v>
      </c>
      <c r="BN1151" s="7"/>
      <c r="BO1151" s="10">
        <v>42080</v>
      </c>
      <c r="BP1151" s="10">
        <v>47955</v>
      </c>
      <c r="BQ1151" s="10" t="s">
        <v>2241</v>
      </c>
      <c r="BR1151" s="10" t="s">
        <v>2486</v>
      </c>
      <c r="BS1151" s="10" t="s">
        <v>2487</v>
      </c>
      <c r="BT1151" s="10" t="s">
        <v>2487</v>
      </c>
      <c r="BU1151" s="7">
        <v>0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1142</v>
      </c>
      <c r="B1152" s="12" t="s">
        <v>65</v>
      </c>
      <c r="C1152" s="12" t="s">
        <v>66</v>
      </c>
      <c r="D1152" s="25">
        <v>45354</v>
      </c>
      <c r="E1152" s="13" t="s">
        <v>1838</v>
      </c>
      <c r="F1152" s="23">
        <v>49</v>
      </c>
      <c r="G1152" s="23">
        <v>48</v>
      </c>
      <c r="H1152" s="15">
        <v>284784.17</v>
      </c>
      <c r="I1152" s="15">
        <v>85380.38</v>
      </c>
      <c r="J1152" s="15">
        <v>0</v>
      </c>
      <c r="K1152" s="15">
        <v>370164.55</v>
      </c>
      <c r="L1152" s="15">
        <v>2189.7399999999998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370164.55</v>
      </c>
      <c r="S1152" s="15">
        <v>140210.14000000001</v>
      </c>
      <c r="T1152" s="15">
        <v>2513.2199999999998</v>
      </c>
      <c r="U1152" s="15">
        <v>0</v>
      </c>
      <c r="V1152" s="15">
        <v>0</v>
      </c>
      <c r="W1152" s="15">
        <v>0</v>
      </c>
      <c r="X1152" s="15">
        <v>0</v>
      </c>
      <c r="Y1152" s="15">
        <v>0</v>
      </c>
      <c r="Z1152" s="15">
        <v>142723.35999999999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0</v>
      </c>
      <c r="AU1152" s="15">
        <v>87570.12</v>
      </c>
      <c r="AV1152" s="15">
        <v>142723.35999999999</v>
      </c>
      <c r="AW1152" s="16">
        <v>86</v>
      </c>
      <c r="AX1152" s="16">
        <v>194</v>
      </c>
      <c r="AY1152" s="15">
        <v>436000</v>
      </c>
      <c r="AZ1152" s="15">
        <v>436000</v>
      </c>
      <c r="BA1152" s="14">
        <v>70.733707999999993</v>
      </c>
      <c r="BB1152" s="14">
        <v>60.053007320301397</v>
      </c>
      <c r="BC1152" s="14">
        <v>10.59</v>
      </c>
      <c r="BD1152" s="14"/>
      <c r="BE1152" s="13" t="s">
        <v>2250</v>
      </c>
      <c r="BF1152" s="11"/>
      <c r="BG1152" s="13" t="s">
        <v>83</v>
      </c>
      <c r="BH1152" s="13" t="s">
        <v>200</v>
      </c>
      <c r="BI1152" s="13" t="s">
        <v>201</v>
      </c>
      <c r="BJ1152" s="13" t="s">
        <v>2251</v>
      </c>
      <c r="BK1152" s="12" t="s">
        <v>1</v>
      </c>
      <c r="BL1152" s="14">
        <v>370164.55</v>
      </c>
      <c r="BM1152" s="12" t="s">
        <v>586</v>
      </c>
      <c r="BN1152" s="14"/>
      <c r="BO1152" s="17">
        <v>42080</v>
      </c>
      <c r="BP1152" s="17">
        <v>47985</v>
      </c>
      <c r="BQ1152" s="10" t="s">
        <v>2239</v>
      </c>
      <c r="BR1152" s="10" t="s">
        <v>2696</v>
      </c>
      <c r="BS1152" s="10" t="s">
        <v>2487</v>
      </c>
      <c r="BT1152" s="10" t="s">
        <v>2487</v>
      </c>
      <c r="BU1152" s="14">
        <v>10405.44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1143</v>
      </c>
      <c r="B1153" s="5" t="s">
        <v>65</v>
      </c>
      <c r="C1153" s="5" t="s">
        <v>66</v>
      </c>
      <c r="D1153" s="24">
        <v>45354</v>
      </c>
      <c r="E1153" s="6" t="s">
        <v>1839</v>
      </c>
      <c r="F1153" s="22">
        <v>0</v>
      </c>
      <c r="G1153" s="22">
        <v>0</v>
      </c>
      <c r="H1153" s="8">
        <v>169998.9</v>
      </c>
      <c r="I1153" s="8">
        <v>0</v>
      </c>
      <c r="J1153" s="8">
        <v>0</v>
      </c>
      <c r="K1153" s="8">
        <v>169998.9</v>
      </c>
      <c r="L1153" s="8">
        <v>1497.34</v>
      </c>
      <c r="M1153" s="8">
        <v>0</v>
      </c>
      <c r="N1153" s="8">
        <v>0</v>
      </c>
      <c r="O1153" s="8">
        <v>1497.34</v>
      </c>
      <c r="P1153" s="8">
        <v>0</v>
      </c>
      <c r="Q1153" s="8">
        <v>0</v>
      </c>
      <c r="R1153" s="8">
        <v>168501.56</v>
      </c>
      <c r="S1153" s="8">
        <v>0</v>
      </c>
      <c r="T1153" s="8">
        <v>1500.24</v>
      </c>
      <c r="U1153" s="8">
        <v>0</v>
      </c>
      <c r="V1153" s="8">
        <v>0</v>
      </c>
      <c r="W1153" s="8">
        <v>1500.24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135.93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3135</v>
      </c>
      <c r="AQ1153" s="8">
        <v>0</v>
      </c>
      <c r="AR1153" s="8">
        <v>3133.51</v>
      </c>
      <c r="AS1153" s="8">
        <v>0</v>
      </c>
      <c r="AT1153" s="8">
        <f t="shared" si="17"/>
        <v>3135</v>
      </c>
      <c r="AU1153" s="8">
        <v>0</v>
      </c>
      <c r="AV1153" s="8">
        <v>0</v>
      </c>
      <c r="AW1153" s="9">
        <v>78</v>
      </c>
      <c r="AX1153" s="9">
        <v>186</v>
      </c>
      <c r="AY1153" s="8">
        <v>273400</v>
      </c>
      <c r="AZ1153" s="8">
        <v>273400</v>
      </c>
      <c r="BA1153" s="7">
        <v>89.999996999999993</v>
      </c>
      <c r="BB1153" s="7">
        <v>55.468690177378598</v>
      </c>
      <c r="BC1153" s="7">
        <v>10.59</v>
      </c>
      <c r="BD1153" s="7"/>
      <c r="BE1153" s="6" t="s">
        <v>2250</v>
      </c>
      <c r="BF1153" s="4"/>
      <c r="BG1153" s="6" t="s">
        <v>164</v>
      </c>
      <c r="BH1153" s="6" t="s">
        <v>254</v>
      </c>
      <c r="BI1153" s="6" t="s">
        <v>331</v>
      </c>
      <c r="BJ1153" s="6" t="s">
        <v>0</v>
      </c>
      <c r="BK1153" s="5" t="s">
        <v>1</v>
      </c>
      <c r="BL1153" s="7">
        <v>168501.56</v>
      </c>
      <c r="BM1153" s="5" t="s">
        <v>586</v>
      </c>
      <c r="BN1153" s="7"/>
      <c r="BO1153" s="10">
        <v>42081</v>
      </c>
      <c r="BP1153" s="10">
        <v>47744</v>
      </c>
      <c r="BQ1153" s="10" t="s">
        <v>2239</v>
      </c>
      <c r="BR1153" s="10" t="s">
        <v>2696</v>
      </c>
      <c r="BS1153" s="10" t="s">
        <v>2487</v>
      </c>
      <c r="BT1153" s="10" t="s">
        <v>2487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1144</v>
      </c>
      <c r="B1154" s="12" t="s">
        <v>65</v>
      </c>
      <c r="C1154" s="12" t="s">
        <v>66</v>
      </c>
      <c r="D1154" s="25">
        <v>45354</v>
      </c>
      <c r="E1154" s="13" t="s">
        <v>1840</v>
      </c>
      <c r="F1154" s="23">
        <v>0</v>
      </c>
      <c r="G1154" s="23">
        <v>0</v>
      </c>
      <c r="H1154" s="15">
        <v>208578.88</v>
      </c>
      <c r="I1154" s="15">
        <v>0</v>
      </c>
      <c r="J1154" s="15">
        <v>0</v>
      </c>
      <c r="K1154" s="15">
        <v>208578.88</v>
      </c>
      <c r="L1154" s="15">
        <v>1685.88</v>
      </c>
      <c r="M1154" s="15">
        <v>0</v>
      </c>
      <c r="N1154" s="15">
        <v>0</v>
      </c>
      <c r="O1154" s="15">
        <v>1685.88</v>
      </c>
      <c r="P1154" s="15">
        <v>0</v>
      </c>
      <c r="Q1154" s="15">
        <v>0</v>
      </c>
      <c r="R1154" s="15">
        <v>206893</v>
      </c>
      <c r="S1154" s="15">
        <v>0</v>
      </c>
      <c r="T1154" s="15">
        <v>1840.71</v>
      </c>
      <c r="U1154" s="15">
        <v>0</v>
      </c>
      <c r="V1154" s="15">
        <v>0</v>
      </c>
      <c r="W1154" s="15">
        <v>1840.71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161.59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694.66</v>
      </c>
      <c r="AQ1154" s="15">
        <v>0</v>
      </c>
      <c r="AR1154" s="15">
        <v>682.84</v>
      </c>
      <c r="AS1154" s="15">
        <v>0</v>
      </c>
      <c r="AT1154" s="8">
        <f t="shared" si="17"/>
        <v>3700</v>
      </c>
      <c r="AU1154" s="15">
        <v>0</v>
      </c>
      <c r="AV1154" s="15">
        <v>0</v>
      </c>
      <c r="AW1154" s="16">
        <v>83</v>
      </c>
      <c r="AX1154" s="16">
        <v>191</v>
      </c>
      <c r="AY1154" s="15">
        <v>325000.01</v>
      </c>
      <c r="AZ1154" s="15">
        <v>325000.01</v>
      </c>
      <c r="BA1154" s="14">
        <v>89.999994999999998</v>
      </c>
      <c r="BB1154" s="14">
        <v>57.293441208001802</v>
      </c>
      <c r="BC1154" s="14">
        <v>10.59</v>
      </c>
      <c r="BD1154" s="14"/>
      <c r="BE1154" s="13" t="s">
        <v>2250</v>
      </c>
      <c r="BF1154" s="11"/>
      <c r="BG1154" s="13" t="s">
        <v>75</v>
      </c>
      <c r="BH1154" s="13" t="s">
        <v>134</v>
      </c>
      <c r="BI1154" s="13" t="s">
        <v>1266</v>
      </c>
      <c r="BJ1154" s="13" t="s">
        <v>0</v>
      </c>
      <c r="BK1154" s="12" t="s">
        <v>1</v>
      </c>
      <c r="BL1154" s="14">
        <v>206893</v>
      </c>
      <c r="BM1154" s="12" t="s">
        <v>586</v>
      </c>
      <c r="BN1154" s="14"/>
      <c r="BO1154" s="17">
        <v>42080</v>
      </c>
      <c r="BP1154" s="17">
        <v>47896</v>
      </c>
      <c r="BQ1154" s="10" t="s">
        <v>2241</v>
      </c>
      <c r="BR1154" s="10" t="s">
        <v>2486</v>
      </c>
      <c r="BS1154" s="10" t="s">
        <v>2487</v>
      </c>
      <c r="BT1154" s="10" t="s">
        <v>2487</v>
      </c>
      <c r="BU1154" s="14">
        <v>0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1145</v>
      </c>
      <c r="B1155" s="5" t="s">
        <v>65</v>
      </c>
      <c r="C1155" s="5" t="s">
        <v>66</v>
      </c>
      <c r="D1155" s="24">
        <v>45354</v>
      </c>
      <c r="E1155" s="6" t="s">
        <v>1841</v>
      </c>
      <c r="F1155" s="22">
        <v>0</v>
      </c>
      <c r="G1155" s="22">
        <v>0</v>
      </c>
      <c r="H1155" s="8">
        <v>179593.75</v>
      </c>
      <c r="I1155" s="8">
        <v>0</v>
      </c>
      <c r="J1155" s="8">
        <v>0</v>
      </c>
      <c r="K1155" s="8">
        <v>179593.75</v>
      </c>
      <c r="L1155" s="8">
        <v>3916.12</v>
      </c>
      <c r="M1155" s="8">
        <v>0</v>
      </c>
      <c r="N1155" s="8">
        <v>0</v>
      </c>
      <c r="O1155" s="8">
        <v>3916.12</v>
      </c>
      <c r="P1155" s="8">
        <v>0</v>
      </c>
      <c r="Q1155" s="8">
        <v>0</v>
      </c>
      <c r="R1155" s="8">
        <v>175677.63</v>
      </c>
      <c r="S1155" s="8">
        <v>0</v>
      </c>
      <c r="T1155" s="8">
        <v>1496.61</v>
      </c>
      <c r="U1155" s="8">
        <v>0</v>
      </c>
      <c r="V1155" s="8">
        <v>0</v>
      </c>
      <c r="W1155" s="8">
        <v>1496.61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226.1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20.73</v>
      </c>
      <c r="AQ1155" s="8">
        <v>0</v>
      </c>
      <c r="AR1155" s="8">
        <v>9.56</v>
      </c>
      <c r="AS1155" s="8">
        <v>0</v>
      </c>
      <c r="AT1155" s="8">
        <f t="shared" si="17"/>
        <v>5650</v>
      </c>
      <c r="AU1155" s="8">
        <v>0</v>
      </c>
      <c r="AV1155" s="8">
        <v>0</v>
      </c>
      <c r="AW1155" s="9">
        <v>38</v>
      </c>
      <c r="AX1155" s="9">
        <v>140</v>
      </c>
      <c r="AY1155" s="8">
        <v>425000.01</v>
      </c>
      <c r="AZ1155" s="8">
        <v>425000.01</v>
      </c>
      <c r="BA1155" s="7">
        <v>90.000000999999997</v>
      </c>
      <c r="BB1155" s="7">
        <v>37.202321185069202</v>
      </c>
      <c r="BC1155" s="7">
        <v>10</v>
      </c>
      <c r="BD1155" s="7"/>
      <c r="BE1155" s="6" t="s">
        <v>2250</v>
      </c>
      <c r="BF1155" s="4"/>
      <c r="BG1155" s="6" t="s">
        <v>164</v>
      </c>
      <c r="BH1155" s="6" t="s">
        <v>254</v>
      </c>
      <c r="BI1155" s="6" t="s">
        <v>1267</v>
      </c>
      <c r="BJ1155" s="6" t="s">
        <v>0</v>
      </c>
      <c r="BK1155" s="5" t="s">
        <v>1</v>
      </c>
      <c r="BL1155" s="7">
        <v>175677.63</v>
      </c>
      <c r="BM1155" s="5" t="s">
        <v>586</v>
      </c>
      <c r="BN1155" s="7"/>
      <c r="BO1155" s="10">
        <v>42262</v>
      </c>
      <c r="BP1155" s="10">
        <v>46522</v>
      </c>
      <c r="BQ1155" s="10" t="s">
        <v>2241</v>
      </c>
      <c r="BR1155" s="10" t="s">
        <v>2486</v>
      </c>
      <c r="BS1155" s="10" t="s">
        <v>2487</v>
      </c>
      <c r="BT1155" s="10" t="s">
        <v>2487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1146</v>
      </c>
      <c r="B1156" s="12" t="s">
        <v>65</v>
      </c>
      <c r="C1156" s="12" t="s">
        <v>66</v>
      </c>
      <c r="D1156" s="25">
        <v>45354</v>
      </c>
      <c r="E1156" s="13" t="s">
        <v>1842</v>
      </c>
      <c r="F1156" s="23">
        <v>0</v>
      </c>
      <c r="G1156" s="23">
        <v>0</v>
      </c>
      <c r="H1156" s="15">
        <v>244017.8</v>
      </c>
      <c r="I1156" s="15">
        <v>0</v>
      </c>
      <c r="J1156" s="15">
        <v>0</v>
      </c>
      <c r="K1156" s="15">
        <v>244017.8</v>
      </c>
      <c r="L1156" s="15">
        <v>3684.24</v>
      </c>
      <c r="M1156" s="15">
        <v>0</v>
      </c>
      <c r="N1156" s="15">
        <v>0</v>
      </c>
      <c r="O1156" s="15">
        <v>3684.24</v>
      </c>
      <c r="P1156" s="15">
        <v>0</v>
      </c>
      <c r="Q1156" s="15">
        <v>0</v>
      </c>
      <c r="R1156" s="15">
        <v>240333.56</v>
      </c>
      <c r="S1156" s="15">
        <v>0</v>
      </c>
      <c r="T1156" s="15">
        <v>2025.35</v>
      </c>
      <c r="U1156" s="15">
        <v>0</v>
      </c>
      <c r="V1156" s="15">
        <v>0</v>
      </c>
      <c r="W1156" s="15">
        <v>2025.35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250.12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33.049999999999997</v>
      </c>
      <c r="AQ1156" s="15">
        <v>0</v>
      </c>
      <c r="AR1156" s="15">
        <v>192.76</v>
      </c>
      <c r="AS1156" s="15">
        <v>0</v>
      </c>
      <c r="AT1156" s="8">
        <f t="shared" si="17"/>
        <v>5800</v>
      </c>
      <c r="AU1156" s="15">
        <v>0</v>
      </c>
      <c r="AV1156" s="15">
        <v>0</v>
      </c>
      <c r="AW1156" s="16">
        <v>52</v>
      </c>
      <c r="AX1156" s="16">
        <v>159</v>
      </c>
      <c r="AY1156" s="15">
        <v>503079.94</v>
      </c>
      <c r="AZ1156" s="15">
        <v>503079.94</v>
      </c>
      <c r="BA1156" s="14">
        <v>90</v>
      </c>
      <c r="BB1156" s="14">
        <v>42.995195554805903</v>
      </c>
      <c r="BC1156" s="14">
        <v>9.9600000000000009</v>
      </c>
      <c r="BD1156" s="14"/>
      <c r="BE1156" s="13" t="s">
        <v>2250</v>
      </c>
      <c r="BF1156" s="11"/>
      <c r="BG1156" s="13" t="s">
        <v>67</v>
      </c>
      <c r="BH1156" s="13" t="s">
        <v>68</v>
      </c>
      <c r="BI1156" s="13" t="s">
        <v>120</v>
      </c>
      <c r="BJ1156" s="13" t="s">
        <v>0</v>
      </c>
      <c r="BK1156" s="12" t="s">
        <v>1</v>
      </c>
      <c r="BL1156" s="14">
        <v>240333.56</v>
      </c>
      <c r="BM1156" s="12" t="s">
        <v>586</v>
      </c>
      <c r="BN1156" s="14"/>
      <c r="BO1156" s="17">
        <v>42114</v>
      </c>
      <c r="BP1156" s="17">
        <v>46954</v>
      </c>
      <c r="BQ1156" s="10" t="s">
        <v>2241</v>
      </c>
      <c r="BR1156" s="10" t="s">
        <v>2486</v>
      </c>
      <c r="BS1156" s="10" t="s">
        <v>2487</v>
      </c>
      <c r="BT1156" s="10" t="s">
        <v>2487</v>
      </c>
      <c r="BU1156" s="14">
        <v>0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1147</v>
      </c>
      <c r="B1157" s="5" t="s">
        <v>65</v>
      </c>
      <c r="C1157" s="5" t="s">
        <v>66</v>
      </c>
      <c r="D1157" s="24">
        <v>45354</v>
      </c>
      <c r="E1157" s="6" t="s">
        <v>1843</v>
      </c>
      <c r="F1157" s="22">
        <v>0</v>
      </c>
      <c r="G1157" s="22">
        <v>0</v>
      </c>
      <c r="H1157" s="8">
        <v>259535.38</v>
      </c>
      <c r="I1157" s="8">
        <v>0</v>
      </c>
      <c r="J1157" s="8">
        <v>0</v>
      </c>
      <c r="K1157" s="8">
        <v>259535.38</v>
      </c>
      <c r="L1157" s="8">
        <v>3659.51</v>
      </c>
      <c r="M1157" s="8">
        <v>0</v>
      </c>
      <c r="N1157" s="8">
        <v>0</v>
      </c>
      <c r="O1157" s="8">
        <v>3659.51</v>
      </c>
      <c r="P1157" s="8">
        <v>0</v>
      </c>
      <c r="Q1157" s="8">
        <v>0</v>
      </c>
      <c r="R1157" s="8">
        <v>255875.87</v>
      </c>
      <c r="S1157" s="8">
        <v>0</v>
      </c>
      <c r="T1157" s="8">
        <v>2154.14</v>
      </c>
      <c r="U1157" s="8">
        <v>0</v>
      </c>
      <c r="V1157" s="8">
        <v>0</v>
      </c>
      <c r="W1157" s="8">
        <v>2154.14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256.23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f t="shared" si="17"/>
        <v>6069.88</v>
      </c>
      <c r="AU1157" s="8">
        <v>0</v>
      </c>
      <c r="AV1157" s="8">
        <v>0</v>
      </c>
      <c r="AW1157" s="9">
        <v>55</v>
      </c>
      <c r="AX1157" s="9">
        <v>161</v>
      </c>
      <c r="AY1157" s="8">
        <v>515334.44</v>
      </c>
      <c r="AZ1157" s="8">
        <v>515334.44</v>
      </c>
      <c r="BA1157" s="7">
        <v>90</v>
      </c>
      <c r="BB1157" s="7">
        <v>44.687151706763501</v>
      </c>
      <c r="BC1157" s="7">
        <v>9.9600000000000009</v>
      </c>
      <c r="BD1157" s="7"/>
      <c r="BE1157" s="6" t="s">
        <v>2250</v>
      </c>
      <c r="BF1157" s="4"/>
      <c r="BG1157" s="6" t="s">
        <v>195</v>
      </c>
      <c r="BH1157" s="6" t="s">
        <v>170</v>
      </c>
      <c r="BI1157" s="6" t="s">
        <v>271</v>
      </c>
      <c r="BJ1157" s="6" t="s">
        <v>0</v>
      </c>
      <c r="BK1157" s="5" t="s">
        <v>1</v>
      </c>
      <c r="BL1157" s="7">
        <v>255875.87</v>
      </c>
      <c r="BM1157" s="5" t="s">
        <v>586</v>
      </c>
      <c r="BN1157" s="7"/>
      <c r="BO1157" s="10">
        <v>42145</v>
      </c>
      <c r="BP1157" s="10">
        <v>47047</v>
      </c>
      <c r="BQ1157" s="10" t="s">
        <v>2241</v>
      </c>
      <c r="BR1157" s="10" t="s">
        <v>2486</v>
      </c>
      <c r="BS1157" s="10" t="s">
        <v>2487</v>
      </c>
      <c r="BT1157" s="10" t="s">
        <v>2487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1148</v>
      </c>
      <c r="B1158" s="12" t="s">
        <v>65</v>
      </c>
      <c r="C1158" s="12" t="s">
        <v>66</v>
      </c>
      <c r="D1158" s="25">
        <v>45354</v>
      </c>
      <c r="E1158" s="13" t="s">
        <v>1844</v>
      </c>
      <c r="F1158" s="23">
        <v>0</v>
      </c>
      <c r="G1158" s="23">
        <v>0</v>
      </c>
      <c r="H1158" s="15">
        <v>259550.75</v>
      </c>
      <c r="I1158" s="15">
        <v>0</v>
      </c>
      <c r="J1158" s="15">
        <v>0</v>
      </c>
      <c r="K1158" s="15">
        <v>259550.75</v>
      </c>
      <c r="L1158" s="15">
        <v>3427.47</v>
      </c>
      <c r="M1158" s="15">
        <v>0</v>
      </c>
      <c r="N1158" s="15">
        <v>0</v>
      </c>
      <c r="O1158" s="15">
        <v>3427.47</v>
      </c>
      <c r="P1158" s="15">
        <v>0</v>
      </c>
      <c r="Q1158" s="15">
        <v>0</v>
      </c>
      <c r="R1158" s="15">
        <v>256123.28</v>
      </c>
      <c r="S1158" s="15">
        <v>0</v>
      </c>
      <c r="T1158" s="15">
        <v>2154.27</v>
      </c>
      <c r="U1158" s="15">
        <v>0</v>
      </c>
      <c r="V1158" s="15">
        <v>0</v>
      </c>
      <c r="W1158" s="15">
        <v>2154.27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249.58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0.23</v>
      </c>
      <c r="AQ1158" s="15">
        <v>0</v>
      </c>
      <c r="AR1158" s="15">
        <v>0.23</v>
      </c>
      <c r="AS1158" s="15">
        <v>0</v>
      </c>
      <c r="AT1158" s="8">
        <f t="shared" si="17"/>
        <v>5831.32</v>
      </c>
      <c r="AU1158" s="15">
        <v>0</v>
      </c>
      <c r="AV1158" s="15">
        <v>0</v>
      </c>
      <c r="AW1158" s="16">
        <v>58</v>
      </c>
      <c r="AX1158" s="16">
        <v>166</v>
      </c>
      <c r="AY1158" s="15">
        <v>501972.9</v>
      </c>
      <c r="AZ1158" s="15">
        <v>501972.9</v>
      </c>
      <c r="BA1158" s="14">
        <v>79.709706999999995</v>
      </c>
      <c r="BB1158" s="14">
        <v>40.670545371431302</v>
      </c>
      <c r="BC1158" s="14">
        <v>9.9600000000000009</v>
      </c>
      <c r="BD1158" s="14"/>
      <c r="BE1158" s="13" t="s">
        <v>2250</v>
      </c>
      <c r="BF1158" s="11"/>
      <c r="BG1158" s="13" t="s">
        <v>195</v>
      </c>
      <c r="BH1158" s="13" t="s">
        <v>196</v>
      </c>
      <c r="BI1158" s="13" t="s">
        <v>197</v>
      </c>
      <c r="BJ1158" s="13" t="s">
        <v>0</v>
      </c>
      <c r="BK1158" s="12" t="s">
        <v>1</v>
      </c>
      <c r="BL1158" s="14">
        <v>256123.28</v>
      </c>
      <c r="BM1158" s="12" t="s">
        <v>586</v>
      </c>
      <c r="BN1158" s="14"/>
      <c r="BO1158" s="17">
        <v>42083</v>
      </c>
      <c r="BP1158" s="17">
        <v>47138</v>
      </c>
      <c r="BQ1158" s="10" t="s">
        <v>2241</v>
      </c>
      <c r="BR1158" s="10" t="s">
        <v>2486</v>
      </c>
      <c r="BS1158" s="10" t="s">
        <v>2487</v>
      </c>
      <c r="BT1158" s="10" t="s">
        <v>2487</v>
      </c>
      <c r="BU1158" s="14">
        <v>0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1149</v>
      </c>
      <c r="B1159" s="5" t="s">
        <v>65</v>
      </c>
      <c r="C1159" s="5" t="s">
        <v>66</v>
      </c>
      <c r="D1159" s="24">
        <v>45354</v>
      </c>
      <c r="E1159" s="6" t="s">
        <v>1845</v>
      </c>
      <c r="F1159" s="22">
        <v>0</v>
      </c>
      <c r="G1159" s="22">
        <v>0</v>
      </c>
      <c r="H1159" s="8">
        <v>375001.81</v>
      </c>
      <c r="I1159" s="8">
        <v>0</v>
      </c>
      <c r="J1159" s="8">
        <v>0</v>
      </c>
      <c r="K1159" s="8">
        <v>375001.81</v>
      </c>
      <c r="L1159" s="8">
        <v>4462.04</v>
      </c>
      <c r="M1159" s="8">
        <v>0</v>
      </c>
      <c r="N1159" s="8">
        <v>0</v>
      </c>
      <c r="O1159" s="8">
        <v>4462.04</v>
      </c>
      <c r="P1159" s="8">
        <v>0</v>
      </c>
      <c r="Q1159" s="8">
        <v>0</v>
      </c>
      <c r="R1159" s="8">
        <v>370539.77</v>
      </c>
      <c r="S1159" s="8">
        <v>0</v>
      </c>
      <c r="T1159" s="8">
        <v>3343.77</v>
      </c>
      <c r="U1159" s="8">
        <v>0</v>
      </c>
      <c r="V1159" s="8">
        <v>0</v>
      </c>
      <c r="W1159" s="8">
        <v>3343.77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339.02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7"/>
        <v>8144.83</v>
      </c>
      <c r="AU1159" s="8">
        <v>0</v>
      </c>
      <c r="AV1159" s="8">
        <v>0</v>
      </c>
      <c r="AW1159" s="9">
        <v>62</v>
      </c>
      <c r="AX1159" s="9">
        <v>170</v>
      </c>
      <c r="AY1159" s="8">
        <v>681858.4</v>
      </c>
      <c r="AZ1159" s="8">
        <v>681858.4</v>
      </c>
      <c r="BA1159" s="7">
        <v>84.270754999999994</v>
      </c>
      <c r="BB1159" s="7">
        <v>45.794942432954301</v>
      </c>
      <c r="BC1159" s="7">
        <v>10.7</v>
      </c>
      <c r="BD1159" s="7"/>
      <c r="BE1159" s="6" t="s">
        <v>2250</v>
      </c>
      <c r="BF1159" s="4"/>
      <c r="BG1159" s="6" t="s">
        <v>93</v>
      </c>
      <c r="BH1159" s="6" t="s">
        <v>94</v>
      </c>
      <c r="BI1159" s="6" t="s">
        <v>163</v>
      </c>
      <c r="BJ1159" s="6" t="s">
        <v>0</v>
      </c>
      <c r="BK1159" s="5" t="s">
        <v>1</v>
      </c>
      <c r="BL1159" s="7">
        <v>370539.77</v>
      </c>
      <c r="BM1159" s="5" t="s">
        <v>586</v>
      </c>
      <c r="BN1159" s="7"/>
      <c r="BO1159" s="10">
        <v>42083</v>
      </c>
      <c r="BP1159" s="10">
        <v>47258</v>
      </c>
      <c r="BQ1159" s="10" t="s">
        <v>2241</v>
      </c>
      <c r="BR1159" s="10" t="s">
        <v>2486</v>
      </c>
      <c r="BS1159" s="10" t="s">
        <v>2487</v>
      </c>
      <c r="BT1159" s="10" t="s">
        <v>2487</v>
      </c>
      <c r="BU1159" s="7">
        <v>0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1150</v>
      </c>
      <c r="B1160" s="12" t="s">
        <v>65</v>
      </c>
      <c r="C1160" s="12" t="s">
        <v>66</v>
      </c>
      <c r="D1160" s="25">
        <v>45354</v>
      </c>
      <c r="E1160" s="13" t="s">
        <v>1846</v>
      </c>
      <c r="F1160" s="23">
        <v>0</v>
      </c>
      <c r="G1160" s="23">
        <v>0</v>
      </c>
      <c r="H1160" s="15">
        <v>202768.11</v>
      </c>
      <c r="I1160" s="15">
        <v>0</v>
      </c>
      <c r="J1160" s="15">
        <v>0</v>
      </c>
      <c r="K1160" s="15">
        <v>202768.11</v>
      </c>
      <c r="L1160" s="15">
        <v>2161.6799999999998</v>
      </c>
      <c r="M1160" s="15">
        <v>0</v>
      </c>
      <c r="N1160" s="15">
        <v>0</v>
      </c>
      <c r="O1160" s="15">
        <v>2161.6799999999998</v>
      </c>
      <c r="P1160" s="15">
        <v>0</v>
      </c>
      <c r="Q1160" s="15">
        <v>0</v>
      </c>
      <c r="R1160" s="15">
        <v>200606.43</v>
      </c>
      <c r="S1160" s="15">
        <v>0</v>
      </c>
      <c r="T1160" s="15">
        <v>1858.71</v>
      </c>
      <c r="U1160" s="15">
        <v>0</v>
      </c>
      <c r="V1160" s="15">
        <v>0</v>
      </c>
      <c r="W1160" s="15">
        <v>1858.71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173.9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0.04</v>
      </c>
      <c r="AQ1160" s="15">
        <v>0</v>
      </c>
      <c r="AR1160" s="15">
        <v>0.33</v>
      </c>
      <c r="AS1160" s="15">
        <v>0</v>
      </c>
      <c r="AT1160" s="8">
        <f t="shared" si="17"/>
        <v>4194</v>
      </c>
      <c r="AU1160" s="15">
        <v>0</v>
      </c>
      <c r="AV1160" s="15">
        <v>0</v>
      </c>
      <c r="AW1160" s="16">
        <v>67</v>
      </c>
      <c r="AX1160" s="16">
        <v>175</v>
      </c>
      <c r="AY1160" s="15">
        <v>349759.87</v>
      </c>
      <c r="AZ1160" s="15">
        <v>349759.87</v>
      </c>
      <c r="BA1160" s="14">
        <v>90</v>
      </c>
      <c r="BB1160" s="14">
        <v>51.619926265411799</v>
      </c>
      <c r="BC1160" s="14">
        <v>11</v>
      </c>
      <c r="BD1160" s="14"/>
      <c r="BE1160" s="13" t="s">
        <v>2250</v>
      </c>
      <c r="BF1160" s="11"/>
      <c r="BG1160" s="13" t="s">
        <v>142</v>
      </c>
      <c r="BH1160" s="13" t="s">
        <v>143</v>
      </c>
      <c r="BI1160" s="13" t="s">
        <v>424</v>
      </c>
      <c r="BJ1160" s="13" t="s">
        <v>0</v>
      </c>
      <c r="BK1160" s="12" t="s">
        <v>1</v>
      </c>
      <c r="BL1160" s="14">
        <v>200606.43</v>
      </c>
      <c r="BM1160" s="12" t="s">
        <v>586</v>
      </c>
      <c r="BN1160" s="14"/>
      <c r="BO1160" s="17">
        <v>42083</v>
      </c>
      <c r="BP1160" s="17">
        <v>47411</v>
      </c>
      <c r="BQ1160" s="10" t="s">
        <v>2241</v>
      </c>
      <c r="BR1160" s="10" t="s">
        <v>2486</v>
      </c>
      <c r="BS1160" s="10" t="s">
        <v>2487</v>
      </c>
      <c r="BT1160" s="10" t="s">
        <v>2487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1151</v>
      </c>
      <c r="B1161" s="5" t="s">
        <v>65</v>
      </c>
      <c r="C1161" s="5" t="s">
        <v>66</v>
      </c>
      <c r="D1161" s="24">
        <v>45354</v>
      </c>
      <c r="E1161" s="6" t="s">
        <v>1847</v>
      </c>
      <c r="F1161" s="22">
        <v>0</v>
      </c>
      <c r="G1161" s="22">
        <v>0</v>
      </c>
      <c r="H1161" s="8">
        <v>139649.13</v>
      </c>
      <c r="I1161" s="8">
        <v>0</v>
      </c>
      <c r="J1161" s="8">
        <v>0</v>
      </c>
      <c r="K1161" s="8">
        <v>139649.13</v>
      </c>
      <c r="L1161" s="8">
        <v>1431.73</v>
      </c>
      <c r="M1161" s="8">
        <v>0</v>
      </c>
      <c r="N1161" s="8">
        <v>0</v>
      </c>
      <c r="O1161" s="8">
        <v>1431.73</v>
      </c>
      <c r="P1161" s="8">
        <v>0</v>
      </c>
      <c r="Q1161" s="8">
        <v>0</v>
      </c>
      <c r="R1161" s="8">
        <v>138217.4</v>
      </c>
      <c r="S1161" s="8">
        <v>0</v>
      </c>
      <c r="T1161" s="8">
        <v>1280.1199999999999</v>
      </c>
      <c r="U1161" s="8">
        <v>0</v>
      </c>
      <c r="V1161" s="8">
        <v>0</v>
      </c>
      <c r="W1161" s="8">
        <v>1280.1199999999999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117.84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773.41</v>
      </c>
      <c r="AQ1161" s="8">
        <v>0</v>
      </c>
      <c r="AR1161" s="8">
        <v>703.1</v>
      </c>
      <c r="AS1161" s="8">
        <v>0</v>
      </c>
      <c r="AT1161" s="8">
        <f t="shared" si="17"/>
        <v>2900</v>
      </c>
      <c r="AU1161" s="8">
        <v>0</v>
      </c>
      <c r="AV1161" s="8">
        <v>0</v>
      </c>
      <c r="AW1161" s="9">
        <v>69</v>
      </c>
      <c r="AX1161" s="9">
        <v>177</v>
      </c>
      <c r="AY1161" s="8">
        <v>237005.23</v>
      </c>
      <c r="AZ1161" s="8">
        <v>237005.23</v>
      </c>
      <c r="BA1161" s="7">
        <v>90</v>
      </c>
      <c r="BB1161" s="7">
        <v>52.486462007610598</v>
      </c>
      <c r="BC1161" s="7">
        <v>11</v>
      </c>
      <c r="BD1161" s="7"/>
      <c r="BE1161" s="6" t="s">
        <v>2250</v>
      </c>
      <c r="BF1161" s="4"/>
      <c r="BG1161" s="6" t="s">
        <v>86</v>
      </c>
      <c r="BH1161" s="6" t="s">
        <v>172</v>
      </c>
      <c r="BI1161" s="6" t="s">
        <v>173</v>
      </c>
      <c r="BJ1161" s="6" t="s">
        <v>0</v>
      </c>
      <c r="BK1161" s="5" t="s">
        <v>1</v>
      </c>
      <c r="BL1161" s="7">
        <v>138217.4</v>
      </c>
      <c r="BM1161" s="5" t="s">
        <v>586</v>
      </c>
      <c r="BN1161" s="7"/>
      <c r="BO1161" s="10">
        <v>42083</v>
      </c>
      <c r="BP1161" s="10">
        <v>47472</v>
      </c>
      <c r="BQ1161" s="10" t="s">
        <v>2241</v>
      </c>
      <c r="BR1161" s="10" t="s">
        <v>2486</v>
      </c>
      <c r="BS1161" s="10" t="s">
        <v>2487</v>
      </c>
      <c r="BT1161" s="10" t="s">
        <v>2487</v>
      </c>
      <c r="BU1161" s="7">
        <v>0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1152</v>
      </c>
      <c r="B1162" s="12" t="s">
        <v>65</v>
      </c>
      <c r="C1162" s="12" t="s">
        <v>66</v>
      </c>
      <c r="D1162" s="25">
        <v>45354</v>
      </c>
      <c r="E1162" s="13" t="s">
        <v>1848</v>
      </c>
      <c r="F1162" s="23">
        <v>0</v>
      </c>
      <c r="G1162" s="23">
        <v>0</v>
      </c>
      <c r="H1162" s="15">
        <v>270998.92</v>
      </c>
      <c r="I1162" s="15">
        <v>0</v>
      </c>
      <c r="J1162" s="15">
        <v>0</v>
      </c>
      <c r="K1162" s="15">
        <v>270998.92</v>
      </c>
      <c r="L1162" s="15">
        <v>2847.99</v>
      </c>
      <c r="M1162" s="15">
        <v>0</v>
      </c>
      <c r="N1162" s="15">
        <v>0</v>
      </c>
      <c r="O1162" s="15">
        <v>2847.99</v>
      </c>
      <c r="P1162" s="15">
        <v>0</v>
      </c>
      <c r="Q1162" s="15">
        <v>0</v>
      </c>
      <c r="R1162" s="15">
        <v>268150.93</v>
      </c>
      <c r="S1162" s="15">
        <v>0</v>
      </c>
      <c r="T1162" s="15">
        <v>2172.5100000000002</v>
      </c>
      <c r="U1162" s="15">
        <v>0</v>
      </c>
      <c r="V1162" s="15">
        <v>0</v>
      </c>
      <c r="W1162" s="15">
        <v>2172.5100000000002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235.61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744.23</v>
      </c>
      <c r="AQ1162" s="15">
        <v>0</v>
      </c>
      <c r="AR1162" s="15">
        <v>400.34</v>
      </c>
      <c r="AS1162" s="15">
        <v>0</v>
      </c>
      <c r="AT1162" s="8">
        <f t="shared" si="17"/>
        <v>5600</v>
      </c>
      <c r="AU1162" s="15">
        <v>0</v>
      </c>
      <c r="AV1162" s="15">
        <v>0</v>
      </c>
      <c r="AW1162" s="16">
        <v>70</v>
      </c>
      <c r="AX1162" s="16">
        <v>177</v>
      </c>
      <c r="AY1162" s="15">
        <v>473863.96</v>
      </c>
      <c r="AZ1162" s="15">
        <v>473863.96</v>
      </c>
      <c r="BA1162" s="14">
        <v>89.999999000000003</v>
      </c>
      <c r="BB1162" s="14">
        <v>50.929349916902503</v>
      </c>
      <c r="BC1162" s="14">
        <v>9.6199999999999992</v>
      </c>
      <c r="BD1162" s="14"/>
      <c r="BE1162" s="13" t="s">
        <v>2250</v>
      </c>
      <c r="BF1162" s="11"/>
      <c r="BG1162" s="13" t="s">
        <v>166</v>
      </c>
      <c r="BH1162" s="13" t="s">
        <v>230</v>
      </c>
      <c r="BI1162" s="13" t="s">
        <v>241</v>
      </c>
      <c r="BJ1162" s="13" t="s">
        <v>0</v>
      </c>
      <c r="BK1162" s="12" t="s">
        <v>1</v>
      </c>
      <c r="BL1162" s="14">
        <v>268150.93</v>
      </c>
      <c r="BM1162" s="12" t="s">
        <v>586</v>
      </c>
      <c r="BN1162" s="14"/>
      <c r="BO1162" s="17">
        <v>42114</v>
      </c>
      <c r="BP1162" s="17">
        <v>47503</v>
      </c>
      <c r="BQ1162" s="10" t="s">
        <v>2241</v>
      </c>
      <c r="BR1162" s="10" t="s">
        <v>2486</v>
      </c>
      <c r="BS1162" s="10" t="s">
        <v>2487</v>
      </c>
      <c r="BT1162" s="10" t="s">
        <v>2487</v>
      </c>
      <c r="BU1162" s="14">
        <v>0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1153</v>
      </c>
      <c r="B1163" s="5" t="s">
        <v>65</v>
      </c>
      <c r="C1163" s="5" t="s">
        <v>66</v>
      </c>
      <c r="D1163" s="24">
        <v>45354</v>
      </c>
      <c r="E1163" s="6" t="s">
        <v>1849</v>
      </c>
      <c r="F1163" s="22">
        <v>0</v>
      </c>
      <c r="G1163" s="22">
        <v>0</v>
      </c>
      <c r="H1163" s="8">
        <v>157998.01</v>
      </c>
      <c r="I1163" s="8">
        <v>0</v>
      </c>
      <c r="J1163" s="8">
        <v>0</v>
      </c>
      <c r="K1163" s="8">
        <v>157998.01</v>
      </c>
      <c r="L1163" s="8">
        <v>1660.45</v>
      </c>
      <c r="M1163" s="8">
        <v>0</v>
      </c>
      <c r="N1163" s="8">
        <v>0</v>
      </c>
      <c r="O1163" s="8">
        <v>1660.45</v>
      </c>
      <c r="P1163" s="8">
        <v>0</v>
      </c>
      <c r="Q1163" s="8">
        <v>0</v>
      </c>
      <c r="R1163" s="8">
        <v>156337.56</v>
      </c>
      <c r="S1163" s="8">
        <v>0</v>
      </c>
      <c r="T1163" s="8">
        <v>1266.6199999999999</v>
      </c>
      <c r="U1163" s="8">
        <v>0</v>
      </c>
      <c r="V1163" s="8">
        <v>0</v>
      </c>
      <c r="W1163" s="8">
        <v>1266.6199999999999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137.71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55.1</v>
      </c>
      <c r="AQ1163" s="8">
        <v>0</v>
      </c>
      <c r="AR1163" s="8">
        <v>19.88</v>
      </c>
      <c r="AS1163" s="8">
        <v>0</v>
      </c>
      <c r="AT1163" s="8">
        <f t="shared" ref="AT1163:AT1226" si="18">AQ1163-AR1163+AP1163+AO1163+AN1163+AL1163+AI1163+AH1163+AG1163+AE1163+AF1163+AA1163+W1163+V1163+Q1163+P1163+O1163+N1163-J1163-AS1163+AJ1163</f>
        <v>3100</v>
      </c>
      <c r="AU1163" s="8">
        <v>0</v>
      </c>
      <c r="AV1163" s="8">
        <v>0</v>
      </c>
      <c r="AW1163" s="9">
        <v>70</v>
      </c>
      <c r="AX1163" s="9">
        <v>178</v>
      </c>
      <c r="AY1163" s="8">
        <v>276980.21000000002</v>
      </c>
      <c r="AZ1163" s="8">
        <v>276980.21000000002</v>
      </c>
      <c r="BA1163" s="7">
        <v>89.999994999999998</v>
      </c>
      <c r="BB1163" s="7">
        <v>50.799223591866699</v>
      </c>
      <c r="BC1163" s="7">
        <v>9.6199999999999992</v>
      </c>
      <c r="BD1163" s="7"/>
      <c r="BE1163" s="6" t="s">
        <v>2250</v>
      </c>
      <c r="BF1163" s="4"/>
      <c r="BG1163" s="6" t="s">
        <v>75</v>
      </c>
      <c r="BH1163" s="6" t="s">
        <v>236</v>
      </c>
      <c r="BI1163" s="6" t="s">
        <v>4</v>
      </c>
      <c r="BJ1163" s="6" t="s">
        <v>0</v>
      </c>
      <c r="BK1163" s="5" t="s">
        <v>1</v>
      </c>
      <c r="BL1163" s="7">
        <v>156337.56</v>
      </c>
      <c r="BM1163" s="5" t="s">
        <v>586</v>
      </c>
      <c r="BN1163" s="7"/>
      <c r="BO1163" s="10">
        <v>42080</v>
      </c>
      <c r="BP1163" s="10">
        <v>47500</v>
      </c>
      <c r="BQ1163" s="10" t="s">
        <v>2241</v>
      </c>
      <c r="BR1163" s="10" t="s">
        <v>2486</v>
      </c>
      <c r="BS1163" s="10" t="s">
        <v>2487</v>
      </c>
      <c r="BT1163" s="10" t="s">
        <v>2487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1154</v>
      </c>
      <c r="B1164" s="12" t="s">
        <v>65</v>
      </c>
      <c r="C1164" s="12" t="s">
        <v>66</v>
      </c>
      <c r="D1164" s="25">
        <v>45354</v>
      </c>
      <c r="E1164" s="13" t="s">
        <v>2232</v>
      </c>
      <c r="F1164" s="23">
        <v>0</v>
      </c>
      <c r="G1164" s="23">
        <v>0</v>
      </c>
      <c r="H1164" s="15">
        <v>232053.5</v>
      </c>
      <c r="I1164" s="15">
        <v>0</v>
      </c>
      <c r="J1164" s="15">
        <v>0</v>
      </c>
      <c r="K1164" s="15">
        <v>232053.5</v>
      </c>
      <c r="L1164" s="15">
        <v>2934.32</v>
      </c>
      <c r="M1164" s="15">
        <v>0</v>
      </c>
      <c r="N1164" s="15">
        <v>0</v>
      </c>
      <c r="O1164" s="15">
        <v>2934.32</v>
      </c>
      <c r="P1164" s="15">
        <v>0</v>
      </c>
      <c r="Q1164" s="15">
        <v>0</v>
      </c>
      <c r="R1164" s="15">
        <v>229119.18</v>
      </c>
      <c r="S1164" s="15">
        <v>0</v>
      </c>
      <c r="T1164" s="15">
        <v>1933.78</v>
      </c>
      <c r="U1164" s="15">
        <v>0</v>
      </c>
      <c r="V1164" s="15">
        <v>0</v>
      </c>
      <c r="W1164" s="15">
        <v>1933.78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195.37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1660.25</v>
      </c>
      <c r="AQ1164" s="15">
        <v>0</v>
      </c>
      <c r="AR1164" s="15">
        <v>1659.72</v>
      </c>
      <c r="AS1164" s="15">
        <v>0</v>
      </c>
      <c r="AT1164" s="8">
        <f t="shared" si="18"/>
        <v>5064</v>
      </c>
      <c r="AU1164" s="15">
        <v>0</v>
      </c>
      <c r="AV1164" s="15">
        <v>0</v>
      </c>
      <c r="AW1164" s="16">
        <v>60</v>
      </c>
      <c r="AX1164" s="16">
        <v>120</v>
      </c>
      <c r="AY1164" s="15">
        <v>441274.6</v>
      </c>
      <c r="AZ1164" s="15">
        <v>345778.16</v>
      </c>
      <c r="BA1164" s="14">
        <v>71.153137000000001</v>
      </c>
      <c r="BB1164" s="14">
        <v>47.1474207736766</v>
      </c>
      <c r="BC1164" s="14">
        <v>10</v>
      </c>
      <c r="BD1164" s="14"/>
      <c r="BE1164" s="13" t="s">
        <v>2250</v>
      </c>
      <c r="BF1164" s="11"/>
      <c r="BG1164" s="13" t="s">
        <v>83</v>
      </c>
      <c r="BH1164" s="13" t="s">
        <v>521</v>
      </c>
      <c r="BI1164" s="13" t="s">
        <v>532</v>
      </c>
      <c r="BJ1164" s="13" t="s">
        <v>0</v>
      </c>
      <c r="BK1164" s="12" t="s">
        <v>1</v>
      </c>
      <c r="BL1164" s="14">
        <v>229119.18</v>
      </c>
      <c r="BM1164" s="12" t="s">
        <v>586</v>
      </c>
      <c r="BN1164" s="14"/>
      <c r="BO1164" s="17">
        <v>43545</v>
      </c>
      <c r="BP1164" s="17">
        <v>47198</v>
      </c>
      <c r="BQ1164" s="10" t="s">
        <v>2241</v>
      </c>
      <c r="BR1164" s="10" t="s">
        <v>2486</v>
      </c>
      <c r="BS1164" s="10" t="s">
        <v>2487</v>
      </c>
      <c r="BT1164" s="10" t="s">
        <v>2487</v>
      </c>
      <c r="BU1164" s="14">
        <v>0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1155</v>
      </c>
      <c r="B1165" s="5" t="s">
        <v>65</v>
      </c>
      <c r="C1165" s="5" t="s">
        <v>66</v>
      </c>
      <c r="D1165" s="24">
        <v>45354</v>
      </c>
      <c r="E1165" s="6" t="s">
        <v>1850</v>
      </c>
      <c r="F1165" s="22">
        <v>0</v>
      </c>
      <c r="G1165" s="22">
        <v>0</v>
      </c>
      <c r="H1165" s="8">
        <v>370720.89</v>
      </c>
      <c r="I1165" s="8">
        <v>0</v>
      </c>
      <c r="J1165" s="8">
        <v>0</v>
      </c>
      <c r="K1165" s="8">
        <v>370720.89</v>
      </c>
      <c r="L1165" s="8">
        <v>2946.6</v>
      </c>
      <c r="M1165" s="8">
        <v>0</v>
      </c>
      <c r="N1165" s="8">
        <v>0</v>
      </c>
      <c r="O1165" s="8">
        <v>2946.6</v>
      </c>
      <c r="P1165" s="8">
        <v>0</v>
      </c>
      <c r="Q1165" s="8">
        <v>0</v>
      </c>
      <c r="R1165" s="8">
        <v>367774.29</v>
      </c>
      <c r="S1165" s="8">
        <v>0</v>
      </c>
      <c r="T1165" s="8">
        <v>3271.61</v>
      </c>
      <c r="U1165" s="8">
        <v>0</v>
      </c>
      <c r="V1165" s="8">
        <v>0</v>
      </c>
      <c r="W1165" s="8">
        <v>3271.61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343.44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0.15</v>
      </c>
      <c r="AQ1165" s="8">
        <v>0</v>
      </c>
      <c r="AR1165" s="8">
        <v>0.8</v>
      </c>
      <c r="AS1165" s="8">
        <v>0</v>
      </c>
      <c r="AT1165" s="8">
        <f t="shared" si="18"/>
        <v>6561</v>
      </c>
      <c r="AU1165" s="8">
        <v>0</v>
      </c>
      <c r="AV1165" s="8">
        <v>0</v>
      </c>
      <c r="AW1165" s="9">
        <v>84</v>
      </c>
      <c r="AX1165" s="9">
        <v>192</v>
      </c>
      <c r="AY1165" s="8">
        <v>867999.98</v>
      </c>
      <c r="AZ1165" s="8">
        <v>574202.80000000005</v>
      </c>
      <c r="BA1165" s="7">
        <v>45.391703999999997</v>
      </c>
      <c r="BB1165" s="7">
        <v>29.07318060882</v>
      </c>
      <c r="BC1165" s="7">
        <v>10.59</v>
      </c>
      <c r="BD1165" s="7"/>
      <c r="BE1165" s="6" t="s">
        <v>2250</v>
      </c>
      <c r="BF1165" s="4"/>
      <c r="BG1165" s="6" t="s">
        <v>75</v>
      </c>
      <c r="BH1165" s="6" t="s">
        <v>236</v>
      </c>
      <c r="BI1165" s="6" t="s">
        <v>490</v>
      </c>
      <c r="BJ1165" s="6" t="s">
        <v>0</v>
      </c>
      <c r="BK1165" s="5" t="s">
        <v>1</v>
      </c>
      <c r="BL1165" s="7">
        <v>367774.29</v>
      </c>
      <c r="BM1165" s="5" t="s">
        <v>586</v>
      </c>
      <c r="BN1165" s="7"/>
      <c r="BO1165" s="10">
        <v>42080</v>
      </c>
      <c r="BP1165" s="10">
        <v>47924</v>
      </c>
      <c r="BQ1165" s="10" t="s">
        <v>2240</v>
      </c>
      <c r="BR1165" s="10" t="s">
        <v>2695</v>
      </c>
      <c r="BS1165" s="10" t="s">
        <v>2487</v>
      </c>
      <c r="BT1165" s="10" t="s">
        <v>2487</v>
      </c>
      <c r="BU1165" s="7">
        <v>0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1156</v>
      </c>
      <c r="B1166" s="12" t="s">
        <v>65</v>
      </c>
      <c r="C1166" s="12" t="s">
        <v>66</v>
      </c>
      <c r="D1166" s="25">
        <v>45354</v>
      </c>
      <c r="E1166" s="13" t="s">
        <v>1851</v>
      </c>
      <c r="F1166" s="23">
        <v>0</v>
      </c>
      <c r="G1166" s="23">
        <v>0</v>
      </c>
      <c r="H1166" s="15">
        <v>193549.89</v>
      </c>
      <c r="I1166" s="15">
        <v>0</v>
      </c>
      <c r="J1166" s="15">
        <v>0</v>
      </c>
      <c r="K1166" s="15">
        <v>193549.89</v>
      </c>
      <c r="L1166" s="15">
        <v>1831.12</v>
      </c>
      <c r="M1166" s="15">
        <v>0</v>
      </c>
      <c r="N1166" s="15">
        <v>0</v>
      </c>
      <c r="O1166" s="15">
        <v>1831.12</v>
      </c>
      <c r="P1166" s="15">
        <v>0</v>
      </c>
      <c r="Q1166" s="15">
        <v>0</v>
      </c>
      <c r="R1166" s="15">
        <v>191718.77</v>
      </c>
      <c r="S1166" s="15">
        <v>0</v>
      </c>
      <c r="T1166" s="15">
        <v>1708.08</v>
      </c>
      <c r="U1166" s="15">
        <v>0</v>
      </c>
      <c r="V1166" s="15">
        <v>0</v>
      </c>
      <c r="W1166" s="15">
        <v>1708.08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159.1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43.3</v>
      </c>
      <c r="AQ1166" s="15">
        <v>0</v>
      </c>
      <c r="AR1166" s="15">
        <v>41.6</v>
      </c>
      <c r="AS1166" s="15">
        <v>0</v>
      </c>
      <c r="AT1166" s="8">
        <f t="shared" si="18"/>
        <v>3700</v>
      </c>
      <c r="AU1166" s="15">
        <v>0</v>
      </c>
      <c r="AV1166" s="15">
        <v>0</v>
      </c>
      <c r="AW1166" s="16">
        <v>74</v>
      </c>
      <c r="AX1166" s="16">
        <v>182</v>
      </c>
      <c r="AY1166" s="15">
        <v>320000.84999999998</v>
      </c>
      <c r="AZ1166" s="15">
        <v>320000.84999999998</v>
      </c>
      <c r="BA1166" s="14">
        <v>89.999758</v>
      </c>
      <c r="BB1166" s="14">
        <v>53.920615848544301</v>
      </c>
      <c r="BC1166" s="14">
        <v>10.59</v>
      </c>
      <c r="BD1166" s="14"/>
      <c r="BE1166" s="13" t="s">
        <v>2250</v>
      </c>
      <c r="BF1166" s="11"/>
      <c r="BG1166" s="13" t="s">
        <v>86</v>
      </c>
      <c r="BH1166" s="13" t="s">
        <v>262</v>
      </c>
      <c r="BI1166" s="13" t="s">
        <v>263</v>
      </c>
      <c r="BJ1166" s="13" t="s">
        <v>0</v>
      </c>
      <c r="BK1166" s="12" t="s">
        <v>1</v>
      </c>
      <c r="BL1166" s="14">
        <v>191718.77</v>
      </c>
      <c r="BM1166" s="12" t="s">
        <v>586</v>
      </c>
      <c r="BN1166" s="14"/>
      <c r="BO1166" s="17">
        <v>42083</v>
      </c>
      <c r="BP1166" s="17">
        <v>47623</v>
      </c>
      <c r="BQ1166" s="10" t="s">
        <v>2241</v>
      </c>
      <c r="BR1166" s="10" t="s">
        <v>2486</v>
      </c>
      <c r="BS1166" s="10" t="s">
        <v>2487</v>
      </c>
      <c r="BT1166" s="10" t="s">
        <v>2487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1157</v>
      </c>
      <c r="B1167" s="5" t="s">
        <v>65</v>
      </c>
      <c r="C1167" s="5" t="s">
        <v>66</v>
      </c>
      <c r="D1167" s="24">
        <v>45354</v>
      </c>
      <c r="E1167" s="6" t="s">
        <v>1852</v>
      </c>
      <c r="F1167" s="22">
        <v>0</v>
      </c>
      <c r="G1167" s="22">
        <v>0</v>
      </c>
      <c r="H1167" s="8">
        <v>77415.509999999995</v>
      </c>
      <c r="I1167" s="8">
        <v>0</v>
      </c>
      <c r="J1167" s="8">
        <v>0</v>
      </c>
      <c r="K1167" s="8">
        <v>77415.509999999995</v>
      </c>
      <c r="L1167" s="8">
        <v>4526.1400000000003</v>
      </c>
      <c r="M1167" s="8">
        <v>0</v>
      </c>
      <c r="N1167" s="8">
        <v>0</v>
      </c>
      <c r="O1167" s="8">
        <v>4526.1400000000003</v>
      </c>
      <c r="P1167" s="8">
        <v>0</v>
      </c>
      <c r="Q1167" s="8">
        <v>0</v>
      </c>
      <c r="R1167" s="8">
        <v>72889.37</v>
      </c>
      <c r="S1167" s="8">
        <v>0</v>
      </c>
      <c r="T1167" s="8">
        <v>683.19</v>
      </c>
      <c r="U1167" s="8">
        <v>0</v>
      </c>
      <c r="V1167" s="8">
        <v>0</v>
      </c>
      <c r="W1167" s="8">
        <v>683.19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193.9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27.92</v>
      </c>
      <c r="AQ1167" s="8">
        <v>0</v>
      </c>
      <c r="AR1167" s="8">
        <v>131.15</v>
      </c>
      <c r="AS1167" s="8">
        <v>0</v>
      </c>
      <c r="AT1167" s="8">
        <f t="shared" si="18"/>
        <v>5300</v>
      </c>
      <c r="AU1167" s="8">
        <v>0</v>
      </c>
      <c r="AV1167" s="8">
        <v>0</v>
      </c>
      <c r="AW1167" s="9">
        <v>15</v>
      </c>
      <c r="AX1167" s="9">
        <v>123</v>
      </c>
      <c r="AY1167" s="8">
        <v>389974.99</v>
      </c>
      <c r="AZ1167" s="8">
        <v>389974.99</v>
      </c>
      <c r="BA1167" s="7">
        <v>90.000000999999997</v>
      </c>
      <c r="BB1167" s="7">
        <v>16.8217027786561</v>
      </c>
      <c r="BC1167" s="7">
        <v>10.59</v>
      </c>
      <c r="BD1167" s="7"/>
      <c r="BE1167" s="6" t="s">
        <v>2250</v>
      </c>
      <c r="BF1167" s="4"/>
      <c r="BG1167" s="6" t="s">
        <v>71</v>
      </c>
      <c r="BH1167" s="6" t="s">
        <v>72</v>
      </c>
      <c r="BI1167" s="6" t="s">
        <v>199</v>
      </c>
      <c r="BJ1167" s="6" t="s">
        <v>0</v>
      </c>
      <c r="BK1167" s="5" t="s">
        <v>1</v>
      </c>
      <c r="BL1167" s="7">
        <v>72889.37</v>
      </c>
      <c r="BM1167" s="5" t="s">
        <v>586</v>
      </c>
      <c r="BN1167" s="7"/>
      <c r="BO1167" s="10">
        <v>42083</v>
      </c>
      <c r="BP1167" s="10">
        <v>45828</v>
      </c>
      <c r="BQ1167" s="10" t="s">
        <v>2241</v>
      </c>
      <c r="BR1167" s="10" t="s">
        <v>2486</v>
      </c>
      <c r="BS1167" s="10" t="s">
        <v>2487</v>
      </c>
      <c r="BT1167" s="10" t="s">
        <v>2487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1158</v>
      </c>
      <c r="B1168" s="12" t="s">
        <v>65</v>
      </c>
      <c r="C1168" s="12" t="s">
        <v>66</v>
      </c>
      <c r="D1168" s="25">
        <v>45354</v>
      </c>
      <c r="E1168" s="13" t="s">
        <v>1351</v>
      </c>
      <c r="F1168" s="23">
        <v>52</v>
      </c>
      <c r="G1168" s="23">
        <v>51</v>
      </c>
      <c r="H1168" s="15">
        <v>205362.91</v>
      </c>
      <c r="I1168" s="15">
        <v>70840.94</v>
      </c>
      <c r="J1168" s="15">
        <v>0</v>
      </c>
      <c r="K1168" s="15">
        <v>276203.84999999998</v>
      </c>
      <c r="L1168" s="15">
        <v>1746.93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276203.84999999998</v>
      </c>
      <c r="S1168" s="15">
        <v>107586.51</v>
      </c>
      <c r="T1168" s="15">
        <v>1812.33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109398.84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72587.87</v>
      </c>
      <c r="AV1168" s="15">
        <v>109398.84</v>
      </c>
      <c r="AW1168" s="16">
        <v>80</v>
      </c>
      <c r="AX1168" s="16">
        <v>188</v>
      </c>
      <c r="AY1168" s="15">
        <v>326000.02</v>
      </c>
      <c r="AZ1168" s="15">
        <v>326000.02</v>
      </c>
      <c r="BA1168" s="14">
        <v>75.153371000000007</v>
      </c>
      <c r="BB1168" s="14">
        <v>63.673770359518201</v>
      </c>
      <c r="BC1168" s="14">
        <v>10.59</v>
      </c>
      <c r="BD1168" s="14"/>
      <c r="BE1168" s="13" t="s">
        <v>2250</v>
      </c>
      <c r="BF1168" s="11"/>
      <c r="BG1168" s="13" t="s">
        <v>166</v>
      </c>
      <c r="BH1168" s="13" t="s">
        <v>230</v>
      </c>
      <c r="BI1168" s="13" t="s">
        <v>241</v>
      </c>
      <c r="BJ1168" s="13" t="s">
        <v>2251</v>
      </c>
      <c r="BK1168" s="12" t="s">
        <v>1</v>
      </c>
      <c r="BL1168" s="14">
        <v>276203.84999999998</v>
      </c>
      <c r="BM1168" s="12" t="s">
        <v>586</v>
      </c>
      <c r="BN1168" s="14"/>
      <c r="BO1168" s="17">
        <v>42080</v>
      </c>
      <c r="BP1168" s="17">
        <v>47804</v>
      </c>
      <c r="BQ1168" s="10" t="s">
        <v>2240</v>
      </c>
      <c r="BR1168" s="10" t="s">
        <v>2695</v>
      </c>
      <c r="BS1168" s="10" t="s">
        <v>2487</v>
      </c>
      <c r="BT1168" s="10" t="s">
        <v>2487</v>
      </c>
      <c r="BU1168" s="14">
        <v>8266.59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1159</v>
      </c>
      <c r="B1169" s="5" t="s">
        <v>65</v>
      </c>
      <c r="C1169" s="5" t="s">
        <v>66</v>
      </c>
      <c r="D1169" s="24">
        <v>45354</v>
      </c>
      <c r="E1169" s="6" t="s">
        <v>1853</v>
      </c>
      <c r="F1169" s="22">
        <v>1</v>
      </c>
      <c r="G1169" s="22">
        <v>0</v>
      </c>
      <c r="H1169" s="8">
        <v>120004.67</v>
      </c>
      <c r="I1169" s="8">
        <v>0</v>
      </c>
      <c r="J1169" s="8">
        <v>0</v>
      </c>
      <c r="K1169" s="8">
        <v>120004.67</v>
      </c>
      <c r="L1169" s="8">
        <v>3925.02</v>
      </c>
      <c r="M1169" s="8">
        <v>0</v>
      </c>
      <c r="N1169" s="8">
        <v>0</v>
      </c>
      <c r="O1169" s="8">
        <v>3194.28</v>
      </c>
      <c r="P1169" s="8">
        <v>0</v>
      </c>
      <c r="Q1169" s="8">
        <v>0</v>
      </c>
      <c r="R1169" s="8">
        <v>116810.39</v>
      </c>
      <c r="S1169" s="8">
        <v>0</v>
      </c>
      <c r="T1169" s="8">
        <v>1059.04</v>
      </c>
      <c r="U1169" s="8">
        <v>0</v>
      </c>
      <c r="V1169" s="8">
        <v>0</v>
      </c>
      <c r="W1169" s="8">
        <v>1059.04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226.98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392.17</v>
      </c>
      <c r="AS1169" s="8">
        <v>0</v>
      </c>
      <c r="AT1169" s="8">
        <f t="shared" si="18"/>
        <v>4088.13</v>
      </c>
      <c r="AU1169" s="8">
        <v>730.74</v>
      </c>
      <c r="AV1169" s="8">
        <v>0</v>
      </c>
      <c r="AW1169" s="9">
        <v>82</v>
      </c>
      <c r="AX1169" s="9">
        <v>188</v>
      </c>
      <c r="AY1169" s="8">
        <v>456500.01</v>
      </c>
      <c r="AZ1169" s="8">
        <v>456500.01</v>
      </c>
      <c r="BA1169" s="7">
        <v>72.289153999999996</v>
      </c>
      <c r="BB1169" s="7">
        <v>18.497533595914</v>
      </c>
      <c r="BC1169" s="7">
        <v>10.59</v>
      </c>
      <c r="BD1169" s="7"/>
      <c r="BE1169" s="6" t="s">
        <v>2250</v>
      </c>
      <c r="BF1169" s="4"/>
      <c r="BG1169" s="6" t="s">
        <v>75</v>
      </c>
      <c r="BH1169" s="6" t="s">
        <v>134</v>
      </c>
      <c r="BI1169" s="6" t="s">
        <v>165</v>
      </c>
      <c r="BJ1169" s="6" t="s">
        <v>5</v>
      </c>
      <c r="BK1169" s="5" t="s">
        <v>1</v>
      </c>
      <c r="BL1169" s="7">
        <v>116810.39</v>
      </c>
      <c r="BM1169" s="5" t="s">
        <v>586</v>
      </c>
      <c r="BN1169" s="7"/>
      <c r="BO1169" s="10">
        <v>42143</v>
      </c>
      <c r="BP1169" s="10">
        <v>47867</v>
      </c>
      <c r="BQ1169" s="10" t="s">
        <v>2239</v>
      </c>
      <c r="BR1169" s="10" t="s">
        <v>2696</v>
      </c>
      <c r="BS1169" s="10" t="s">
        <v>2487</v>
      </c>
      <c r="BT1169" s="10" t="s">
        <v>2487</v>
      </c>
      <c r="BU1169" s="7">
        <v>0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1160</v>
      </c>
      <c r="B1170" s="12" t="s">
        <v>65</v>
      </c>
      <c r="C1170" s="12" t="s">
        <v>66</v>
      </c>
      <c r="D1170" s="25">
        <v>45354</v>
      </c>
      <c r="E1170" s="13" t="s">
        <v>1854</v>
      </c>
      <c r="F1170" s="23">
        <v>0</v>
      </c>
      <c r="G1170" s="23">
        <v>0</v>
      </c>
      <c r="H1170" s="15">
        <v>173670.43</v>
      </c>
      <c r="I1170" s="15">
        <v>0</v>
      </c>
      <c r="J1170" s="15">
        <v>0</v>
      </c>
      <c r="K1170" s="15">
        <v>173670.43</v>
      </c>
      <c r="L1170" s="15">
        <v>1584.83</v>
      </c>
      <c r="M1170" s="15">
        <v>0</v>
      </c>
      <c r="N1170" s="15">
        <v>0</v>
      </c>
      <c r="O1170" s="15">
        <v>1584.83</v>
      </c>
      <c r="P1170" s="15">
        <v>0</v>
      </c>
      <c r="Q1170" s="15">
        <v>0</v>
      </c>
      <c r="R1170" s="15">
        <v>172085.6</v>
      </c>
      <c r="S1170" s="15">
        <v>0</v>
      </c>
      <c r="T1170" s="15">
        <v>1532.64</v>
      </c>
      <c r="U1170" s="15">
        <v>0</v>
      </c>
      <c r="V1170" s="15">
        <v>0</v>
      </c>
      <c r="W1170" s="15">
        <v>1532.64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149.62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6.78</v>
      </c>
      <c r="AQ1170" s="15">
        <v>0</v>
      </c>
      <c r="AR1170" s="15">
        <v>3.87</v>
      </c>
      <c r="AS1170" s="15">
        <v>0</v>
      </c>
      <c r="AT1170" s="8">
        <f t="shared" si="18"/>
        <v>3270</v>
      </c>
      <c r="AU1170" s="15">
        <v>0</v>
      </c>
      <c r="AV1170" s="15">
        <v>0</v>
      </c>
      <c r="AW1170" s="16">
        <v>76</v>
      </c>
      <c r="AX1170" s="16">
        <v>184</v>
      </c>
      <c r="AY1170" s="15">
        <v>327999.98</v>
      </c>
      <c r="AZ1170" s="15">
        <v>283113.21000000002</v>
      </c>
      <c r="BA1170" s="14">
        <v>62.417670000000001</v>
      </c>
      <c r="BB1170" s="14">
        <v>37.939530241460702</v>
      </c>
      <c r="BC1170" s="14">
        <v>10.59</v>
      </c>
      <c r="BD1170" s="14"/>
      <c r="BE1170" s="13" t="s">
        <v>2250</v>
      </c>
      <c r="BF1170" s="11"/>
      <c r="BG1170" s="13" t="s">
        <v>71</v>
      </c>
      <c r="BH1170" s="13" t="s">
        <v>72</v>
      </c>
      <c r="BI1170" s="13" t="s">
        <v>277</v>
      </c>
      <c r="BJ1170" s="13" t="s">
        <v>0</v>
      </c>
      <c r="BK1170" s="12" t="s">
        <v>1</v>
      </c>
      <c r="BL1170" s="14">
        <v>172085.6</v>
      </c>
      <c r="BM1170" s="12" t="s">
        <v>586</v>
      </c>
      <c r="BN1170" s="14"/>
      <c r="BO1170" s="17">
        <v>42083</v>
      </c>
      <c r="BP1170" s="17">
        <v>47684</v>
      </c>
      <c r="BQ1170" s="10" t="s">
        <v>2241</v>
      </c>
      <c r="BR1170" s="10" t="s">
        <v>2486</v>
      </c>
      <c r="BS1170" s="10" t="s">
        <v>2487</v>
      </c>
      <c r="BT1170" s="10" t="s">
        <v>2487</v>
      </c>
      <c r="BU1170" s="14">
        <v>0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1161</v>
      </c>
      <c r="B1171" s="5" t="s">
        <v>65</v>
      </c>
      <c r="C1171" s="5" t="s">
        <v>66</v>
      </c>
      <c r="D1171" s="24">
        <v>45354</v>
      </c>
      <c r="E1171" s="6" t="s">
        <v>1855</v>
      </c>
      <c r="F1171" s="22">
        <v>0</v>
      </c>
      <c r="G1171" s="22">
        <v>0</v>
      </c>
      <c r="H1171" s="8">
        <v>237531.72</v>
      </c>
      <c r="I1171" s="8">
        <v>0</v>
      </c>
      <c r="J1171" s="8">
        <v>0</v>
      </c>
      <c r="K1171" s="8">
        <v>237531.72</v>
      </c>
      <c r="L1171" s="8">
        <v>2167.59</v>
      </c>
      <c r="M1171" s="8">
        <v>0</v>
      </c>
      <c r="N1171" s="8">
        <v>0</v>
      </c>
      <c r="O1171" s="8">
        <v>2167.59</v>
      </c>
      <c r="P1171" s="8">
        <v>0</v>
      </c>
      <c r="Q1171" s="8">
        <v>0</v>
      </c>
      <c r="R1171" s="8">
        <v>235364.13</v>
      </c>
      <c r="S1171" s="8">
        <v>0</v>
      </c>
      <c r="T1171" s="8">
        <v>2096.2199999999998</v>
      </c>
      <c r="U1171" s="8">
        <v>0</v>
      </c>
      <c r="V1171" s="8">
        <v>0</v>
      </c>
      <c r="W1171" s="8">
        <v>2096.2199999999998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200.17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361.05</v>
      </c>
      <c r="AQ1171" s="8">
        <v>0</v>
      </c>
      <c r="AR1171" s="8">
        <v>325.02999999999997</v>
      </c>
      <c r="AS1171" s="8">
        <v>0</v>
      </c>
      <c r="AT1171" s="8">
        <f t="shared" si="18"/>
        <v>4500</v>
      </c>
      <c r="AU1171" s="8">
        <v>0</v>
      </c>
      <c r="AV1171" s="8">
        <v>0</v>
      </c>
      <c r="AW1171" s="9">
        <v>76</v>
      </c>
      <c r="AX1171" s="9">
        <v>184</v>
      </c>
      <c r="AY1171" s="8">
        <v>425999.99</v>
      </c>
      <c r="AZ1171" s="8">
        <v>387218.17</v>
      </c>
      <c r="BA1171" s="7">
        <v>64.553988000000004</v>
      </c>
      <c r="BB1171" s="7">
        <v>39.238068873809397</v>
      </c>
      <c r="BC1171" s="7">
        <v>10.59</v>
      </c>
      <c r="BD1171" s="7"/>
      <c r="BE1171" s="6" t="s">
        <v>2250</v>
      </c>
      <c r="BF1171" s="4"/>
      <c r="BG1171" s="6" t="s">
        <v>75</v>
      </c>
      <c r="BH1171" s="6" t="s">
        <v>134</v>
      </c>
      <c r="BI1171" s="6" t="s">
        <v>165</v>
      </c>
      <c r="BJ1171" s="6" t="s">
        <v>0</v>
      </c>
      <c r="BK1171" s="5" t="s">
        <v>1</v>
      </c>
      <c r="BL1171" s="7">
        <v>235364.13</v>
      </c>
      <c r="BM1171" s="5" t="s">
        <v>586</v>
      </c>
      <c r="BN1171" s="7"/>
      <c r="BO1171" s="10">
        <v>42080</v>
      </c>
      <c r="BP1171" s="10">
        <v>47681</v>
      </c>
      <c r="BQ1171" s="10" t="s">
        <v>2241</v>
      </c>
      <c r="BR1171" s="10" t="s">
        <v>2486</v>
      </c>
      <c r="BS1171" s="10" t="s">
        <v>2487</v>
      </c>
      <c r="BT1171" s="10" t="s">
        <v>2487</v>
      </c>
      <c r="BU1171" s="7">
        <v>0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1162</v>
      </c>
      <c r="B1172" s="12" t="s">
        <v>65</v>
      </c>
      <c r="C1172" s="12" t="s">
        <v>66</v>
      </c>
      <c r="D1172" s="25">
        <v>45354</v>
      </c>
      <c r="E1172" s="13" t="s">
        <v>1856</v>
      </c>
      <c r="F1172" s="23">
        <v>0</v>
      </c>
      <c r="G1172" s="23">
        <v>0</v>
      </c>
      <c r="H1172" s="15">
        <v>227582.27</v>
      </c>
      <c r="I1172" s="15">
        <v>0</v>
      </c>
      <c r="J1172" s="15">
        <v>0</v>
      </c>
      <c r="K1172" s="15">
        <v>227582.27</v>
      </c>
      <c r="L1172" s="15">
        <v>2076.8200000000002</v>
      </c>
      <c r="M1172" s="15">
        <v>0</v>
      </c>
      <c r="N1172" s="15">
        <v>0</v>
      </c>
      <c r="O1172" s="15">
        <v>2076.8200000000002</v>
      </c>
      <c r="P1172" s="15">
        <v>0</v>
      </c>
      <c r="Q1172" s="15">
        <v>0</v>
      </c>
      <c r="R1172" s="15">
        <v>225505.45</v>
      </c>
      <c r="S1172" s="15">
        <v>0</v>
      </c>
      <c r="T1172" s="15">
        <v>2008.41</v>
      </c>
      <c r="U1172" s="15">
        <v>0</v>
      </c>
      <c r="V1172" s="15">
        <v>0</v>
      </c>
      <c r="W1172" s="15">
        <v>2008.41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184.46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216.88</v>
      </c>
      <c r="AQ1172" s="15">
        <v>0</v>
      </c>
      <c r="AR1172" s="15">
        <v>186.57</v>
      </c>
      <c r="AS1172" s="15">
        <v>0</v>
      </c>
      <c r="AT1172" s="8">
        <f t="shared" si="18"/>
        <v>4300</v>
      </c>
      <c r="AU1172" s="15">
        <v>0</v>
      </c>
      <c r="AV1172" s="15">
        <v>0</v>
      </c>
      <c r="AW1172" s="16">
        <v>76</v>
      </c>
      <c r="AX1172" s="16">
        <v>184</v>
      </c>
      <c r="AY1172" s="15">
        <v>371000.01</v>
      </c>
      <c r="AZ1172" s="15">
        <v>371000.01</v>
      </c>
      <c r="BA1172" s="14">
        <v>71.965228999999994</v>
      </c>
      <c r="BB1172" s="14">
        <v>43.742724831727202</v>
      </c>
      <c r="BC1172" s="14">
        <v>10.59</v>
      </c>
      <c r="BD1172" s="14"/>
      <c r="BE1172" s="13" t="s">
        <v>2250</v>
      </c>
      <c r="BF1172" s="11"/>
      <c r="BG1172" s="13" t="s">
        <v>75</v>
      </c>
      <c r="BH1172" s="13" t="s">
        <v>134</v>
      </c>
      <c r="BI1172" s="13" t="s">
        <v>145</v>
      </c>
      <c r="BJ1172" s="13" t="s">
        <v>0</v>
      </c>
      <c r="BK1172" s="12" t="s">
        <v>1</v>
      </c>
      <c r="BL1172" s="14">
        <v>225505.45</v>
      </c>
      <c r="BM1172" s="12" t="s">
        <v>586</v>
      </c>
      <c r="BN1172" s="14"/>
      <c r="BO1172" s="17">
        <v>42080</v>
      </c>
      <c r="BP1172" s="17">
        <v>47681</v>
      </c>
      <c r="BQ1172" s="10" t="s">
        <v>2241</v>
      </c>
      <c r="BR1172" s="10" t="s">
        <v>2486</v>
      </c>
      <c r="BS1172" s="10" t="s">
        <v>2487</v>
      </c>
      <c r="BT1172" s="10" t="s">
        <v>2487</v>
      </c>
      <c r="BU1172" s="14">
        <v>0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1163</v>
      </c>
      <c r="B1173" s="5" t="s">
        <v>65</v>
      </c>
      <c r="C1173" s="5" t="s">
        <v>66</v>
      </c>
      <c r="D1173" s="24">
        <v>45354</v>
      </c>
      <c r="E1173" s="6" t="s">
        <v>1857</v>
      </c>
      <c r="F1173" s="22">
        <v>0</v>
      </c>
      <c r="G1173" s="22">
        <v>0</v>
      </c>
      <c r="H1173" s="8">
        <v>154066.21</v>
      </c>
      <c r="I1173" s="8">
        <v>0</v>
      </c>
      <c r="J1173" s="8">
        <v>0</v>
      </c>
      <c r="K1173" s="8">
        <v>154066.21</v>
      </c>
      <c r="L1173" s="8">
        <v>1435.13</v>
      </c>
      <c r="M1173" s="8">
        <v>0</v>
      </c>
      <c r="N1173" s="8">
        <v>0</v>
      </c>
      <c r="O1173" s="8">
        <v>1435.13</v>
      </c>
      <c r="P1173" s="8">
        <v>0</v>
      </c>
      <c r="Q1173" s="8">
        <v>0</v>
      </c>
      <c r="R1173" s="8">
        <v>152631.07999999999</v>
      </c>
      <c r="S1173" s="8">
        <v>0</v>
      </c>
      <c r="T1173" s="8">
        <v>1283.8900000000001</v>
      </c>
      <c r="U1173" s="8">
        <v>0</v>
      </c>
      <c r="V1173" s="8">
        <v>0</v>
      </c>
      <c r="W1173" s="8">
        <v>1283.8900000000001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129.81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22.6</v>
      </c>
      <c r="AQ1173" s="8">
        <v>0</v>
      </c>
      <c r="AR1173" s="8">
        <v>171.43</v>
      </c>
      <c r="AS1173" s="8">
        <v>0</v>
      </c>
      <c r="AT1173" s="8">
        <f t="shared" si="18"/>
        <v>2700</v>
      </c>
      <c r="AU1173" s="8">
        <v>0</v>
      </c>
      <c r="AV1173" s="8">
        <v>0</v>
      </c>
      <c r="AW1173" s="9">
        <v>76</v>
      </c>
      <c r="AX1173" s="9">
        <v>178</v>
      </c>
      <c r="AY1173" s="8">
        <v>244000.01</v>
      </c>
      <c r="AZ1173" s="8">
        <v>244000.01</v>
      </c>
      <c r="BA1173" s="7">
        <v>77.754909999999995</v>
      </c>
      <c r="BB1173" s="7">
        <v>48.638587714003798</v>
      </c>
      <c r="BC1173" s="7">
        <v>10</v>
      </c>
      <c r="BD1173" s="7"/>
      <c r="BE1173" s="6" t="s">
        <v>2250</v>
      </c>
      <c r="BF1173" s="4"/>
      <c r="BG1173" s="6" t="s">
        <v>75</v>
      </c>
      <c r="BH1173" s="6" t="s">
        <v>82</v>
      </c>
      <c r="BI1173" s="6" t="s">
        <v>210</v>
      </c>
      <c r="BJ1173" s="6" t="s">
        <v>0</v>
      </c>
      <c r="BK1173" s="5" t="s">
        <v>1</v>
      </c>
      <c r="BL1173" s="7">
        <v>152631.07999999999</v>
      </c>
      <c r="BM1173" s="5" t="s">
        <v>586</v>
      </c>
      <c r="BN1173" s="7"/>
      <c r="BO1173" s="10">
        <v>42255</v>
      </c>
      <c r="BP1173" s="10">
        <v>47672</v>
      </c>
      <c r="BQ1173" s="10" t="s">
        <v>2241</v>
      </c>
      <c r="BR1173" s="10" t="s">
        <v>2486</v>
      </c>
      <c r="BS1173" s="10" t="s">
        <v>2487</v>
      </c>
      <c r="BT1173" s="10" t="s">
        <v>2487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1164</v>
      </c>
      <c r="B1174" s="12" t="s">
        <v>65</v>
      </c>
      <c r="C1174" s="12" t="s">
        <v>66</v>
      </c>
      <c r="D1174" s="25">
        <v>45354</v>
      </c>
      <c r="E1174" s="13" t="s">
        <v>1858</v>
      </c>
      <c r="F1174" s="23">
        <v>0</v>
      </c>
      <c r="G1174" s="23">
        <v>0</v>
      </c>
      <c r="H1174" s="15">
        <v>300674.28999999998</v>
      </c>
      <c r="I1174" s="15">
        <v>0</v>
      </c>
      <c r="J1174" s="15">
        <v>0</v>
      </c>
      <c r="K1174" s="15">
        <v>300674.28999999998</v>
      </c>
      <c r="L1174" s="15">
        <v>3097.26</v>
      </c>
      <c r="M1174" s="15">
        <v>0</v>
      </c>
      <c r="N1174" s="15">
        <v>0</v>
      </c>
      <c r="O1174" s="15">
        <v>3097.26</v>
      </c>
      <c r="P1174" s="15">
        <v>0</v>
      </c>
      <c r="Q1174" s="15">
        <v>0</v>
      </c>
      <c r="R1174" s="15">
        <v>297577.03000000003</v>
      </c>
      <c r="S1174" s="15">
        <v>0</v>
      </c>
      <c r="T1174" s="15">
        <v>2568.2600000000002</v>
      </c>
      <c r="U1174" s="15">
        <v>0</v>
      </c>
      <c r="V1174" s="15">
        <v>0</v>
      </c>
      <c r="W1174" s="15">
        <v>2568.2600000000002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256.60000000000002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6300</v>
      </c>
      <c r="AQ1174" s="15">
        <v>0</v>
      </c>
      <c r="AR1174" s="15">
        <v>5922.12</v>
      </c>
      <c r="AS1174" s="15">
        <v>0</v>
      </c>
      <c r="AT1174" s="8">
        <f t="shared" si="18"/>
        <v>6300</v>
      </c>
      <c r="AU1174" s="15">
        <v>0</v>
      </c>
      <c r="AV1174" s="15">
        <v>0</v>
      </c>
      <c r="AW1174" s="16">
        <v>70</v>
      </c>
      <c r="AX1174" s="16">
        <v>177</v>
      </c>
      <c r="AY1174" s="15">
        <v>516087.27</v>
      </c>
      <c r="AZ1174" s="15">
        <v>516087.27</v>
      </c>
      <c r="BA1174" s="14">
        <v>70</v>
      </c>
      <c r="BB1174" s="14">
        <v>40.3621505719372</v>
      </c>
      <c r="BC1174" s="14">
        <v>10.25</v>
      </c>
      <c r="BD1174" s="14"/>
      <c r="BE1174" s="13" t="s">
        <v>2250</v>
      </c>
      <c r="BF1174" s="11"/>
      <c r="BG1174" s="13" t="s">
        <v>142</v>
      </c>
      <c r="BH1174" s="13" t="s">
        <v>143</v>
      </c>
      <c r="BI1174" s="13" t="s">
        <v>424</v>
      </c>
      <c r="BJ1174" s="13" t="s">
        <v>0</v>
      </c>
      <c r="BK1174" s="12" t="s">
        <v>1</v>
      </c>
      <c r="BL1174" s="14">
        <v>297577.03000000003</v>
      </c>
      <c r="BM1174" s="12" t="s">
        <v>586</v>
      </c>
      <c r="BN1174" s="14"/>
      <c r="BO1174" s="17">
        <v>42118</v>
      </c>
      <c r="BP1174" s="17">
        <v>47507</v>
      </c>
      <c r="BQ1174" s="10" t="s">
        <v>2240</v>
      </c>
      <c r="BR1174" s="10" t="s">
        <v>2695</v>
      </c>
      <c r="BS1174" s="10" t="s">
        <v>2487</v>
      </c>
      <c r="BT1174" s="10" t="s">
        <v>2487</v>
      </c>
      <c r="BU1174" s="14">
        <v>0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1165</v>
      </c>
      <c r="B1175" s="5" t="s">
        <v>65</v>
      </c>
      <c r="C1175" s="5" t="s">
        <v>66</v>
      </c>
      <c r="D1175" s="24">
        <v>45354</v>
      </c>
      <c r="E1175" s="6" t="s">
        <v>1859</v>
      </c>
      <c r="F1175" s="22">
        <v>4</v>
      </c>
      <c r="G1175" s="22">
        <v>3</v>
      </c>
      <c r="H1175" s="8">
        <v>102712.92</v>
      </c>
      <c r="I1175" s="8">
        <v>4909.53</v>
      </c>
      <c r="J1175" s="8">
        <v>0</v>
      </c>
      <c r="K1175" s="8">
        <v>107622.45</v>
      </c>
      <c r="L1175" s="8">
        <v>2312.21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107622.45</v>
      </c>
      <c r="S1175" s="8">
        <v>2041.37</v>
      </c>
      <c r="T1175" s="8">
        <v>987.76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3029.13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f t="shared" si="18"/>
        <v>0</v>
      </c>
      <c r="AU1175" s="8">
        <v>7221.74</v>
      </c>
      <c r="AV1175" s="8">
        <v>3029.13</v>
      </c>
      <c r="AW1175" s="9">
        <v>67</v>
      </c>
      <c r="AX1175" s="9">
        <v>174</v>
      </c>
      <c r="AY1175" s="8">
        <v>278250</v>
      </c>
      <c r="AZ1175" s="8">
        <v>278250</v>
      </c>
      <c r="BA1175" s="7">
        <v>89.999995999999996</v>
      </c>
      <c r="BB1175" s="7">
        <v>34.810494409740201</v>
      </c>
      <c r="BC1175" s="7">
        <v>11.54</v>
      </c>
      <c r="BD1175" s="7"/>
      <c r="BE1175" s="6" t="s">
        <v>2250</v>
      </c>
      <c r="BF1175" s="4"/>
      <c r="BG1175" s="6" t="s">
        <v>75</v>
      </c>
      <c r="BH1175" s="6" t="s">
        <v>82</v>
      </c>
      <c r="BI1175" s="6" t="s">
        <v>1268</v>
      </c>
      <c r="BJ1175" s="6" t="s">
        <v>5</v>
      </c>
      <c r="BK1175" s="5" t="s">
        <v>1</v>
      </c>
      <c r="BL1175" s="7">
        <v>107622.45</v>
      </c>
      <c r="BM1175" s="5" t="s">
        <v>586</v>
      </c>
      <c r="BN1175" s="7"/>
      <c r="BO1175" s="10">
        <v>42115</v>
      </c>
      <c r="BP1175" s="10">
        <v>47412</v>
      </c>
      <c r="BQ1175" s="10" t="s">
        <v>2240</v>
      </c>
      <c r="BR1175" s="10" t="s">
        <v>2695</v>
      </c>
      <c r="BS1175" s="10" t="s">
        <v>2487</v>
      </c>
      <c r="BT1175" s="10" t="s">
        <v>2487</v>
      </c>
      <c r="BU1175" s="7">
        <v>415.05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1166</v>
      </c>
      <c r="B1176" s="12" t="s">
        <v>65</v>
      </c>
      <c r="C1176" s="12" t="s">
        <v>66</v>
      </c>
      <c r="D1176" s="25">
        <v>45354</v>
      </c>
      <c r="E1176" s="13" t="s">
        <v>1860</v>
      </c>
      <c r="F1176" s="23">
        <v>0</v>
      </c>
      <c r="G1176" s="23">
        <v>0</v>
      </c>
      <c r="H1176" s="15">
        <v>200778.54</v>
      </c>
      <c r="I1176" s="15">
        <v>0</v>
      </c>
      <c r="J1176" s="15">
        <v>0</v>
      </c>
      <c r="K1176" s="15">
        <v>200778.54</v>
      </c>
      <c r="L1176" s="15">
        <v>2831.01</v>
      </c>
      <c r="M1176" s="15">
        <v>0</v>
      </c>
      <c r="N1176" s="15">
        <v>0</v>
      </c>
      <c r="O1176" s="15">
        <v>2831.01</v>
      </c>
      <c r="P1176" s="15">
        <v>0</v>
      </c>
      <c r="Q1176" s="15">
        <v>0</v>
      </c>
      <c r="R1176" s="15">
        <v>197947.53</v>
      </c>
      <c r="S1176" s="15">
        <v>0</v>
      </c>
      <c r="T1176" s="15">
        <v>1666.46</v>
      </c>
      <c r="U1176" s="15">
        <v>0</v>
      </c>
      <c r="V1176" s="15">
        <v>0</v>
      </c>
      <c r="W1176" s="15">
        <v>1666.46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198.8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0.63</v>
      </c>
      <c r="AQ1176" s="15">
        <v>0</v>
      </c>
      <c r="AR1176" s="15">
        <v>0.9</v>
      </c>
      <c r="AS1176" s="15">
        <v>0</v>
      </c>
      <c r="AT1176" s="8">
        <f t="shared" si="18"/>
        <v>4696</v>
      </c>
      <c r="AU1176" s="15">
        <v>0</v>
      </c>
      <c r="AV1176" s="15">
        <v>0</v>
      </c>
      <c r="AW1176" s="16">
        <v>55</v>
      </c>
      <c r="AX1176" s="16">
        <v>162</v>
      </c>
      <c r="AY1176" s="15">
        <v>399844.46</v>
      </c>
      <c r="AZ1176" s="15">
        <v>399844.46</v>
      </c>
      <c r="BA1176" s="14">
        <v>90</v>
      </c>
      <c r="BB1176" s="14">
        <v>44.5555196638213</v>
      </c>
      <c r="BC1176" s="14">
        <v>9.9600000000000009</v>
      </c>
      <c r="BD1176" s="14"/>
      <c r="BE1176" s="13" t="s">
        <v>2250</v>
      </c>
      <c r="BF1176" s="11"/>
      <c r="BG1176" s="13" t="s">
        <v>81</v>
      </c>
      <c r="BH1176" s="13" t="s">
        <v>100</v>
      </c>
      <c r="BI1176" s="13" t="s">
        <v>393</v>
      </c>
      <c r="BJ1176" s="13" t="s">
        <v>0</v>
      </c>
      <c r="BK1176" s="12" t="s">
        <v>1</v>
      </c>
      <c r="BL1176" s="14">
        <v>197947.53</v>
      </c>
      <c r="BM1176" s="12" t="s">
        <v>586</v>
      </c>
      <c r="BN1176" s="14"/>
      <c r="BO1176" s="17">
        <v>42115</v>
      </c>
      <c r="BP1176" s="17">
        <v>47047</v>
      </c>
      <c r="BQ1176" s="10" t="s">
        <v>2241</v>
      </c>
      <c r="BR1176" s="10" t="s">
        <v>2486</v>
      </c>
      <c r="BS1176" s="10" t="s">
        <v>2487</v>
      </c>
      <c r="BT1176" s="10" t="s">
        <v>2487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1167</v>
      </c>
      <c r="B1177" s="5" t="s">
        <v>65</v>
      </c>
      <c r="C1177" s="5" t="s">
        <v>66</v>
      </c>
      <c r="D1177" s="24">
        <v>45354</v>
      </c>
      <c r="E1177" s="6" t="s">
        <v>1861</v>
      </c>
      <c r="F1177" s="22">
        <v>43</v>
      </c>
      <c r="G1177" s="22">
        <v>42</v>
      </c>
      <c r="H1177" s="8">
        <v>416726.52</v>
      </c>
      <c r="I1177" s="8">
        <v>155649.68</v>
      </c>
      <c r="J1177" s="8">
        <v>0</v>
      </c>
      <c r="K1177" s="8">
        <v>572376.19999999995</v>
      </c>
      <c r="L1177" s="8">
        <v>4379.4799999999996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572376.19999999995</v>
      </c>
      <c r="S1177" s="8">
        <v>168600.4</v>
      </c>
      <c r="T1177" s="8">
        <v>3340.76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171941.16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160029.16</v>
      </c>
      <c r="AV1177" s="8">
        <v>171941.16</v>
      </c>
      <c r="AW1177" s="9">
        <v>70</v>
      </c>
      <c r="AX1177" s="9">
        <v>172</v>
      </c>
      <c r="AY1177" s="8">
        <v>694611.33</v>
      </c>
      <c r="AZ1177" s="8">
        <v>694611.33</v>
      </c>
      <c r="BA1177" s="7">
        <v>90</v>
      </c>
      <c r="BB1177" s="7">
        <v>74.162133232119899</v>
      </c>
      <c r="BC1177" s="7">
        <v>9.6199999999999992</v>
      </c>
      <c r="BD1177" s="7"/>
      <c r="BE1177" s="6" t="s">
        <v>2250</v>
      </c>
      <c r="BF1177" s="4"/>
      <c r="BG1177" s="6" t="s">
        <v>86</v>
      </c>
      <c r="BH1177" s="6" t="s">
        <v>247</v>
      </c>
      <c r="BI1177" s="6" t="s">
        <v>248</v>
      </c>
      <c r="BJ1177" s="6" t="s">
        <v>2251</v>
      </c>
      <c r="BK1177" s="5" t="s">
        <v>1</v>
      </c>
      <c r="BL1177" s="7">
        <v>572376.19999999995</v>
      </c>
      <c r="BM1177" s="5" t="s">
        <v>586</v>
      </c>
      <c r="BN1177" s="7"/>
      <c r="BO1177" s="10">
        <v>42255</v>
      </c>
      <c r="BP1177" s="10">
        <v>47491</v>
      </c>
      <c r="BQ1177" s="10" t="s">
        <v>2239</v>
      </c>
      <c r="BR1177" s="10" t="s">
        <v>2696</v>
      </c>
      <c r="BS1177" s="10" t="s">
        <v>2487</v>
      </c>
      <c r="BT1177" s="10" t="s">
        <v>2487</v>
      </c>
      <c r="BU1177" s="7">
        <v>15694.62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1168</v>
      </c>
      <c r="B1178" s="12" t="s">
        <v>65</v>
      </c>
      <c r="C1178" s="12" t="s">
        <v>66</v>
      </c>
      <c r="D1178" s="25">
        <v>45354</v>
      </c>
      <c r="E1178" s="13" t="s">
        <v>1862</v>
      </c>
      <c r="F1178" s="23">
        <v>1</v>
      </c>
      <c r="G1178" s="23">
        <v>1</v>
      </c>
      <c r="H1178" s="15">
        <v>351125.38</v>
      </c>
      <c r="I1178" s="15">
        <v>2813.18</v>
      </c>
      <c r="J1178" s="15">
        <v>0</v>
      </c>
      <c r="K1178" s="15">
        <v>353938.56</v>
      </c>
      <c r="L1178" s="15">
        <v>2838.01</v>
      </c>
      <c r="M1178" s="15">
        <v>0</v>
      </c>
      <c r="N1178" s="15">
        <v>2813.18</v>
      </c>
      <c r="O1178" s="15">
        <v>0</v>
      </c>
      <c r="P1178" s="15">
        <v>0</v>
      </c>
      <c r="Q1178" s="15">
        <v>0</v>
      </c>
      <c r="R1178" s="15">
        <v>351125.38</v>
      </c>
      <c r="S1178" s="15">
        <v>3005.89</v>
      </c>
      <c r="T1178" s="15">
        <v>3098.68</v>
      </c>
      <c r="U1178" s="15">
        <v>0</v>
      </c>
      <c r="V1178" s="15">
        <v>3005.89</v>
      </c>
      <c r="W1178" s="15">
        <v>119.46</v>
      </c>
      <c r="X1178" s="15">
        <v>0</v>
      </c>
      <c r="Y1178" s="15">
        <v>0</v>
      </c>
      <c r="Z1178" s="15">
        <v>2979.22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271.47000000000003</v>
      </c>
      <c r="AI1178" s="15">
        <v>0</v>
      </c>
      <c r="AJ1178" s="15">
        <v>0</v>
      </c>
      <c r="AK1178" s="15">
        <v>0</v>
      </c>
      <c r="AL1178" s="15">
        <v>350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6560</v>
      </c>
      <c r="AU1178" s="15">
        <v>2838.01</v>
      </c>
      <c r="AV1178" s="15">
        <v>2979.22</v>
      </c>
      <c r="AW1178" s="16">
        <v>83</v>
      </c>
      <c r="AX1178" s="16">
        <v>190</v>
      </c>
      <c r="AY1178" s="15">
        <v>545999.99</v>
      </c>
      <c r="AZ1178" s="15">
        <v>545999.99</v>
      </c>
      <c r="BA1178" s="14">
        <v>85.098130999999995</v>
      </c>
      <c r="BB1178" s="14">
        <v>54.725483758094498</v>
      </c>
      <c r="BC1178" s="14">
        <v>10.59</v>
      </c>
      <c r="BD1178" s="14"/>
      <c r="BE1178" s="13" t="s">
        <v>2250</v>
      </c>
      <c r="BF1178" s="11"/>
      <c r="BG1178" s="13" t="s">
        <v>75</v>
      </c>
      <c r="BH1178" s="13" t="s">
        <v>82</v>
      </c>
      <c r="BI1178" s="13" t="s">
        <v>219</v>
      </c>
      <c r="BJ1178" s="13" t="s">
        <v>5</v>
      </c>
      <c r="BK1178" s="12" t="s">
        <v>1</v>
      </c>
      <c r="BL1178" s="14">
        <v>351125.38</v>
      </c>
      <c r="BM1178" s="12" t="s">
        <v>586</v>
      </c>
      <c r="BN1178" s="14"/>
      <c r="BO1178" s="17">
        <v>42115</v>
      </c>
      <c r="BP1178" s="17">
        <v>47900</v>
      </c>
      <c r="BQ1178" s="10" t="s">
        <v>2241</v>
      </c>
      <c r="BR1178" s="10" t="s">
        <v>2486</v>
      </c>
      <c r="BS1178" s="10" t="s">
        <v>2487</v>
      </c>
      <c r="BT1178" s="10" t="s">
        <v>2487</v>
      </c>
      <c r="BU1178" s="14">
        <v>0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1169</v>
      </c>
      <c r="B1179" s="5" t="s">
        <v>65</v>
      </c>
      <c r="C1179" s="5" t="s">
        <v>66</v>
      </c>
      <c r="D1179" s="24">
        <v>45354</v>
      </c>
      <c r="E1179" s="6" t="s">
        <v>1863</v>
      </c>
      <c r="F1179" s="22">
        <v>0</v>
      </c>
      <c r="G1179" s="22">
        <v>0</v>
      </c>
      <c r="H1179" s="8">
        <v>105059.97</v>
      </c>
      <c r="I1179" s="8">
        <v>0</v>
      </c>
      <c r="J1179" s="8">
        <v>0</v>
      </c>
      <c r="K1179" s="8">
        <v>105059.97</v>
      </c>
      <c r="L1179" s="8">
        <v>944.78</v>
      </c>
      <c r="M1179" s="8">
        <v>0</v>
      </c>
      <c r="N1179" s="8">
        <v>0</v>
      </c>
      <c r="O1179" s="8">
        <v>944.78</v>
      </c>
      <c r="P1179" s="8">
        <v>0</v>
      </c>
      <c r="Q1179" s="8">
        <v>0</v>
      </c>
      <c r="R1179" s="8">
        <v>104115.19</v>
      </c>
      <c r="S1179" s="8">
        <v>0</v>
      </c>
      <c r="T1179" s="8">
        <v>717.91</v>
      </c>
      <c r="U1179" s="8">
        <v>0</v>
      </c>
      <c r="V1179" s="8">
        <v>0</v>
      </c>
      <c r="W1179" s="8">
        <v>717.91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87.58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0.19</v>
      </c>
      <c r="AQ1179" s="8">
        <v>0</v>
      </c>
      <c r="AR1179" s="8">
        <v>0.46</v>
      </c>
      <c r="AS1179" s="8">
        <v>0</v>
      </c>
      <c r="AT1179" s="8">
        <f t="shared" si="18"/>
        <v>1750</v>
      </c>
      <c r="AU1179" s="8">
        <v>0</v>
      </c>
      <c r="AV1179" s="8">
        <v>0</v>
      </c>
      <c r="AW1179" s="9">
        <v>82</v>
      </c>
      <c r="AX1179" s="9">
        <v>189</v>
      </c>
      <c r="AY1179" s="8">
        <v>176147.58</v>
      </c>
      <c r="AZ1179" s="8">
        <v>176147.58</v>
      </c>
      <c r="BA1179" s="7">
        <v>88</v>
      </c>
      <c r="BB1179" s="7">
        <v>52.013980095553997</v>
      </c>
      <c r="BC1179" s="7">
        <v>8.1999999999999993</v>
      </c>
      <c r="BD1179" s="7"/>
      <c r="BE1179" s="6" t="s">
        <v>2250</v>
      </c>
      <c r="BF1179" s="4"/>
      <c r="BG1179" s="6" t="s">
        <v>88</v>
      </c>
      <c r="BH1179" s="6" t="s">
        <v>454</v>
      </c>
      <c r="BI1179" s="6" t="s">
        <v>1269</v>
      </c>
      <c r="BJ1179" s="6" t="s">
        <v>0</v>
      </c>
      <c r="BK1179" s="5" t="s">
        <v>1</v>
      </c>
      <c r="BL1179" s="7">
        <v>104115.19</v>
      </c>
      <c r="BM1179" s="5" t="s">
        <v>586</v>
      </c>
      <c r="BN1179" s="7"/>
      <c r="BO1179" s="10">
        <v>42116</v>
      </c>
      <c r="BP1179" s="10">
        <v>47870</v>
      </c>
      <c r="BQ1179" s="10" t="s">
        <v>2241</v>
      </c>
      <c r="BR1179" s="10" t="s">
        <v>2486</v>
      </c>
      <c r="BS1179" s="10" t="s">
        <v>2487</v>
      </c>
      <c r="BT1179" s="10" t="s">
        <v>2487</v>
      </c>
      <c r="BU1179" s="7">
        <v>0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1170</v>
      </c>
      <c r="B1180" s="12" t="s">
        <v>65</v>
      </c>
      <c r="C1180" s="12" t="s">
        <v>66</v>
      </c>
      <c r="D1180" s="25">
        <v>45354</v>
      </c>
      <c r="E1180" s="13" t="s">
        <v>1240</v>
      </c>
      <c r="F1180" s="23">
        <v>106</v>
      </c>
      <c r="G1180" s="23">
        <v>105</v>
      </c>
      <c r="H1180" s="15">
        <v>177559.08</v>
      </c>
      <c r="I1180" s="15">
        <v>121745.67</v>
      </c>
      <c r="J1180" s="15">
        <v>0</v>
      </c>
      <c r="K1180" s="15">
        <v>299304.75</v>
      </c>
      <c r="L1180" s="15">
        <v>1797.21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299304.75</v>
      </c>
      <c r="S1180" s="15">
        <v>234754.53</v>
      </c>
      <c r="T1180" s="15">
        <v>1598.03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236352.56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</v>
      </c>
      <c r="AT1180" s="8">
        <f t="shared" si="18"/>
        <v>0</v>
      </c>
      <c r="AU1180" s="15">
        <v>123542.88</v>
      </c>
      <c r="AV1180" s="15">
        <v>236352.56</v>
      </c>
      <c r="AW1180" s="16">
        <v>70</v>
      </c>
      <c r="AX1180" s="16">
        <v>177</v>
      </c>
      <c r="AY1180" s="15">
        <v>299999.99</v>
      </c>
      <c r="AZ1180" s="15">
        <v>299999.99</v>
      </c>
      <c r="BA1180" s="14">
        <v>78.000000999999997</v>
      </c>
      <c r="BB1180" s="14">
        <v>77.819238591657097</v>
      </c>
      <c r="BC1180" s="14">
        <v>10.8</v>
      </c>
      <c r="BD1180" s="14"/>
      <c r="BE1180" s="13" t="s">
        <v>2250</v>
      </c>
      <c r="BF1180" s="11"/>
      <c r="BG1180" s="13" t="s">
        <v>86</v>
      </c>
      <c r="BH1180" s="13" t="s">
        <v>262</v>
      </c>
      <c r="BI1180" s="13" t="s">
        <v>263</v>
      </c>
      <c r="BJ1180" s="13" t="s">
        <v>2251</v>
      </c>
      <c r="BK1180" s="12" t="s">
        <v>1</v>
      </c>
      <c r="BL1180" s="14">
        <v>299304.75</v>
      </c>
      <c r="BM1180" s="12" t="s">
        <v>586</v>
      </c>
      <c r="BN1180" s="14"/>
      <c r="BO1180" s="17">
        <v>42118</v>
      </c>
      <c r="BP1180" s="17">
        <v>47507</v>
      </c>
      <c r="BQ1180" s="10" t="s">
        <v>2239</v>
      </c>
      <c r="BR1180" s="10" t="s">
        <v>2696</v>
      </c>
      <c r="BS1180" s="10" t="s">
        <v>2487</v>
      </c>
      <c r="BT1180" s="10" t="s">
        <v>2487</v>
      </c>
      <c r="BU1180" s="14">
        <v>27805.360000000001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1171</v>
      </c>
      <c r="B1181" s="5" t="s">
        <v>65</v>
      </c>
      <c r="C1181" s="5" t="s">
        <v>66</v>
      </c>
      <c r="D1181" s="24">
        <v>45354</v>
      </c>
      <c r="E1181" s="6" t="s">
        <v>1864</v>
      </c>
      <c r="F1181" s="22">
        <v>0</v>
      </c>
      <c r="G1181" s="22">
        <v>0</v>
      </c>
      <c r="H1181" s="8">
        <v>48956.93</v>
      </c>
      <c r="I1181" s="8">
        <v>0</v>
      </c>
      <c r="J1181" s="8">
        <v>0</v>
      </c>
      <c r="K1181" s="8">
        <v>48956.93</v>
      </c>
      <c r="L1181" s="8">
        <v>4250.33</v>
      </c>
      <c r="M1181" s="8">
        <v>0</v>
      </c>
      <c r="N1181" s="8">
        <v>0</v>
      </c>
      <c r="O1181" s="8">
        <v>4250.33</v>
      </c>
      <c r="P1181" s="8">
        <v>0</v>
      </c>
      <c r="Q1181" s="8">
        <v>0</v>
      </c>
      <c r="R1181" s="8">
        <v>44706.6</v>
      </c>
      <c r="S1181" s="8">
        <v>0</v>
      </c>
      <c r="T1181" s="8">
        <v>448.77</v>
      </c>
      <c r="U1181" s="8">
        <v>0</v>
      </c>
      <c r="V1181" s="8">
        <v>0</v>
      </c>
      <c r="W1181" s="8">
        <v>448.77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166.45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0.55000000000000004</v>
      </c>
      <c r="AS1181" s="8">
        <v>0</v>
      </c>
      <c r="AT1181" s="8">
        <f t="shared" si="18"/>
        <v>4865</v>
      </c>
      <c r="AU1181" s="8">
        <v>0</v>
      </c>
      <c r="AV1181" s="8">
        <v>0</v>
      </c>
      <c r="AW1181" s="9">
        <v>10</v>
      </c>
      <c r="AX1181" s="9">
        <v>116</v>
      </c>
      <c r="AY1181" s="8">
        <v>334757.39</v>
      </c>
      <c r="AZ1181" s="8">
        <v>334757.39</v>
      </c>
      <c r="BA1181" s="7">
        <v>90</v>
      </c>
      <c r="BB1181" s="7">
        <v>12.0194329391802</v>
      </c>
      <c r="BC1181" s="7">
        <v>11</v>
      </c>
      <c r="BD1181" s="7"/>
      <c r="BE1181" s="6" t="s">
        <v>2250</v>
      </c>
      <c r="BF1181" s="4"/>
      <c r="BG1181" s="6" t="s">
        <v>86</v>
      </c>
      <c r="BH1181" s="6" t="s">
        <v>87</v>
      </c>
      <c r="BI1181" s="6" t="s">
        <v>169</v>
      </c>
      <c r="BJ1181" s="6" t="s">
        <v>0</v>
      </c>
      <c r="BK1181" s="5" t="s">
        <v>1</v>
      </c>
      <c r="BL1181" s="7">
        <v>44706.6</v>
      </c>
      <c r="BM1181" s="5" t="s">
        <v>586</v>
      </c>
      <c r="BN1181" s="7"/>
      <c r="BO1181" s="10">
        <v>42146</v>
      </c>
      <c r="BP1181" s="10">
        <v>45679</v>
      </c>
      <c r="BQ1181" s="10" t="s">
        <v>2240</v>
      </c>
      <c r="BR1181" s="10" t="s">
        <v>2695</v>
      </c>
      <c r="BS1181" s="10" t="s">
        <v>2487</v>
      </c>
      <c r="BT1181" s="10" t="s">
        <v>2487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1172</v>
      </c>
      <c r="B1182" s="12" t="s">
        <v>65</v>
      </c>
      <c r="C1182" s="12" t="s">
        <v>66</v>
      </c>
      <c r="D1182" s="25">
        <v>45354</v>
      </c>
      <c r="E1182" s="13" t="s">
        <v>2233</v>
      </c>
      <c r="F1182" s="23">
        <v>0</v>
      </c>
      <c r="G1182" s="23">
        <v>0</v>
      </c>
      <c r="H1182" s="15">
        <v>193330.17</v>
      </c>
      <c r="I1182" s="15">
        <v>0</v>
      </c>
      <c r="J1182" s="15">
        <v>0</v>
      </c>
      <c r="K1182" s="15">
        <v>193330.17</v>
      </c>
      <c r="L1182" s="15">
        <v>2031.76</v>
      </c>
      <c r="M1182" s="15">
        <v>0</v>
      </c>
      <c r="N1182" s="15">
        <v>0</v>
      </c>
      <c r="O1182" s="15">
        <v>2031.76</v>
      </c>
      <c r="P1182" s="15">
        <v>10000.68</v>
      </c>
      <c r="Q1182" s="15">
        <v>0</v>
      </c>
      <c r="R1182" s="15">
        <v>181297.73</v>
      </c>
      <c r="S1182" s="15">
        <v>0</v>
      </c>
      <c r="T1182" s="15">
        <v>1549.86</v>
      </c>
      <c r="U1182" s="15">
        <v>0</v>
      </c>
      <c r="V1182" s="15">
        <v>0</v>
      </c>
      <c r="W1182" s="15">
        <v>1549.86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145.04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3.34</v>
      </c>
      <c r="AS1182" s="15">
        <v>0</v>
      </c>
      <c r="AT1182" s="8">
        <f t="shared" si="18"/>
        <v>13724</v>
      </c>
      <c r="AU1182" s="15">
        <v>0</v>
      </c>
      <c r="AV1182" s="15">
        <v>0</v>
      </c>
      <c r="AW1182" s="16">
        <v>70</v>
      </c>
      <c r="AX1182" s="16">
        <v>130</v>
      </c>
      <c r="AY1182" s="15">
        <v>309113.24</v>
      </c>
      <c r="AZ1182" s="15">
        <v>272633.01</v>
      </c>
      <c r="BA1182" s="14">
        <v>90.000000999999997</v>
      </c>
      <c r="BB1182" s="14">
        <v>59.848937152906501</v>
      </c>
      <c r="BC1182" s="14">
        <v>9.6199999999999992</v>
      </c>
      <c r="BD1182" s="14"/>
      <c r="BE1182" s="13" t="s">
        <v>2250</v>
      </c>
      <c r="BF1182" s="11"/>
      <c r="BG1182" s="13" t="s">
        <v>75</v>
      </c>
      <c r="BH1182" s="13" t="s">
        <v>236</v>
      </c>
      <c r="BI1182" s="13" t="s">
        <v>4</v>
      </c>
      <c r="BJ1182" s="13" t="s">
        <v>0</v>
      </c>
      <c r="BK1182" s="12" t="s">
        <v>1</v>
      </c>
      <c r="BL1182" s="14">
        <v>181297.73</v>
      </c>
      <c r="BM1182" s="12" t="s">
        <v>586</v>
      </c>
      <c r="BN1182" s="14"/>
      <c r="BO1182" s="17">
        <v>43545</v>
      </c>
      <c r="BP1182" s="17">
        <v>47504</v>
      </c>
      <c r="BQ1182" s="10" t="s">
        <v>2241</v>
      </c>
      <c r="BR1182" s="10" t="s">
        <v>2486</v>
      </c>
      <c r="BS1182" s="10" t="s">
        <v>2487</v>
      </c>
      <c r="BT1182" s="10" t="s">
        <v>2487</v>
      </c>
      <c r="BU1182" s="14">
        <v>0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1173</v>
      </c>
      <c r="B1183" s="5" t="s">
        <v>65</v>
      </c>
      <c r="C1183" s="5" t="s">
        <v>66</v>
      </c>
      <c r="D1183" s="24">
        <v>45354</v>
      </c>
      <c r="E1183" s="6" t="s">
        <v>1865</v>
      </c>
      <c r="F1183" s="22">
        <v>0</v>
      </c>
      <c r="G1183" s="22">
        <v>0</v>
      </c>
      <c r="H1183" s="8">
        <v>228404.17</v>
      </c>
      <c r="I1183" s="8">
        <v>0</v>
      </c>
      <c r="J1183" s="8">
        <v>0</v>
      </c>
      <c r="K1183" s="8">
        <v>228404.17</v>
      </c>
      <c r="L1183" s="8">
        <v>2047.53</v>
      </c>
      <c r="M1183" s="8">
        <v>0</v>
      </c>
      <c r="N1183" s="8">
        <v>0</v>
      </c>
      <c r="O1183" s="8">
        <v>2047.53</v>
      </c>
      <c r="P1183" s="8">
        <v>0</v>
      </c>
      <c r="Q1183" s="8">
        <v>0</v>
      </c>
      <c r="R1183" s="8">
        <v>226356.64</v>
      </c>
      <c r="S1183" s="8">
        <v>0</v>
      </c>
      <c r="T1183" s="8">
        <v>2015.67</v>
      </c>
      <c r="U1183" s="8">
        <v>0</v>
      </c>
      <c r="V1183" s="8">
        <v>0</v>
      </c>
      <c r="W1183" s="8">
        <v>2015.67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183.47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3766.34</v>
      </c>
      <c r="AQ1183" s="8">
        <v>0</v>
      </c>
      <c r="AR1183" s="8">
        <v>3513.01</v>
      </c>
      <c r="AS1183" s="8">
        <v>0</v>
      </c>
      <c r="AT1183" s="8">
        <f t="shared" si="18"/>
        <v>4500</v>
      </c>
      <c r="AU1183" s="8">
        <v>0</v>
      </c>
      <c r="AV1183" s="8">
        <v>0</v>
      </c>
      <c r="AW1183" s="9">
        <v>77</v>
      </c>
      <c r="AX1183" s="9">
        <v>184</v>
      </c>
      <c r="AY1183" s="8">
        <v>369000.01</v>
      </c>
      <c r="AZ1183" s="8">
        <v>369000.01</v>
      </c>
      <c r="BA1183" s="7">
        <v>77.235766999999996</v>
      </c>
      <c r="BB1183" s="7">
        <v>47.378938298519003</v>
      </c>
      <c r="BC1183" s="7">
        <v>10.59</v>
      </c>
      <c r="BD1183" s="7"/>
      <c r="BE1183" s="6" t="s">
        <v>2250</v>
      </c>
      <c r="BF1183" s="4"/>
      <c r="BG1183" s="6" t="s">
        <v>242</v>
      </c>
      <c r="BH1183" s="6" t="s">
        <v>243</v>
      </c>
      <c r="BI1183" s="6" t="s">
        <v>470</v>
      </c>
      <c r="BJ1183" s="6" t="s">
        <v>0</v>
      </c>
      <c r="BK1183" s="5" t="s">
        <v>1</v>
      </c>
      <c r="BL1183" s="7">
        <v>226356.64</v>
      </c>
      <c r="BM1183" s="5" t="s">
        <v>586</v>
      </c>
      <c r="BN1183" s="7"/>
      <c r="BO1183" s="10">
        <v>42116</v>
      </c>
      <c r="BP1183" s="10">
        <v>47717</v>
      </c>
      <c r="BQ1183" s="10" t="s">
        <v>2241</v>
      </c>
      <c r="BR1183" s="10" t="s">
        <v>2486</v>
      </c>
      <c r="BS1183" s="10" t="s">
        <v>2487</v>
      </c>
      <c r="BT1183" s="10" t="s">
        <v>2487</v>
      </c>
      <c r="BU1183" s="7">
        <v>0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1174</v>
      </c>
      <c r="B1184" s="12" t="s">
        <v>65</v>
      </c>
      <c r="C1184" s="12" t="s">
        <v>66</v>
      </c>
      <c r="D1184" s="25">
        <v>45354</v>
      </c>
      <c r="E1184" s="13" t="s">
        <v>1866</v>
      </c>
      <c r="F1184" s="23">
        <v>21</v>
      </c>
      <c r="G1184" s="23">
        <v>20</v>
      </c>
      <c r="H1184" s="15">
        <v>199021.79</v>
      </c>
      <c r="I1184" s="15">
        <v>35018.160000000003</v>
      </c>
      <c r="J1184" s="15">
        <v>0</v>
      </c>
      <c r="K1184" s="15">
        <v>234039.95</v>
      </c>
      <c r="L1184" s="15">
        <v>1917.66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234039.95</v>
      </c>
      <c r="S1184" s="15">
        <v>38241.43</v>
      </c>
      <c r="T1184" s="15">
        <v>1756.37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39997.800000000003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</v>
      </c>
      <c r="AQ1184" s="15">
        <v>0</v>
      </c>
      <c r="AR1184" s="15">
        <v>0</v>
      </c>
      <c r="AS1184" s="15">
        <v>0</v>
      </c>
      <c r="AT1184" s="8">
        <f t="shared" si="18"/>
        <v>0</v>
      </c>
      <c r="AU1184" s="15">
        <v>36935.82</v>
      </c>
      <c r="AV1184" s="15">
        <v>39997.800000000003</v>
      </c>
      <c r="AW1184" s="16">
        <v>73</v>
      </c>
      <c r="AX1184" s="16">
        <v>180</v>
      </c>
      <c r="AY1184" s="15">
        <v>330699.98</v>
      </c>
      <c r="AZ1184" s="15">
        <v>330699.98</v>
      </c>
      <c r="BA1184" s="14">
        <v>72.636616000000004</v>
      </c>
      <c r="BB1184" s="14">
        <v>51.405718188459502</v>
      </c>
      <c r="BC1184" s="14">
        <v>10.59</v>
      </c>
      <c r="BD1184" s="14"/>
      <c r="BE1184" s="13" t="s">
        <v>2250</v>
      </c>
      <c r="BF1184" s="11"/>
      <c r="BG1184" s="13" t="s">
        <v>86</v>
      </c>
      <c r="BH1184" s="13" t="s">
        <v>493</v>
      </c>
      <c r="BI1184" s="13" t="s">
        <v>494</v>
      </c>
      <c r="BJ1184" s="13" t="s">
        <v>2251</v>
      </c>
      <c r="BK1184" s="12" t="s">
        <v>1</v>
      </c>
      <c r="BL1184" s="14">
        <v>234039.95</v>
      </c>
      <c r="BM1184" s="12" t="s">
        <v>586</v>
      </c>
      <c r="BN1184" s="14"/>
      <c r="BO1184" s="17">
        <v>42118</v>
      </c>
      <c r="BP1184" s="17">
        <v>47597</v>
      </c>
      <c r="BQ1184" s="10" t="s">
        <v>2724</v>
      </c>
      <c r="BR1184" s="10" t="s">
        <v>2725</v>
      </c>
      <c r="BS1184" s="10" t="s">
        <v>2487</v>
      </c>
      <c r="BT1184" s="10" t="s">
        <v>2487</v>
      </c>
      <c r="BU1184" s="14">
        <v>3288.6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1175</v>
      </c>
      <c r="B1185" s="5" t="s">
        <v>65</v>
      </c>
      <c r="C1185" s="5" t="s">
        <v>66</v>
      </c>
      <c r="D1185" s="24">
        <v>45354</v>
      </c>
      <c r="E1185" s="6" t="s">
        <v>1867</v>
      </c>
      <c r="F1185" s="22">
        <v>0</v>
      </c>
      <c r="G1185" s="22">
        <v>0</v>
      </c>
      <c r="H1185" s="8">
        <v>435909.96</v>
      </c>
      <c r="I1185" s="8">
        <v>0</v>
      </c>
      <c r="J1185" s="8">
        <v>0</v>
      </c>
      <c r="K1185" s="8">
        <v>435909.96</v>
      </c>
      <c r="L1185" s="8">
        <v>5771.77</v>
      </c>
      <c r="M1185" s="8">
        <v>0</v>
      </c>
      <c r="N1185" s="8">
        <v>0</v>
      </c>
      <c r="O1185" s="8">
        <v>5771.77</v>
      </c>
      <c r="P1185" s="8">
        <v>0</v>
      </c>
      <c r="Q1185" s="8">
        <v>0</v>
      </c>
      <c r="R1185" s="8">
        <v>430138.19</v>
      </c>
      <c r="S1185" s="8">
        <v>0</v>
      </c>
      <c r="T1185" s="8">
        <v>3886.86</v>
      </c>
      <c r="U1185" s="8">
        <v>0</v>
      </c>
      <c r="V1185" s="8">
        <v>0</v>
      </c>
      <c r="W1185" s="8">
        <v>3886.86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411.86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4.0199999999999996</v>
      </c>
      <c r="AQ1185" s="8">
        <v>0</v>
      </c>
      <c r="AR1185" s="8">
        <v>4.51</v>
      </c>
      <c r="AS1185" s="8">
        <v>0</v>
      </c>
      <c r="AT1185" s="8">
        <f t="shared" si="18"/>
        <v>10070</v>
      </c>
      <c r="AU1185" s="8">
        <v>0</v>
      </c>
      <c r="AV1185" s="8">
        <v>0</v>
      </c>
      <c r="AW1185" s="9">
        <v>57</v>
      </c>
      <c r="AX1185" s="9">
        <v>163</v>
      </c>
      <c r="AY1185" s="8">
        <v>828351.75</v>
      </c>
      <c r="AZ1185" s="8">
        <v>828351.75</v>
      </c>
      <c r="BA1185" s="7">
        <v>90</v>
      </c>
      <c r="BB1185" s="7">
        <v>46.7342974768871</v>
      </c>
      <c r="BC1185" s="7">
        <v>10.7</v>
      </c>
      <c r="BD1185" s="7"/>
      <c r="BE1185" s="6" t="s">
        <v>2250</v>
      </c>
      <c r="BF1185" s="4"/>
      <c r="BG1185" s="6" t="s">
        <v>71</v>
      </c>
      <c r="BH1185" s="6" t="s">
        <v>150</v>
      </c>
      <c r="BI1185" s="6" t="s">
        <v>514</v>
      </c>
      <c r="BJ1185" s="6" t="s">
        <v>0</v>
      </c>
      <c r="BK1185" s="5" t="s">
        <v>1</v>
      </c>
      <c r="BL1185" s="7">
        <v>430138.19</v>
      </c>
      <c r="BM1185" s="5" t="s">
        <v>586</v>
      </c>
      <c r="BN1185" s="7"/>
      <c r="BO1185" s="10">
        <v>42146</v>
      </c>
      <c r="BP1185" s="10">
        <v>47109</v>
      </c>
      <c r="BQ1185" s="10" t="s">
        <v>2241</v>
      </c>
      <c r="BR1185" s="10" t="s">
        <v>2486</v>
      </c>
      <c r="BS1185" s="10" t="s">
        <v>2487</v>
      </c>
      <c r="BT1185" s="10" t="s">
        <v>2487</v>
      </c>
      <c r="BU1185" s="7">
        <v>0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1176</v>
      </c>
      <c r="B1186" s="12" t="s">
        <v>65</v>
      </c>
      <c r="C1186" s="12" t="s">
        <v>66</v>
      </c>
      <c r="D1186" s="25">
        <v>45354</v>
      </c>
      <c r="E1186" s="13" t="s">
        <v>1868</v>
      </c>
      <c r="F1186" s="23">
        <v>2</v>
      </c>
      <c r="G1186" s="23">
        <v>2</v>
      </c>
      <c r="H1186" s="15">
        <v>212864.96</v>
      </c>
      <c r="I1186" s="15">
        <v>4172</v>
      </c>
      <c r="J1186" s="15">
        <v>0</v>
      </c>
      <c r="K1186" s="15">
        <v>217036.96</v>
      </c>
      <c r="L1186" s="15">
        <v>2112.77</v>
      </c>
      <c r="M1186" s="15">
        <v>0</v>
      </c>
      <c r="N1186" s="15">
        <v>2077.13</v>
      </c>
      <c r="O1186" s="15">
        <v>0</v>
      </c>
      <c r="P1186" s="15">
        <v>0</v>
      </c>
      <c r="Q1186" s="15">
        <v>0</v>
      </c>
      <c r="R1186" s="15">
        <v>214959.83</v>
      </c>
      <c r="S1186" s="15">
        <v>3056.24</v>
      </c>
      <c r="T1186" s="15">
        <v>1818.22</v>
      </c>
      <c r="U1186" s="15">
        <v>0</v>
      </c>
      <c r="V1186" s="15">
        <v>1643.97</v>
      </c>
      <c r="W1186" s="15">
        <v>0</v>
      </c>
      <c r="X1186" s="15">
        <v>0</v>
      </c>
      <c r="Y1186" s="15">
        <v>0</v>
      </c>
      <c r="Z1186" s="15">
        <v>3230.49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>
        <v>350</v>
      </c>
      <c r="AM1186" s="15">
        <v>0</v>
      </c>
      <c r="AN1186" s="15">
        <v>0</v>
      </c>
      <c r="AO1186" s="15">
        <v>178.9</v>
      </c>
      <c r="AP1186" s="15">
        <v>0</v>
      </c>
      <c r="AQ1186" s="15">
        <v>0</v>
      </c>
      <c r="AR1186" s="15">
        <v>0</v>
      </c>
      <c r="AS1186" s="15">
        <v>0</v>
      </c>
      <c r="AT1186" s="8">
        <f t="shared" si="18"/>
        <v>4250</v>
      </c>
      <c r="AU1186" s="15">
        <v>4207.6400000000003</v>
      </c>
      <c r="AV1186" s="15">
        <v>3230.49</v>
      </c>
      <c r="AW1186" s="16">
        <v>72</v>
      </c>
      <c r="AX1186" s="16">
        <v>179</v>
      </c>
      <c r="AY1186" s="15">
        <v>359806.97</v>
      </c>
      <c r="AZ1186" s="15">
        <v>359806.97</v>
      </c>
      <c r="BA1186" s="14">
        <v>81.630264999999994</v>
      </c>
      <c r="BB1186" s="14">
        <v>48.768449058268502</v>
      </c>
      <c r="BC1186" s="14">
        <v>10.25</v>
      </c>
      <c r="BD1186" s="14"/>
      <c r="BE1186" s="13" t="s">
        <v>2250</v>
      </c>
      <c r="BF1186" s="11"/>
      <c r="BG1186" s="13" t="s">
        <v>81</v>
      </c>
      <c r="BH1186" s="13" t="s">
        <v>100</v>
      </c>
      <c r="BI1186" s="13" t="s">
        <v>450</v>
      </c>
      <c r="BJ1186" s="13" t="s">
        <v>5</v>
      </c>
      <c r="BK1186" s="12" t="s">
        <v>1</v>
      </c>
      <c r="BL1186" s="14">
        <v>214959.83</v>
      </c>
      <c r="BM1186" s="12" t="s">
        <v>586</v>
      </c>
      <c r="BN1186" s="14"/>
      <c r="BO1186" s="17">
        <v>42118</v>
      </c>
      <c r="BP1186" s="17">
        <v>47566</v>
      </c>
      <c r="BQ1186" s="10" t="s">
        <v>2241</v>
      </c>
      <c r="BR1186" s="10" t="s">
        <v>2486</v>
      </c>
      <c r="BS1186" s="10" t="s">
        <v>2487</v>
      </c>
      <c r="BT1186" s="10" t="s">
        <v>2487</v>
      </c>
      <c r="BU1186" s="14">
        <v>178.9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1177</v>
      </c>
      <c r="B1187" s="5" t="s">
        <v>65</v>
      </c>
      <c r="C1187" s="5" t="s">
        <v>66</v>
      </c>
      <c r="D1187" s="24">
        <v>45354</v>
      </c>
      <c r="E1187" s="6" t="s">
        <v>2234</v>
      </c>
      <c r="F1187" s="22">
        <v>0</v>
      </c>
      <c r="G1187" s="22">
        <v>0</v>
      </c>
      <c r="H1187" s="8">
        <v>273025.03999999998</v>
      </c>
      <c r="I1187" s="8">
        <v>0</v>
      </c>
      <c r="J1187" s="8">
        <v>0</v>
      </c>
      <c r="K1187" s="8">
        <v>273025.03999999998</v>
      </c>
      <c r="L1187" s="8">
        <v>1265.1300000000001</v>
      </c>
      <c r="M1187" s="8">
        <v>0</v>
      </c>
      <c r="N1187" s="8">
        <v>0</v>
      </c>
      <c r="O1187" s="8">
        <v>1265.1300000000001</v>
      </c>
      <c r="P1187" s="8">
        <v>0</v>
      </c>
      <c r="Q1187" s="8">
        <v>0</v>
      </c>
      <c r="R1187" s="8">
        <v>271759.90999999997</v>
      </c>
      <c r="S1187" s="8">
        <v>0</v>
      </c>
      <c r="T1187" s="8">
        <v>2275.21</v>
      </c>
      <c r="U1187" s="8">
        <v>0</v>
      </c>
      <c r="V1187" s="8">
        <v>0</v>
      </c>
      <c r="W1187" s="8">
        <v>2275.21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209.51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1132.2</v>
      </c>
      <c r="AQ1187" s="8">
        <v>0</v>
      </c>
      <c r="AR1187" s="8">
        <v>1132.05</v>
      </c>
      <c r="AS1187" s="8">
        <v>0</v>
      </c>
      <c r="AT1187" s="8">
        <f t="shared" si="18"/>
        <v>3750</v>
      </c>
      <c r="AU1187" s="8">
        <v>0</v>
      </c>
      <c r="AV1187" s="8">
        <v>0</v>
      </c>
      <c r="AW1187" s="9">
        <v>123</v>
      </c>
      <c r="AX1187" s="9">
        <v>183</v>
      </c>
      <c r="AY1187" s="8">
        <v>473999.985522</v>
      </c>
      <c r="AZ1187" s="8">
        <v>331799.99</v>
      </c>
      <c r="BA1187" s="7">
        <v>64.34599</v>
      </c>
      <c r="BB1187" s="7">
        <v>52.702414039436498</v>
      </c>
      <c r="BC1187" s="7">
        <v>10</v>
      </c>
      <c r="BD1187" s="7"/>
      <c r="BE1187" s="6" t="s">
        <v>2250</v>
      </c>
      <c r="BF1187" s="4"/>
      <c r="BG1187" s="6" t="s">
        <v>93</v>
      </c>
      <c r="BH1187" s="6" t="s">
        <v>129</v>
      </c>
      <c r="BI1187" s="6" t="s">
        <v>562</v>
      </c>
      <c r="BJ1187" s="6" t="s">
        <v>0</v>
      </c>
      <c r="BK1187" s="5" t="s">
        <v>1</v>
      </c>
      <c r="BL1187" s="7">
        <v>271759.90999999997</v>
      </c>
      <c r="BM1187" s="5" t="s">
        <v>586</v>
      </c>
      <c r="BN1187" s="7"/>
      <c r="BO1187" s="10">
        <v>43549</v>
      </c>
      <c r="BP1187" s="10">
        <v>49120</v>
      </c>
      <c r="BQ1187" s="10" t="s">
        <v>2241</v>
      </c>
      <c r="BR1187" s="10" t="s">
        <v>2486</v>
      </c>
      <c r="BS1187" s="10" t="s">
        <v>2487</v>
      </c>
      <c r="BT1187" s="10" t="s">
        <v>2487</v>
      </c>
      <c r="BU1187" s="7">
        <v>0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1178</v>
      </c>
      <c r="B1188" s="12" t="s">
        <v>65</v>
      </c>
      <c r="C1188" s="12" t="s">
        <v>66</v>
      </c>
      <c r="D1188" s="25">
        <v>45354</v>
      </c>
      <c r="E1188" s="13" t="s">
        <v>1869</v>
      </c>
      <c r="F1188" s="23">
        <v>1</v>
      </c>
      <c r="G1188" s="23">
        <v>1</v>
      </c>
      <c r="H1188" s="15">
        <v>103502.73</v>
      </c>
      <c r="I1188" s="15">
        <v>3856.89</v>
      </c>
      <c r="J1188" s="15">
        <v>0</v>
      </c>
      <c r="K1188" s="15">
        <v>107359.62</v>
      </c>
      <c r="L1188" s="15">
        <v>3890.93</v>
      </c>
      <c r="M1188" s="15">
        <v>0</v>
      </c>
      <c r="N1188" s="15">
        <v>3856.89</v>
      </c>
      <c r="O1188" s="15">
        <v>0</v>
      </c>
      <c r="P1188" s="15">
        <v>0</v>
      </c>
      <c r="Q1188" s="15">
        <v>0</v>
      </c>
      <c r="R1188" s="15">
        <v>103502.73</v>
      </c>
      <c r="S1188" s="15">
        <v>947.45</v>
      </c>
      <c r="T1188" s="15">
        <v>913.41</v>
      </c>
      <c r="U1188" s="15">
        <v>0</v>
      </c>
      <c r="V1188" s="15">
        <v>947.45</v>
      </c>
      <c r="W1188" s="15">
        <v>0</v>
      </c>
      <c r="X1188" s="15">
        <v>0</v>
      </c>
      <c r="Y1188" s="15">
        <v>0</v>
      </c>
      <c r="Z1188" s="15">
        <v>913.41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151.85</v>
      </c>
      <c r="AI1188" s="15">
        <v>0</v>
      </c>
      <c r="AJ1188" s="15">
        <v>0</v>
      </c>
      <c r="AK1188" s="15">
        <v>0</v>
      </c>
      <c r="AL1188" s="15">
        <v>350</v>
      </c>
      <c r="AM1188" s="15">
        <v>0</v>
      </c>
      <c r="AN1188" s="15">
        <v>0</v>
      </c>
      <c r="AO1188" s="15">
        <v>193.81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5500</v>
      </c>
      <c r="AU1188" s="15">
        <v>3890.93</v>
      </c>
      <c r="AV1188" s="15">
        <v>913.41</v>
      </c>
      <c r="AW1188" s="16">
        <v>23</v>
      </c>
      <c r="AX1188" s="16">
        <v>130</v>
      </c>
      <c r="AY1188" s="15">
        <v>426000</v>
      </c>
      <c r="AZ1188" s="15">
        <v>370677.08</v>
      </c>
      <c r="BA1188" s="14">
        <v>66.938484000000003</v>
      </c>
      <c r="BB1188" s="14">
        <v>18.690974462357701</v>
      </c>
      <c r="BC1188" s="14">
        <v>10.59</v>
      </c>
      <c r="BD1188" s="14"/>
      <c r="BE1188" s="13" t="s">
        <v>2250</v>
      </c>
      <c r="BF1188" s="11"/>
      <c r="BG1188" s="13" t="s">
        <v>78</v>
      </c>
      <c r="BH1188" s="13" t="s">
        <v>79</v>
      </c>
      <c r="BI1188" s="13" t="s">
        <v>1270</v>
      </c>
      <c r="BJ1188" s="13" t="s">
        <v>5</v>
      </c>
      <c r="BK1188" s="12" t="s">
        <v>1</v>
      </c>
      <c r="BL1188" s="14">
        <v>103502.73</v>
      </c>
      <c r="BM1188" s="12" t="s">
        <v>586</v>
      </c>
      <c r="BN1188" s="14"/>
      <c r="BO1188" s="17">
        <v>42115</v>
      </c>
      <c r="BP1188" s="17">
        <v>46074</v>
      </c>
      <c r="BQ1188" s="10" t="s">
        <v>2241</v>
      </c>
      <c r="BR1188" s="10" t="s">
        <v>2486</v>
      </c>
      <c r="BS1188" s="10" t="s">
        <v>2487</v>
      </c>
      <c r="BT1188" s="10" t="s">
        <v>2487</v>
      </c>
      <c r="BU1188" s="14">
        <v>43.36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1179</v>
      </c>
      <c r="B1189" s="5" t="s">
        <v>65</v>
      </c>
      <c r="C1189" s="5" t="s">
        <v>66</v>
      </c>
      <c r="D1189" s="24">
        <v>45354</v>
      </c>
      <c r="E1189" s="6" t="s">
        <v>1870</v>
      </c>
      <c r="F1189" s="22">
        <v>1</v>
      </c>
      <c r="G1189" s="22">
        <v>0</v>
      </c>
      <c r="H1189" s="8">
        <v>354839.33</v>
      </c>
      <c r="I1189" s="8">
        <v>0</v>
      </c>
      <c r="J1189" s="8">
        <v>0</v>
      </c>
      <c r="K1189" s="8">
        <v>354839.33</v>
      </c>
      <c r="L1189" s="8">
        <v>3616.69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354839.33</v>
      </c>
      <c r="S1189" s="8">
        <v>0</v>
      </c>
      <c r="T1189" s="8">
        <v>2956.99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2956.99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3616.69</v>
      </c>
      <c r="AV1189" s="8">
        <v>2956.99</v>
      </c>
      <c r="AW1189" s="9">
        <v>71</v>
      </c>
      <c r="AX1189" s="9">
        <v>173</v>
      </c>
      <c r="AY1189" s="8">
        <v>581481.6</v>
      </c>
      <c r="AZ1189" s="8">
        <v>581481.6</v>
      </c>
      <c r="BA1189" s="7">
        <v>89.999512999999993</v>
      </c>
      <c r="BB1189" s="7">
        <v>54.920683463150503</v>
      </c>
      <c r="BC1189" s="7">
        <v>10</v>
      </c>
      <c r="BD1189" s="7"/>
      <c r="BE1189" s="6" t="s">
        <v>2250</v>
      </c>
      <c r="BF1189" s="4"/>
      <c r="BG1189" s="6" t="s">
        <v>81</v>
      </c>
      <c r="BH1189" s="6" t="s">
        <v>82</v>
      </c>
      <c r="BI1189" s="6" t="s">
        <v>91</v>
      </c>
      <c r="BJ1189" s="6" t="s">
        <v>5</v>
      </c>
      <c r="BK1189" s="5" t="s">
        <v>1</v>
      </c>
      <c r="BL1189" s="7">
        <v>354839.33</v>
      </c>
      <c r="BM1189" s="5" t="s">
        <v>586</v>
      </c>
      <c r="BN1189" s="7"/>
      <c r="BO1189" s="10">
        <v>42256</v>
      </c>
      <c r="BP1189" s="10">
        <v>47523</v>
      </c>
      <c r="BQ1189" s="10" t="s">
        <v>2240</v>
      </c>
      <c r="BR1189" s="10" t="s">
        <v>2695</v>
      </c>
      <c r="BS1189" s="10" t="s">
        <v>2487</v>
      </c>
      <c r="BT1189" s="10" t="s">
        <v>2487</v>
      </c>
      <c r="BU1189" s="7">
        <v>309.35000000000002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1180</v>
      </c>
      <c r="B1190" s="12" t="s">
        <v>65</v>
      </c>
      <c r="C1190" s="12" t="s">
        <v>66</v>
      </c>
      <c r="D1190" s="25">
        <v>45354</v>
      </c>
      <c r="E1190" s="13" t="s">
        <v>1871</v>
      </c>
      <c r="F1190" s="23">
        <v>1</v>
      </c>
      <c r="G1190" s="23">
        <v>0</v>
      </c>
      <c r="H1190" s="15">
        <v>164135.60999999999</v>
      </c>
      <c r="I1190" s="15">
        <v>0</v>
      </c>
      <c r="J1190" s="15">
        <v>0</v>
      </c>
      <c r="K1190" s="15">
        <v>164135.60999999999</v>
      </c>
      <c r="L1190" s="15">
        <v>1329.89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164135.60999999999</v>
      </c>
      <c r="S1190" s="15">
        <v>0</v>
      </c>
      <c r="T1190" s="15">
        <v>1162.6300000000001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1162.6300000000001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1329.89</v>
      </c>
      <c r="AV1190" s="15">
        <v>1162.6300000000001</v>
      </c>
      <c r="AW1190" s="16">
        <v>88</v>
      </c>
      <c r="AX1190" s="16">
        <v>194</v>
      </c>
      <c r="AY1190" s="15">
        <v>262408.26</v>
      </c>
      <c r="AZ1190" s="15">
        <v>262408.26</v>
      </c>
      <c r="BA1190" s="14">
        <v>63.472591000000001</v>
      </c>
      <c r="BB1190" s="14">
        <v>39.7019226531418</v>
      </c>
      <c r="BC1190" s="14">
        <v>8.5</v>
      </c>
      <c r="BD1190" s="14"/>
      <c r="BE1190" s="13" t="s">
        <v>2250</v>
      </c>
      <c r="BF1190" s="11"/>
      <c r="BG1190" s="13" t="s">
        <v>93</v>
      </c>
      <c r="BH1190" s="13" t="s">
        <v>129</v>
      </c>
      <c r="BI1190" s="13" t="s">
        <v>157</v>
      </c>
      <c r="BJ1190" s="13" t="s">
        <v>5</v>
      </c>
      <c r="BK1190" s="12" t="s">
        <v>1</v>
      </c>
      <c r="BL1190" s="14">
        <v>164135.60999999999</v>
      </c>
      <c r="BM1190" s="12" t="s">
        <v>586</v>
      </c>
      <c r="BN1190" s="14"/>
      <c r="BO1190" s="17">
        <v>42146</v>
      </c>
      <c r="BP1190" s="17">
        <v>48051</v>
      </c>
      <c r="BQ1190" s="10" t="s">
        <v>2240</v>
      </c>
      <c r="BR1190" s="10" t="s">
        <v>2695</v>
      </c>
      <c r="BS1190" s="10" t="s">
        <v>2487</v>
      </c>
      <c r="BT1190" s="10" t="s">
        <v>2487</v>
      </c>
      <c r="BU1190" s="14">
        <v>130.47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1181</v>
      </c>
      <c r="B1191" s="5" t="s">
        <v>65</v>
      </c>
      <c r="C1191" s="5" t="s">
        <v>66</v>
      </c>
      <c r="D1191" s="24">
        <v>45354</v>
      </c>
      <c r="E1191" s="6" t="s">
        <v>1872</v>
      </c>
      <c r="F1191" s="22">
        <v>0</v>
      </c>
      <c r="G1191" s="22">
        <v>0</v>
      </c>
      <c r="H1191" s="8">
        <v>194856.63</v>
      </c>
      <c r="I1191" s="8">
        <v>0</v>
      </c>
      <c r="J1191" s="8">
        <v>0</v>
      </c>
      <c r="K1191" s="8">
        <v>194856.63</v>
      </c>
      <c r="L1191" s="8">
        <v>1686.54</v>
      </c>
      <c r="M1191" s="8">
        <v>0</v>
      </c>
      <c r="N1191" s="8">
        <v>0</v>
      </c>
      <c r="O1191" s="8">
        <v>1686.54</v>
      </c>
      <c r="P1191" s="8">
        <v>0</v>
      </c>
      <c r="Q1191" s="8">
        <v>0</v>
      </c>
      <c r="R1191" s="8">
        <v>193170.09</v>
      </c>
      <c r="S1191" s="8">
        <v>0</v>
      </c>
      <c r="T1191" s="8">
        <v>1719.61</v>
      </c>
      <c r="U1191" s="8">
        <v>0</v>
      </c>
      <c r="V1191" s="8">
        <v>0</v>
      </c>
      <c r="W1191" s="8">
        <v>1719.61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154.13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87.76</v>
      </c>
      <c r="AQ1191" s="8">
        <v>0</v>
      </c>
      <c r="AR1191" s="8">
        <v>48.04</v>
      </c>
      <c r="AS1191" s="8">
        <v>0</v>
      </c>
      <c r="AT1191" s="8">
        <f t="shared" si="18"/>
        <v>3600</v>
      </c>
      <c r="AU1191" s="8">
        <v>0</v>
      </c>
      <c r="AV1191" s="8">
        <v>0</v>
      </c>
      <c r="AW1191" s="9">
        <v>79</v>
      </c>
      <c r="AX1191" s="9">
        <v>185</v>
      </c>
      <c r="AY1191" s="8">
        <v>310000.01</v>
      </c>
      <c r="AZ1191" s="8">
        <v>310000.01</v>
      </c>
      <c r="BA1191" s="7">
        <v>87.818611000000004</v>
      </c>
      <c r="BB1191" s="7">
        <v>54.722349817166098</v>
      </c>
      <c r="BC1191" s="7">
        <v>10.59</v>
      </c>
      <c r="BD1191" s="7"/>
      <c r="BE1191" s="6" t="s">
        <v>2250</v>
      </c>
      <c r="BF1191" s="4"/>
      <c r="BG1191" s="6" t="s">
        <v>86</v>
      </c>
      <c r="BH1191" s="6" t="s">
        <v>176</v>
      </c>
      <c r="BI1191" s="6" t="s">
        <v>177</v>
      </c>
      <c r="BJ1191" s="6" t="s">
        <v>0</v>
      </c>
      <c r="BK1191" s="5" t="s">
        <v>1</v>
      </c>
      <c r="BL1191" s="7">
        <v>193170.09</v>
      </c>
      <c r="BM1191" s="5" t="s">
        <v>586</v>
      </c>
      <c r="BN1191" s="7"/>
      <c r="BO1191" s="10">
        <v>42146</v>
      </c>
      <c r="BP1191" s="10">
        <v>47778</v>
      </c>
      <c r="BQ1191" s="10" t="s">
        <v>2240</v>
      </c>
      <c r="BR1191" s="10" t="s">
        <v>2695</v>
      </c>
      <c r="BS1191" s="10" t="s">
        <v>2487</v>
      </c>
      <c r="BT1191" s="10" t="s">
        <v>2487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1182</v>
      </c>
      <c r="B1192" s="12" t="s">
        <v>65</v>
      </c>
      <c r="C1192" s="12" t="s">
        <v>66</v>
      </c>
      <c r="D1192" s="25">
        <v>45354</v>
      </c>
      <c r="E1192" s="13" t="s">
        <v>1873</v>
      </c>
      <c r="F1192" s="23">
        <v>0</v>
      </c>
      <c r="G1192" s="23">
        <v>0</v>
      </c>
      <c r="H1192" s="15">
        <v>134611.56</v>
      </c>
      <c r="I1192" s="15">
        <v>0</v>
      </c>
      <c r="J1192" s="15">
        <v>0</v>
      </c>
      <c r="K1192" s="15">
        <v>134611.56</v>
      </c>
      <c r="L1192" s="15">
        <v>2273.7800000000002</v>
      </c>
      <c r="M1192" s="15">
        <v>0</v>
      </c>
      <c r="N1192" s="15">
        <v>0</v>
      </c>
      <c r="O1192" s="15">
        <v>2273.7800000000002</v>
      </c>
      <c r="P1192" s="15">
        <v>872.68</v>
      </c>
      <c r="Q1192" s="15">
        <v>0</v>
      </c>
      <c r="R1192" s="15">
        <v>131465.1</v>
      </c>
      <c r="S1192" s="15">
        <v>0</v>
      </c>
      <c r="T1192" s="15">
        <v>1121.76</v>
      </c>
      <c r="U1192" s="15">
        <v>0</v>
      </c>
      <c r="V1192" s="15">
        <v>0</v>
      </c>
      <c r="W1192" s="15">
        <v>1121.76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164.76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917.83</v>
      </c>
      <c r="AQ1192" s="15">
        <v>0</v>
      </c>
      <c r="AR1192" s="15">
        <v>917.13</v>
      </c>
      <c r="AS1192" s="15">
        <v>0</v>
      </c>
      <c r="AT1192" s="8">
        <f t="shared" si="18"/>
        <v>4433.68</v>
      </c>
      <c r="AU1192" s="15">
        <v>0</v>
      </c>
      <c r="AV1192" s="15">
        <v>0</v>
      </c>
      <c r="AW1192" s="16">
        <v>82</v>
      </c>
      <c r="AX1192" s="16">
        <v>184</v>
      </c>
      <c r="AY1192" s="15">
        <v>309699.99</v>
      </c>
      <c r="AZ1192" s="15">
        <v>309699.99</v>
      </c>
      <c r="BA1192" s="14">
        <v>80.352881999999994</v>
      </c>
      <c r="BB1192" s="14">
        <v>34.109137902840097</v>
      </c>
      <c r="BC1192" s="14">
        <v>10</v>
      </c>
      <c r="BD1192" s="14"/>
      <c r="BE1192" s="13" t="s">
        <v>2250</v>
      </c>
      <c r="BF1192" s="11"/>
      <c r="BG1192" s="13" t="s">
        <v>86</v>
      </c>
      <c r="BH1192" s="13" t="s">
        <v>172</v>
      </c>
      <c r="BI1192" s="13" t="s">
        <v>173</v>
      </c>
      <c r="BJ1192" s="13" t="s">
        <v>0</v>
      </c>
      <c r="BK1192" s="12" t="s">
        <v>1</v>
      </c>
      <c r="BL1192" s="14">
        <v>131465.1</v>
      </c>
      <c r="BM1192" s="12" t="s">
        <v>586</v>
      </c>
      <c r="BN1192" s="14"/>
      <c r="BO1192" s="17">
        <v>42256</v>
      </c>
      <c r="BP1192" s="17">
        <v>47857</v>
      </c>
      <c r="BQ1192" s="10" t="s">
        <v>2241</v>
      </c>
      <c r="BR1192" s="10" t="s">
        <v>2486</v>
      </c>
      <c r="BS1192" s="10" t="s">
        <v>2487</v>
      </c>
      <c r="BT1192" s="10" t="s">
        <v>2487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1183</v>
      </c>
      <c r="B1193" s="5" t="s">
        <v>65</v>
      </c>
      <c r="C1193" s="5" t="s">
        <v>66</v>
      </c>
      <c r="D1193" s="24">
        <v>45354</v>
      </c>
      <c r="E1193" s="6" t="s">
        <v>1874</v>
      </c>
      <c r="F1193" s="22">
        <v>0</v>
      </c>
      <c r="G1193" s="22">
        <v>0</v>
      </c>
      <c r="H1193" s="8">
        <v>308561.13</v>
      </c>
      <c r="I1193" s="8">
        <v>0</v>
      </c>
      <c r="J1193" s="8">
        <v>0</v>
      </c>
      <c r="K1193" s="8">
        <v>308561.13</v>
      </c>
      <c r="L1193" s="8">
        <v>2452.5300000000002</v>
      </c>
      <c r="M1193" s="8">
        <v>0</v>
      </c>
      <c r="N1193" s="8">
        <v>0</v>
      </c>
      <c r="O1193" s="8">
        <v>2452.5300000000002</v>
      </c>
      <c r="P1193" s="8">
        <v>0</v>
      </c>
      <c r="Q1193" s="8">
        <v>0</v>
      </c>
      <c r="R1193" s="8">
        <v>306108.59999999998</v>
      </c>
      <c r="S1193" s="8">
        <v>0</v>
      </c>
      <c r="T1193" s="8">
        <v>2723.05</v>
      </c>
      <c r="U1193" s="8">
        <v>0</v>
      </c>
      <c r="V1193" s="8">
        <v>0</v>
      </c>
      <c r="W1193" s="8">
        <v>2723.05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236.67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11.5</v>
      </c>
      <c r="AQ1193" s="8">
        <v>0</v>
      </c>
      <c r="AR1193" s="8">
        <v>3.75</v>
      </c>
      <c r="AS1193" s="8">
        <v>0</v>
      </c>
      <c r="AT1193" s="8">
        <f t="shared" si="18"/>
        <v>5420</v>
      </c>
      <c r="AU1193" s="8">
        <v>0</v>
      </c>
      <c r="AV1193" s="8">
        <v>0</v>
      </c>
      <c r="AW1193" s="9">
        <v>84</v>
      </c>
      <c r="AX1193" s="9">
        <v>190</v>
      </c>
      <c r="AY1193" s="8">
        <v>475999.99</v>
      </c>
      <c r="AZ1193" s="8">
        <v>475999.99</v>
      </c>
      <c r="BA1193" s="7">
        <v>75.354352000000006</v>
      </c>
      <c r="BB1193" s="7">
        <v>48.4592766370167</v>
      </c>
      <c r="BC1193" s="7">
        <v>10.59</v>
      </c>
      <c r="BD1193" s="7"/>
      <c r="BE1193" s="6" t="s">
        <v>2250</v>
      </c>
      <c r="BF1193" s="4"/>
      <c r="BG1193" s="6" t="s">
        <v>93</v>
      </c>
      <c r="BH1193" s="6" t="s">
        <v>217</v>
      </c>
      <c r="BI1193" s="6" t="s">
        <v>278</v>
      </c>
      <c r="BJ1193" s="6" t="s">
        <v>0</v>
      </c>
      <c r="BK1193" s="5" t="s">
        <v>1</v>
      </c>
      <c r="BL1193" s="7">
        <v>306108.59999999998</v>
      </c>
      <c r="BM1193" s="5" t="s">
        <v>586</v>
      </c>
      <c r="BN1193" s="7"/>
      <c r="BO1193" s="10">
        <v>42146</v>
      </c>
      <c r="BP1193" s="10">
        <v>47929</v>
      </c>
      <c r="BQ1193" s="10" t="s">
        <v>2241</v>
      </c>
      <c r="BR1193" s="10" t="s">
        <v>2486</v>
      </c>
      <c r="BS1193" s="10" t="s">
        <v>2487</v>
      </c>
      <c r="BT1193" s="10" t="s">
        <v>2487</v>
      </c>
      <c r="BU1193" s="7">
        <v>0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1184</v>
      </c>
      <c r="B1194" s="12" t="s">
        <v>65</v>
      </c>
      <c r="C1194" s="12" t="s">
        <v>66</v>
      </c>
      <c r="D1194" s="25">
        <v>45354</v>
      </c>
      <c r="E1194" s="13" t="s">
        <v>2252</v>
      </c>
      <c r="F1194" s="23">
        <v>0</v>
      </c>
      <c r="G1194" s="23">
        <v>0</v>
      </c>
      <c r="H1194" s="15">
        <v>277224.98</v>
      </c>
      <c r="I1194" s="15">
        <v>0</v>
      </c>
      <c r="J1194" s="15">
        <v>0</v>
      </c>
      <c r="K1194" s="15">
        <v>277224.98</v>
      </c>
      <c r="L1194" s="15">
        <v>1281.06</v>
      </c>
      <c r="M1194" s="15">
        <v>0</v>
      </c>
      <c r="N1194" s="15">
        <v>0</v>
      </c>
      <c r="O1194" s="15">
        <v>1281.06</v>
      </c>
      <c r="P1194" s="15">
        <v>0</v>
      </c>
      <c r="Q1194" s="15">
        <v>0</v>
      </c>
      <c r="R1194" s="15">
        <v>275943.92</v>
      </c>
      <c r="S1194" s="15">
        <v>0</v>
      </c>
      <c r="T1194" s="15">
        <v>2222.42</v>
      </c>
      <c r="U1194" s="15">
        <v>0</v>
      </c>
      <c r="V1194" s="15">
        <v>0</v>
      </c>
      <c r="W1194" s="15">
        <v>2222.42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173.61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3.73</v>
      </c>
      <c r="AQ1194" s="15">
        <v>0</v>
      </c>
      <c r="AR1194" s="15">
        <v>0.82</v>
      </c>
      <c r="AS1194" s="15">
        <v>0</v>
      </c>
      <c r="AT1194" s="8">
        <f t="shared" si="18"/>
        <v>3680</v>
      </c>
      <c r="AU1194" s="15">
        <v>0</v>
      </c>
      <c r="AV1194" s="15">
        <v>0</v>
      </c>
      <c r="AW1194" s="16">
        <v>125</v>
      </c>
      <c r="AX1194" s="16">
        <v>184</v>
      </c>
      <c r="AY1194" s="15">
        <v>370610.32</v>
      </c>
      <c r="AZ1194" s="15">
        <v>326346.65999999997</v>
      </c>
      <c r="BA1194" s="14">
        <v>89.999998000000005</v>
      </c>
      <c r="BB1194" s="14">
        <v>76.099912430886107</v>
      </c>
      <c r="BC1194" s="14">
        <v>9.6199999999999992</v>
      </c>
      <c r="BD1194" s="14"/>
      <c r="BE1194" s="13" t="s">
        <v>2250</v>
      </c>
      <c r="BF1194" s="11"/>
      <c r="BG1194" s="13" t="s">
        <v>81</v>
      </c>
      <c r="BH1194" s="13" t="s">
        <v>100</v>
      </c>
      <c r="BI1194" s="13" t="s">
        <v>450</v>
      </c>
      <c r="BJ1194" s="13" t="s">
        <v>0</v>
      </c>
      <c r="BK1194" s="12" t="s">
        <v>1</v>
      </c>
      <c r="BL1194" s="14">
        <v>275943.92</v>
      </c>
      <c r="BM1194" s="12" t="s">
        <v>586</v>
      </c>
      <c r="BN1194" s="14"/>
      <c r="BO1194" s="17">
        <v>43567</v>
      </c>
      <c r="BP1194" s="17">
        <v>49168</v>
      </c>
      <c r="BQ1194" s="10" t="s">
        <v>1330</v>
      </c>
      <c r="BR1194" s="10" t="s">
        <v>2668</v>
      </c>
      <c r="BS1194" s="10" t="s">
        <v>2487</v>
      </c>
      <c r="BT1194" s="10" t="s">
        <v>2487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1185</v>
      </c>
      <c r="B1195" s="5" t="s">
        <v>65</v>
      </c>
      <c r="C1195" s="5" t="s">
        <v>66</v>
      </c>
      <c r="D1195" s="24">
        <v>45354</v>
      </c>
      <c r="E1195" s="6" t="s">
        <v>1875</v>
      </c>
      <c r="F1195" s="22">
        <v>0</v>
      </c>
      <c r="G1195" s="22">
        <v>0</v>
      </c>
      <c r="H1195" s="8">
        <v>47807.76</v>
      </c>
      <c r="I1195" s="8">
        <v>0</v>
      </c>
      <c r="J1195" s="8">
        <v>0</v>
      </c>
      <c r="K1195" s="8">
        <v>47807.76</v>
      </c>
      <c r="L1195" s="8">
        <v>4168.0200000000004</v>
      </c>
      <c r="M1195" s="8">
        <v>0</v>
      </c>
      <c r="N1195" s="8">
        <v>0</v>
      </c>
      <c r="O1195" s="8">
        <v>4168.0200000000004</v>
      </c>
      <c r="P1195" s="8">
        <v>0</v>
      </c>
      <c r="Q1195" s="8">
        <v>0</v>
      </c>
      <c r="R1195" s="8">
        <v>43639.74</v>
      </c>
      <c r="S1195" s="8">
        <v>0</v>
      </c>
      <c r="T1195" s="8">
        <v>398.4</v>
      </c>
      <c r="U1195" s="8">
        <v>0</v>
      </c>
      <c r="V1195" s="8">
        <v>0</v>
      </c>
      <c r="W1195" s="8">
        <v>398.4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164.39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4730.8100000000004</v>
      </c>
      <c r="AU1195" s="8">
        <v>0</v>
      </c>
      <c r="AV1195" s="8">
        <v>0</v>
      </c>
      <c r="AW1195" s="9">
        <v>10</v>
      </c>
      <c r="AX1195" s="9">
        <v>112</v>
      </c>
      <c r="AY1195" s="8">
        <v>308999.98</v>
      </c>
      <c r="AZ1195" s="8">
        <v>308999.98</v>
      </c>
      <c r="BA1195" s="7">
        <v>90</v>
      </c>
      <c r="BB1195" s="7">
        <v>12.710604706188001</v>
      </c>
      <c r="BC1195" s="7">
        <v>10</v>
      </c>
      <c r="BD1195" s="7"/>
      <c r="BE1195" s="6" t="s">
        <v>2250</v>
      </c>
      <c r="BF1195" s="4"/>
      <c r="BG1195" s="6" t="s">
        <v>98</v>
      </c>
      <c r="BH1195" s="6" t="s">
        <v>333</v>
      </c>
      <c r="BI1195" s="6" t="s">
        <v>533</v>
      </c>
      <c r="BJ1195" s="6" t="s">
        <v>0</v>
      </c>
      <c r="BK1195" s="5" t="s">
        <v>1</v>
      </c>
      <c r="BL1195" s="7">
        <v>43639.74</v>
      </c>
      <c r="BM1195" s="5" t="s">
        <v>586</v>
      </c>
      <c r="BN1195" s="7"/>
      <c r="BO1195" s="10">
        <v>42262</v>
      </c>
      <c r="BP1195" s="10">
        <v>45672</v>
      </c>
      <c r="BQ1195" s="10" t="s">
        <v>2241</v>
      </c>
      <c r="BR1195" s="10" t="s">
        <v>2486</v>
      </c>
      <c r="BS1195" s="10" t="s">
        <v>2487</v>
      </c>
      <c r="BT1195" s="10" t="s">
        <v>2487</v>
      </c>
      <c r="BU1195" s="7">
        <v>0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1186</v>
      </c>
      <c r="B1196" s="12" t="s">
        <v>65</v>
      </c>
      <c r="C1196" s="12" t="s">
        <v>66</v>
      </c>
      <c r="D1196" s="25">
        <v>45354</v>
      </c>
      <c r="E1196" s="13" t="s">
        <v>1876</v>
      </c>
      <c r="F1196" s="23">
        <v>0</v>
      </c>
      <c r="G1196" s="23">
        <v>0</v>
      </c>
      <c r="H1196" s="15">
        <v>106890.51</v>
      </c>
      <c r="I1196" s="15">
        <v>0</v>
      </c>
      <c r="J1196" s="15">
        <v>0</v>
      </c>
      <c r="K1196" s="15">
        <v>106890.51</v>
      </c>
      <c r="L1196" s="15">
        <v>2395.2600000000002</v>
      </c>
      <c r="M1196" s="15">
        <v>0</v>
      </c>
      <c r="N1196" s="15">
        <v>0</v>
      </c>
      <c r="O1196" s="15">
        <v>2395.2600000000002</v>
      </c>
      <c r="P1196" s="15">
        <v>1123.54</v>
      </c>
      <c r="Q1196" s="15">
        <v>0</v>
      </c>
      <c r="R1196" s="15">
        <v>103371.71</v>
      </c>
      <c r="S1196" s="15">
        <v>0</v>
      </c>
      <c r="T1196" s="15">
        <v>887.19</v>
      </c>
      <c r="U1196" s="15">
        <v>0</v>
      </c>
      <c r="V1196" s="15">
        <v>0</v>
      </c>
      <c r="W1196" s="15">
        <v>887.19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145.94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47.28</v>
      </c>
      <c r="AQ1196" s="15">
        <v>0</v>
      </c>
      <c r="AR1196" s="15">
        <v>75.67</v>
      </c>
      <c r="AS1196" s="15">
        <v>0</v>
      </c>
      <c r="AT1196" s="8">
        <f t="shared" si="18"/>
        <v>4523.54</v>
      </c>
      <c r="AU1196" s="15">
        <v>0</v>
      </c>
      <c r="AV1196" s="15">
        <v>0</v>
      </c>
      <c r="AW1196" s="16">
        <v>58</v>
      </c>
      <c r="AX1196" s="16">
        <v>164</v>
      </c>
      <c r="AY1196" s="15">
        <v>293522.94</v>
      </c>
      <c r="AZ1196" s="15">
        <v>293522.94</v>
      </c>
      <c r="BA1196" s="14">
        <v>95</v>
      </c>
      <c r="BB1196" s="14">
        <v>33.456711935360097</v>
      </c>
      <c r="BC1196" s="14">
        <v>9.9600000000000009</v>
      </c>
      <c r="BD1196" s="14"/>
      <c r="BE1196" s="13" t="s">
        <v>2250</v>
      </c>
      <c r="BF1196" s="11"/>
      <c r="BG1196" s="13" t="s">
        <v>67</v>
      </c>
      <c r="BH1196" s="13" t="s">
        <v>73</v>
      </c>
      <c r="BI1196" s="13" t="s">
        <v>128</v>
      </c>
      <c r="BJ1196" s="13" t="s">
        <v>0</v>
      </c>
      <c r="BK1196" s="12" t="s">
        <v>1</v>
      </c>
      <c r="BL1196" s="14">
        <v>103371.71</v>
      </c>
      <c r="BM1196" s="12" t="s">
        <v>586</v>
      </c>
      <c r="BN1196" s="14"/>
      <c r="BO1196" s="17">
        <v>42142</v>
      </c>
      <c r="BP1196" s="17">
        <v>47136</v>
      </c>
      <c r="BQ1196" s="10" t="s">
        <v>2241</v>
      </c>
      <c r="BR1196" s="10" t="s">
        <v>2486</v>
      </c>
      <c r="BS1196" s="10" t="s">
        <v>2487</v>
      </c>
      <c r="BT1196" s="10" t="s">
        <v>2487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1187</v>
      </c>
      <c r="B1197" s="5" t="s">
        <v>65</v>
      </c>
      <c r="C1197" s="5" t="s">
        <v>66</v>
      </c>
      <c r="D1197" s="24">
        <v>45354</v>
      </c>
      <c r="E1197" s="6" t="s">
        <v>1877</v>
      </c>
      <c r="F1197" s="22">
        <v>2</v>
      </c>
      <c r="G1197" s="22">
        <v>1</v>
      </c>
      <c r="H1197" s="8">
        <v>151693.54</v>
      </c>
      <c r="I1197" s="8">
        <v>1790.88</v>
      </c>
      <c r="J1197" s="8">
        <v>0</v>
      </c>
      <c r="K1197" s="8">
        <v>153484.42000000001</v>
      </c>
      <c r="L1197" s="8">
        <v>1805.74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153484.42000000001</v>
      </c>
      <c r="S1197" s="8">
        <v>1273.92</v>
      </c>
      <c r="T1197" s="8">
        <v>1259.06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2532.98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0</v>
      </c>
      <c r="AU1197" s="8">
        <v>3596.62</v>
      </c>
      <c r="AV1197" s="8">
        <v>2532.98</v>
      </c>
      <c r="AW1197" s="9">
        <v>63</v>
      </c>
      <c r="AX1197" s="9">
        <v>165</v>
      </c>
      <c r="AY1197" s="8">
        <v>265000</v>
      </c>
      <c r="AZ1197" s="8">
        <v>265000</v>
      </c>
      <c r="BA1197" s="7">
        <v>90.000003000000007</v>
      </c>
      <c r="BB1197" s="7">
        <v>52.126785888502901</v>
      </c>
      <c r="BC1197" s="7">
        <v>9.9600000000000009</v>
      </c>
      <c r="BD1197" s="7"/>
      <c r="BE1197" s="6" t="s">
        <v>2250</v>
      </c>
      <c r="BF1197" s="4"/>
      <c r="BG1197" s="6" t="s">
        <v>86</v>
      </c>
      <c r="BH1197" s="6" t="s">
        <v>176</v>
      </c>
      <c r="BI1197" s="6" t="s">
        <v>177</v>
      </c>
      <c r="BJ1197" s="6" t="s">
        <v>5</v>
      </c>
      <c r="BK1197" s="5" t="s">
        <v>1</v>
      </c>
      <c r="BL1197" s="7">
        <v>153484.42000000001</v>
      </c>
      <c r="BM1197" s="5" t="s">
        <v>586</v>
      </c>
      <c r="BN1197" s="7"/>
      <c r="BO1197" s="10">
        <v>42254</v>
      </c>
      <c r="BP1197" s="10">
        <v>47276</v>
      </c>
      <c r="BQ1197" s="10" t="s">
        <v>2240</v>
      </c>
      <c r="BR1197" s="10" t="s">
        <v>2695</v>
      </c>
      <c r="BS1197" s="10" t="s">
        <v>2487</v>
      </c>
      <c r="BT1197" s="10" t="s">
        <v>2487</v>
      </c>
      <c r="BU1197" s="7">
        <v>276.63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1188</v>
      </c>
      <c r="B1198" s="12" t="s">
        <v>65</v>
      </c>
      <c r="C1198" s="12" t="s">
        <v>66</v>
      </c>
      <c r="D1198" s="25">
        <v>45354</v>
      </c>
      <c r="E1198" s="13" t="s">
        <v>1878</v>
      </c>
      <c r="F1198" s="23">
        <v>4</v>
      </c>
      <c r="G1198" s="23">
        <v>3</v>
      </c>
      <c r="H1198" s="15">
        <v>305827.02</v>
      </c>
      <c r="I1198" s="15">
        <v>9890.5300000000007</v>
      </c>
      <c r="J1198" s="15">
        <v>0</v>
      </c>
      <c r="K1198" s="15">
        <v>315717.55</v>
      </c>
      <c r="L1198" s="15">
        <v>3355.81</v>
      </c>
      <c r="M1198" s="15">
        <v>0</v>
      </c>
      <c r="N1198" s="15">
        <v>2178</v>
      </c>
      <c r="O1198" s="15">
        <v>0</v>
      </c>
      <c r="P1198" s="15">
        <v>0</v>
      </c>
      <c r="Q1198" s="15">
        <v>0</v>
      </c>
      <c r="R1198" s="15">
        <v>313539.55</v>
      </c>
      <c r="S1198" s="15">
        <v>8357.7800000000007</v>
      </c>
      <c r="T1198" s="15">
        <v>2726.96</v>
      </c>
      <c r="U1198" s="15">
        <v>0</v>
      </c>
      <c r="V1198" s="15">
        <v>2815.15</v>
      </c>
      <c r="W1198" s="15">
        <v>0</v>
      </c>
      <c r="X1198" s="15">
        <v>0</v>
      </c>
      <c r="Y1198" s="15">
        <v>0</v>
      </c>
      <c r="Z1198" s="15">
        <v>8269.59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6.85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5000</v>
      </c>
      <c r="AU1198" s="15">
        <v>11068.34</v>
      </c>
      <c r="AV1198" s="15">
        <v>8269.59</v>
      </c>
      <c r="AW1198" s="16">
        <v>66</v>
      </c>
      <c r="AX1198" s="16">
        <v>172</v>
      </c>
      <c r="AY1198" s="15">
        <v>534000</v>
      </c>
      <c r="AZ1198" s="15">
        <v>534000</v>
      </c>
      <c r="BA1198" s="14">
        <v>90.000004000000004</v>
      </c>
      <c r="BB1198" s="14">
        <v>52.843746730633299</v>
      </c>
      <c r="BC1198" s="14">
        <v>10.7</v>
      </c>
      <c r="BD1198" s="14"/>
      <c r="BE1198" s="13" t="s">
        <v>2250</v>
      </c>
      <c r="BF1198" s="11"/>
      <c r="BG1198" s="13" t="s">
        <v>75</v>
      </c>
      <c r="BH1198" s="13" t="s">
        <v>208</v>
      </c>
      <c r="BI1198" s="13" t="s">
        <v>1271</v>
      </c>
      <c r="BJ1198" s="13" t="s">
        <v>5</v>
      </c>
      <c r="BK1198" s="12" t="s">
        <v>1</v>
      </c>
      <c r="BL1198" s="14">
        <v>313539.55</v>
      </c>
      <c r="BM1198" s="12" t="s">
        <v>586</v>
      </c>
      <c r="BN1198" s="14"/>
      <c r="BO1198" s="17">
        <v>42143</v>
      </c>
      <c r="BP1198" s="17">
        <v>47380</v>
      </c>
      <c r="BQ1198" s="10" t="s">
        <v>2241</v>
      </c>
      <c r="BR1198" s="10" t="s">
        <v>2486</v>
      </c>
      <c r="BS1198" s="10" t="s">
        <v>2487</v>
      </c>
      <c r="BT1198" s="10" t="s">
        <v>2487</v>
      </c>
      <c r="BU1198" s="14">
        <v>796.5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1189</v>
      </c>
      <c r="B1199" s="5" t="s">
        <v>65</v>
      </c>
      <c r="C1199" s="5" t="s">
        <v>66</v>
      </c>
      <c r="D1199" s="24">
        <v>45354</v>
      </c>
      <c r="E1199" s="6" t="s">
        <v>2235</v>
      </c>
      <c r="F1199" s="22">
        <v>0</v>
      </c>
      <c r="G1199" s="22">
        <v>0</v>
      </c>
      <c r="H1199" s="8">
        <v>209292.25</v>
      </c>
      <c r="I1199" s="8">
        <v>0</v>
      </c>
      <c r="J1199" s="8">
        <v>0</v>
      </c>
      <c r="K1199" s="8">
        <v>209292.25</v>
      </c>
      <c r="L1199" s="8">
        <v>1663.69</v>
      </c>
      <c r="M1199" s="8">
        <v>0</v>
      </c>
      <c r="N1199" s="8">
        <v>0</v>
      </c>
      <c r="O1199" s="8">
        <v>1663.69</v>
      </c>
      <c r="P1199" s="8">
        <v>17517.29</v>
      </c>
      <c r="Q1199" s="8">
        <v>0</v>
      </c>
      <c r="R1199" s="8">
        <v>190111.27</v>
      </c>
      <c r="S1199" s="8">
        <v>0</v>
      </c>
      <c r="T1199" s="8">
        <v>1744.1</v>
      </c>
      <c r="U1199" s="8">
        <v>0</v>
      </c>
      <c r="V1199" s="8">
        <v>0</v>
      </c>
      <c r="W1199" s="8">
        <v>1744.1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164.92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21090</v>
      </c>
      <c r="AU1199" s="8">
        <v>0</v>
      </c>
      <c r="AV1199" s="8">
        <v>0</v>
      </c>
      <c r="AW1199" s="9">
        <v>123</v>
      </c>
      <c r="AX1199" s="9">
        <v>183</v>
      </c>
      <c r="AY1199" s="8">
        <v>346168.08</v>
      </c>
      <c r="AZ1199" s="8">
        <v>310000.01</v>
      </c>
      <c r="BA1199" s="7">
        <v>89.129026999999994</v>
      </c>
      <c r="BB1199" s="7">
        <v>54.659457968515198</v>
      </c>
      <c r="BC1199" s="7">
        <v>10</v>
      </c>
      <c r="BD1199" s="7"/>
      <c r="BE1199" s="6" t="s">
        <v>2250</v>
      </c>
      <c r="BF1199" s="4"/>
      <c r="BG1199" s="6" t="s">
        <v>86</v>
      </c>
      <c r="BH1199" s="6" t="s">
        <v>176</v>
      </c>
      <c r="BI1199" s="6" t="s">
        <v>177</v>
      </c>
      <c r="BJ1199" s="6" t="s">
        <v>0</v>
      </c>
      <c r="BK1199" s="5" t="s">
        <v>1</v>
      </c>
      <c r="BL1199" s="7">
        <v>190111.27</v>
      </c>
      <c r="BM1199" s="5" t="s">
        <v>586</v>
      </c>
      <c r="BN1199" s="7"/>
      <c r="BO1199" s="10">
        <v>43549</v>
      </c>
      <c r="BP1199" s="10">
        <v>49120</v>
      </c>
      <c r="BQ1199" s="10" t="s">
        <v>2241</v>
      </c>
      <c r="BR1199" s="10" t="s">
        <v>2486</v>
      </c>
      <c r="BS1199" s="10" t="s">
        <v>2487</v>
      </c>
      <c r="BT1199" s="10" t="s">
        <v>2487</v>
      </c>
      <c r="BU1199" s="7">
        <v>0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1190</v>
      </c>
      <c r="B1200" s="12" t="s">
        <v>65</v>
      </c>
      <c r="C1200" s="12" t="s">
        <v>66</v>
      </c>
      <c r="D1200" s="25">
        <v>45354</v>
      </c>
      <c r="E1200" s="13" t="s">
        <v>1879</v>
      </c>
      <c r="F1200" s="23">
        <v>1</v>
      </c>
      <c r="G1200" s="23">
        <v>0</v>
      </c>
      <c r="H1200" s="15">
        <v>405073.54</v>
      </c>
      <c r="I1200" s="15">
        <v>0</v>
      </c>
      <c r="J1200" s="15">
        <v>0</v>
      </c>
      <c r="K1200" s="15">
        <v>405073.54</v>
      </c>
      <c r="L1200" s="15">
        <v>4073.85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405073.54</v>
      </c>
      <c r="S1200" s="15">
        <v>0</v>
      </c>
      <c r="T1200" s="15">
        <v>3713.17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3713.17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4073.85</v>
      </c>
      <c r="AV1200" s="15">
        <v>3713.17</v>
      </c>
      <c r="AW1200" s="16">
        <v>70</v>
      </c>
      <c r="AX1200" s="16">
        <v>176</v>
      </c>
      <c r="AY1200" s="15">
        <v>679006.98</v>
      </c>
      <c r="AZ1200" s="15">
        <v>679006.98</v>
      </c>
      <c r="BA1200" s="14">
        <v>89.969621000000004</v>
      </c>
      <c r="BB1200" s="14">
        <v>53.672957634291699</v>
      </c>
      <c r="BC1200" s="14">
        <v>11</v>
      </c>
      <c r="BD1200" s="14"/>
      <c r="BE1200" s="13" t="s">
        <v>2250</v>
      </c>
      <c r="BF1200" s="11"/>
      <c r="BG1200" s="13" t="s">
        <v>75</v>
      </c>
      <c r="BH1200" s="13" t="s">
        <v>208</v>
      </c>
      <c r="BI1200" s="13" t="s">
        <v>1272</v>
      </c>
      <c r="BJ1200" s="13" t="s">
        <v>5</v>
      </c>
      <c r="BK1200" s="12" t="s">
        <v>1</v>
      </c>
      <c r="BL1200" s="14">
        <v>405073.54</v>
      </c>
      <c r="BM1200" s="12" t="s">
        <v>586</v>
      </c>
      <c r="BN1200" s="14"/>
      <c r="BO1200" s="17">
        <v>42143</v>
      </c>
      <c r="BP1200" s="17">
        <v>47502</v>
      </c>
      <c r="BQ1200" s="10" t="s">
        <v>2241</v>
      </c>
      <c r="BR1200" s="10" t="s">
        <v>2486</v>
      </c>
      <c r="BS1200" s="10" t="s">
        <v>2487</v>
      </c>
      <c r="BT1200" s="10" t="s">
        <v>2487</v>
      </c>
      <c r="BU1200" s="14">
        <v>337.6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1191</v>
      </c>
      <c r="B1201" s="5" t="s">
        <v>65</v>
      </c>
      <c r="C1201" s="5" t="s">
        <v>66</v>
      </c>
      <c r="D1201" s="24">
        <v>45354</v>
      </c>
      <c r="E1201" s="6" t="s">
        <v>1880</v>
      </c>
      <c r="F1201" s="22">
        <v>0</v>
      </c>
      <c r="G1201" s="22">
        <v>0</v>
      </c>
      <c r="H1201" s="8">
        <v>841254.27</v>
      </c>
      <c r="I1201" s="8">
        <v>0</v>
      </c>
      <c r="J1201" s="8">
        <v>0</v>
      </c>
      <c r="K1201" s="8">
        <v>841254.27</v>
      </c>
      <c r="L1201" s="8">
        <v>6841.79</v>
      </c>
      <c r="M1201" s="8">
        <v>0</v>
      </c>
      <c r="N1201" s="8">
        <v>0</v>
      </c>
      <c r="O1201" s="8">
        <v>6841.79</v>
      </c>
      <c r="P1201" s="8">
        <v>0</v>
      </c>
      <c r="Q1201" s="8">
        <v>0</v>
      </c>
      <c r="R1201" s="8">
        <v>834412.48</v>
      </c>
      <c r="S1201" s="8">
        <v>0</v>
      </c>
      <c r="T1201" s="8">
        <v>7010.45</v>
      </c>
      <c r="U1201" s="8">
        <v>0</v>
      </c>
      <c r="V1201" s="8">
        <v>0</v>
      </c>
      <c r="W1201" s="8">
        <v>7010.45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675.64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1.56</v>
      </c>
      <c r="AQ1201" s="8">
        <v>0</v>
      </c>
      <c r="AR1201" s="8">
        <v>1.44</v>
      </c>
      <c r="AS1201" s="8">
        <v>0</v>
      </c>
      <c r="AT1201" s="8">
        <f t="shared" si="18"/>
        <v>14528</v>
      </c>
      <c r="AU1201" s="8">
        <v>0</v>
      </c>
      <c r="AV1201" s="8">
        <v>0</v>
      </c>
      <c r="AW1201" s="9">
        <v>84</v>
      </c>
      <c r="AX1201" s="9">
        <v>186</v>
      </c>
      <c r="AY1201" s="8">
        <v>1269999.99</v>
      </c>
      <c r="AZ1201" s="8">
        <v>1269999.99</v>
      </c>
      <c r="BA1201" s="7">
        <v>90.000000999999997</v>
      </c>
      <c r="BB1201" s="7">
        <v>59.131594193486897</v>
      </c>
      <c r="BC1201" s="7">
        <v>10</v>
      </c>
      <c r="BD1201" s="7"/>
      <c r="BE1201" s="6" t="s">
        <v>2250</v>
      </c>
      <c r="BF1201" s="4"/>
      <c r="BG1201" s="6" t="s">
        <v>220</v>
      </c>
      <c r="BH1201" s="6" t="s">
        <v>221</v>
      </c>
      <c r="BI1201" s="6" t="s">
        <v>1273</v>
      </c>
      <c r="BJ1201" s="6" t="s">
        <v>0</v>
      </c>
      <c r="BK1201" s="5" t="s">
        <v>1</v>
      </c>
      <c r="BL1201" s="7">
        <v>834412.48</v>
      </c>
      <c r="BM1201" s="5" t="s">
        <v>586</v>
      </c>
      <c r="BN1201" s="7"/>
      <c r="BO1201" s="10">
        <v>42265</v>
      </c>
      <c r="BP1201" s="10">
        <v>47925</v>
      </c>
      <c r="BQ1201" s="10" t="s">
        <v>2241</v>
      </c>
      <c r="BR1201" s="10" t="s">
        <v>2486</v>
      </c>
      <c r="BS1201" s="10" t="s">
        <v>2487</v>
      </c>
      <c r="BT1201" s="10" t="s">
        <v>2487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1192</v>
      </c>
      <c r="B1202" s="12" t="s">
        <v>65</v>
      </c>
      <c r="C1202" s="12" t="s">
        <v>66</v>
      </c>
      <c r="D1202" s="25">
        <v>45354</v>
      </c>
      <c r="E1202" s="13" t="s">
        <v>1881</v>
      </c>
      <c r="F1202" s="23">
        <v>12</v>
      </c>
      <c r="G1202" s="23">
        <v>13</v>
      </c>
      <c r="H1202" s="15">
        <v>628548.56999999995</v>
      </c>
      <c r="I1202" s="15">
        <v>58156.67</v>
      </c>
      <c r="J1202" s="15">
        <v>0</v>
      </c>
      <c r="K1202" s="15">
        <v>686705.24</v>
      </c>
      <c r="L1202" s="15">
        <v>4913.46</v>
      </c>
      <c r="M1202" s="15">
        <v>0</v>
      </c>
      <c r="N1202" s="15">
        <v>8303.18</v>
      </c>
      <c r="O1202" s="15">
        <v>0</v>
      </c>
      <c r="P1202" s="15">
        <v>0</v>
      </c>
      <c r="Q1202" s="15">
        <v>0</v>
      </c>
      <c r="R1202" s="15">
        <v>678402.06</v>
      </c>
      <c r="S1202" s="15">
        <v>69810.67</v>
      </c>
      <c r="T1202" s="15">
        <v>5546.94</v>
      </c>
      <c r="U1202" s="15">
        <v>0</v>
      </c>
      <c r="V1202" s="15">
        <v>12038.22</v>
      </c>
      <c r="W1202" s="15">
        <v>0</v>
      </c>
      <c r="X1202" s="15">
        <v>0</v>
      </c>
      <c r="Y1202" s="15">
        <v>0</v>
      </c>
      <c r="Z1202" s="15">
        <v>63319.39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700</v>
      </c>
      <c r="AM1202" s="15">
        <v>0</v>
      </c>
      <c r="AN1202" s="15">
        <v>0</v>
      </c>
      <c r="AO1202" s="15">
        <v>958.6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22000</v>
      </c>
      <c r="AU1202" s="15">
        <v>54766.95</v>
      </c>
      <c r="AV1202" s="15">
        <v>63319.39</v>
      </c>
      <c r="AW1202" s="16">
        <v>85</v>
      </c>
      <c r="AX1202" s="16">
        <v>191</v>
      </c>
      <c r="AY1202" s="15">
        <v>964000</v>
      </c>
      <c r="AZ1202" s="15">
        <v>964000</v>
      </c>
      <c r="BA1202" s="14">
        <v>83.091284999999999</v>
      </c>
      <c r="BB1202" s="14">
        <v>58.474376464779198</v>
      </c>
      <c r="BC1202" s="14">
        <v>10.59</v>
      </c>
      <c r="BD1202" s="14"/>
      <c r="BE1202" s="13" t="s">
        <v>2250</v>
      </c>
      <c r="BF1202" s="11"/>
      <c r="BG1202" s="13" t="s">
        <v>142</v>
      </c>
      <c r="BH1202" s="13" t="s">
        <v>143</v>
      </c>
      <c r="BI1202" s="13" t="s">
        <v>253</v>
      </c>
      <c r="BJ1202" s="13" t="s">
        <v>2251</v>
      </c>
      <c r="BK1202" s="12" t="s">
        <v>1</v>
      </c>
      <c r="BL1202" s="14">
        <v>678402.06</v>
      </c>
      <c r="BM1202" s="12" t="s">
        <v>586</v>
      </c>
      <c r="BN1202" s="14"/>
      <c r="BO1202" s="17">
        <v>42146</v>
      </c>
      <c r="BP1202" s="17">
        <v>47960</v>
      </c>
      <c r="BQ1202" s="10" t="s">
        <v>2239</v>
      </c>
      <c r="BR1202" s="10" t="s">
        <v>2696</v>
      </c>
      <c r="BS1202" s="10" t="s">
        <v>2487</v>
      </c>
      <c r="BT1202" s="10" t="s">
        <v>2487</v>
      </c>
      <c r="BU1202" s="14">
        <v>5272.3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1193</v>
      </c>
      <c r="B1203" s="5" t="s">
        <v>65</v>
      </c>
      <c r="C1203" s="5" t="s">
        <v>66</v>
      </c>
      <c r="D1203" s="24">
        <v>45354</v>
      </c>
      <c r="E1203" s="6" t="s">
        <v>1882</v>
      </c>
      <c r="F1203" s="22">
        <v>0</v>
      </c>
      <c r="G1203" s="22">
        <v>0</v>
      </c>
      <c r="H1203" s="8">
        <v>158573.93</v>
      </c>
      <c r="I1203" s="8">
        <v>0</v>
      </c>
      <c r="J1203" s="8">
        <v>0</v>
      </c>
      <c r="K1203" s="8">
        <v>158573.93</v>
      </c>
      <c r="L1203" s="8">
        <v>8307.8799999999992</v>
      </c>
      <c r="M1203" s="8">
        <v>0</v>
      </c>
      <c r="N1203" s="8">
        <v>0</v>
      </c>
      <c r="O1203" s="8">
        <v>8307.8799999999992</v>
      </c>
      <c r="P1203" s="8">
        <v>0</v>
      </c>
      <c r="Q1203" s="8">
        <v>0</v>
      </c>
      <c r="R1203" s="8">
        <v>150266.04999999999</v>
      </c>
      <c r="S1203" s="8">
        <v>0</v>
      </c>
      <c r="T1203" s="8">
        <v>1354.49</v>
      </c>
      <c r="U1203" s="8">
        <v>0</v>
      </c>
      <c r="V1203" s="8">
        <v>0</v>
      </c>
      <c r="W1203" s="8">
        <v>1354.49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436.55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0.48</v>
      </c>
      <c r="AS1203" s="8">
        <v>0.44</v>
      </c>
      <c r="AT1203" s="8">
        <f t="shared" si="18"/>
        <v>10097.999999999998</v>
      </c>
      <c r="AU1203" s="8">
        <v>0</v>
      </c>
      <c r="AV1203" s="8">
        <v>0</v>
      </c>
      <c r="AW1203" s="9">
        <v>70</v>
      </c>
      <c r="AX1203" s="9">
        <v>176</v>
      </c>
      <c r="AY1203" s="8">
        <v>878027.13</v>
      </c>
      <c r="AZ1203" s="8">
        <v>878027.13</v>
      </c>
      <c r="BA1203" s="7">
        <v>85.5</v>
      </c>
      <c r="BB1203" s="7">
        <v>14.6325174200483</v>
      </c>
      <c r="BC1203" s="7">
        <v>10.25</v>
      </c>
      <c r="BD1203" s="7"/>
      <c r="BE1203" s="6" t="s">
        <v>2250</v>
      </c>
      <c r="BF1203" s="4"/>
      <c r="BG1203" s="6" t="s">
        <v>81</v>
      </c>
      <c r="BH1203" s="6" t="s">
        <v>100</v>
      </c>
      <c r="BI1203" s="6" t="s">
        <v>101</v>
      </c>
      <c r="BJ1203" s="6" t="s">
        <v>0</v>
      </c>
      <c r="BK1203" s="5" t="s">
        <v>1</v>
      </c>
      <c r="BL1203" s="7">
        <v>150266.04999999999</v>
      </c>
      <c r="BM1203" s="5" t="s">
        <v>586</v>
      </c>
      <c r="BN1203" s="7"/>
      <c r="BO1203" s="10">
        <v>42143</v>
      </c>
      <c r="BP1203" s="10">
        <v>47502</v>
      </c>
      <c r="BQ1203" s="10" t="s">
        <v>2241</v>
      </c>
      <c r="BR1203" s="10" t="s">
        <v>2486</v>
      </c>
      <c r="BS1203" s="10" t="s">
        <v>2487</v>
      </c>
      <c r="BT1203" s="10" t="s">
        <v>2487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1194</v>
      </c>
      <c r="B1204" s="12" t="s">
        <v>65</v>
      </c>
      <c r="C1204" s="12" t="s">
        <v>66</v>
      </c>
      <c r="D1204" s="25">
        <v>45354</v>
      </c>
      <c r="E1204" s="13" t="s">
        <v>1883</v>
      </c>
      <c r="F1204" s="23">
        <v>2</v>
      </c>
      <c r="G1204" s="23">
        <v>1</v>
      </c>
      <c r="H1204" s="15">
        <v>108386.12</v>
      </c>
      <c r="I1204" s="15">
        <v>3694.4</v>
      </c>
      <c r="J1204" s="15">
        <v>0</v>
      </c>
      <c r="K1204" s="15">
        <v>112080.52</v>
      </c>
      <c r="L1204" s="15">
        <v>3727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112080.52</v>
      </c>
      <c r="S1204" s="15">
        <v>989.11</v>
      </c>
      <c r="T1204" s="15">
        <v>956.51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1945.62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0</v>
      </c>
      <c r="AU1204" s="15">
        <v>7421.4</v>
      </c>
      <c r="AV1204" s="15">
        <v>1945.62</v>
      </c>
      <c r="AW1204" s="16">
        <v>25</v>
      </c>
      <c r="AX1204" s="16">
        <v>131</v>
      </c>
      <c r="AY1204" s="15">
        <v>414999.98</v>
      </c>
      <c r="AZ1204" s="15">
        <v>362835.84</v>
      </c>
      <c r="BA1204" s="14">
        <v>56.841929</v>
      </c>
      <c r="BB1204" s="14">
        <v>17.558554745096501</v>
      </c>
      <c r="BC1204" s="14">
        <v>10.59</v>
      </c>
      <c r="BD1204" s="14"/>
      <c r="BE1204" s="13" t="s">
        <v>2250</v>
      </c>
      <c r="BF1204" s="11"/>
      <c r="BG1204" s="13" t="s">
        <v>142</v>
      </c>
      <c r="BH1204" s="13" t="s">
        <v>143</v>
      </c>
      <c r="BI1204" s="13" t="s">
        <v>1274</v>
      </c>
      <c r="BJ1204" s="13" t="s">
        <v>5</v>
      </c>
      <c r="BK1204" s="12" t="s">
        <v>1</v>
      </c>
      <c r="BL1204" s="14">
        <v>112080.52</v>
      </c>
      <c r="BM1204" s="12" t="s">
        <v>586</v>
      </c>
      <c r="BN1204" s="14"/>
      <c r="BO1204" s="17">
        <v>42146</v>
      </c>
      <c r="BP1204" s="17">
        <v>46134</v>
      </c>
      <c r="BQ1204" s="10" t="s">
        <v>2242</v>
      </c>
      <c r="BR1204" s="10" t="s">
        <v>2699</v>
      </c>
      <c r="BS1204" s="10" t="s">
        <v>2487</v>
      </c>
      <c r="BT1204" s="10" t="s">
        <v>2487</v>
      </c>
      <c r="BU1204" s="14">
        <v>372.98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1195</v>
      </c>
      <c r="B1205" s="5" t="s">
        <v>65</v>
      </c>
      <c r="C1205" s="5" t="s">
        <v>66</v>
      </c>
      <c r="D1205" s="24">
        <v>45354</v>
      </c>
      <c r="E1205" s="6" t="s">
        <v>2236</v>
      </c>
      <c r="F1205" s="22">
        <v>1</v>
      </c>
      <c r="G1205" s="22">
        <v>0</v>
      </c>
      <c r="H1205" s="8">
        <v>199077.03</v>
      </c>
      <c r="I1205" s="8">
        <v>0</v>
      </c>
      <c r="J1205" s="8">
        <v>0</v>
      </c>
      <c r="K1205" s="8">
        <v>199077.03</v>
      </c>
      <c r="L1205" s="8">
        <v>1710.43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199077.03</v>
      </c>
      <c r="S1205" s="8">
        <v>0</v>
      </c>
      <c r="T1205" s="8">
        <v>1658.98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1658.98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0.36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0.36</v>
      </c>
      <c r="AS1205" s="8">
        <v>0</v>
      </c>
      <c r="AT1205" s="8">
        <f t="shared" si="18"/>
        <v>0</v>
      </c>
      <c r="AU1205" s="8">
        <v>1710.43</v>
      </c>
      <c r="AV1205" s="8">
        <v>1658.98</v>
      </c>
      <c r="AW1205" s="9">
        <v>81</v>
      </c>
      <c r="AX1205" s="9">
        <v>141</v>
      </c>
      <c r="AY1205" s="8">
        <v>361344.32</v>
      </c>
      <c r="AZ1205" s="8">
        <v>265716.61</v>
      </c>
      <c r="BA1205" s="7">
        <v>74.427250000000001</v>
      </c>
      <c r="BB1205" s="7">
        <v>55.761496735441199</v>
      </c>
      <c r="BC1205" s="7">
        <v>10</v>
      </c>
      <c r="BD1205" s="7"/>
      <c r="BE1205" s="6" t="s">
        <v>2250</v>
      </c>
      <c r="BF1205" s="4"/>
      <c r="BG1205" s="6" t="s">
        <v>86</v>
      </c>
      <c r="BH1205" s="6" t="s">
        <v>174</v>
      </c>
      <c r="BI1205" s="6" t="s">
        <v>175</v>
      </c>
      <c r="BJ1205" s="6" t="s">
        <v>5</v>
      </c>
      <c r="BK1205" s="5" t="s">
        <v>1</v>
      </c>
      <c r="BL1205" s="7">
        <v>199077.03</v>
      </c>
      <c r="BM1205" s="5" t="s">
        <v>586</v>
      </c>
      <c r="BN1205" s="7"/>
      <c r="BO1205" s="10">
        <v>43549</v>
      </c>
      <c r="BP1205" s="10">
        <v>47842</v>
      </c>
      <c r="BQ1205" s="10" t="s">
        <v>2241</v>
      </c>
      <c r="BR1205" s="10" t="s">
        <v>2486</v>
      </c>
      <c r="BS1205" s="10" t="s">
        <v>2487</v>
      </c>
      <c r="BT1205" s="10" t="s">
        <v>2487</v>
      </c>
      <c r="BU1205" s="7">
        <v>155.44999999999999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1196</v>
      </c>
      <c r="B1206" s="12" t="s">
        <v>65</v>
      </c>
      <c r="C1206" s="12" t="s">
        <v>66</v>
      </c>
      <c r="D1206" s="25">
        <v>45354</v>
      </c>
      <c r="E1206" s="13" t="s">
        <v>1275</v>
      </c>
      <c r="F1206" s="23">
        <v>87</v>
      </c>
      <c r="G1206" s="23">
        <v>86</v>
      </c>
      <c r="H1206" s="15">
        <v>86864.73</v>
      </c>
      <c r="I1206" s="15">
        <v>165146.57999999999</v>
      </c>
      <c r="J1206" s="15">
        <v>0</v>
      </c>
      <c r="K1206" s="15">
        <v>252011.31</v>
      </c>
      <c r="L1206" s="15">
        <v>2748.39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252011.31</v>
      </c>
      <c r="S1206" s="15">
        <v>136188.14000000001</v>
      </c>
      <c r="T1206" s="15">
        <v>766.58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136954.72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167894.97</v>
      </c>
      <c r="AV1206" s="15">
        <v>136954.72</v>
      </c>
      <c r="AW1206" s="16">
        <v>27</v>
      </c>
      <c r="AX1206" s="16">
        <v>133</v>
      </c>
      <c r="AY1206" s="15">
        <v>337000</v>
      </c>
      <c r="AZ1206" s="15">
        <v>274502.59000000003</v>
      </c>
      <c r="BA1206" s="14">
        <v>63.991422</v>
      </c>
      <c r="BB1206" s="14">
        <v>58.748305751806598</v>
      </c>
      <c r="BC1206" s="14">
        <v>10.59</v>
      </c>
      <c r="BD1206" s="14"/>
      <c r="BE1206" s="13" t="s">
        <v>2250</v>
      </c>
      <c r="BF1206" s="11"/>
      <c r="BG1206" s="13" t="s">
        <v>67</v>
      </c>
      <c r="BH1206" s="13" t="s">
        <v>73</v>
      </c>
      <c r="BI1206" s="13" t="s">
        <v>261</v>
      </c>
      <c r="BJ1206" s="13" t="s">
        <v>2251</v>
      </c>
      <c r="BK1206" s="12" t="s">
        <v>1</v>
      </c>
      <c r="BL1206" s="14">
        <v>252011.31</v>
      </c>
      <c r="BM1206" s="12" t="s">
        <v>586</v>
      </c>
      <c r="BN1206" s="14"/>
      <c r="BO1206" s="17">
        <v>42142</v>
      </c>
      <c r="BP1206" s="17">
        <v>46191</v>
      </c>
      <c r="BQ1206" s="10" t="s">
        <v>2239</v>
      </c>
      <c r="BR1206" s="10" t="s">
        <v>2696</v>
      </c>
      <c r="BS1206" s="10" t="s">
        <v>2487</v>
      </c>
      <c r="BT1206" s="10" t="s">
        <v>2487</v>
      </c>
      <c r="BU1206" s="14">
        <v>12797.66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1197</v>
      </c>
      <c r="B1207" s="5" t="s">
        <v>65</v>
      </c>
      <c r="C1207" s="5" t="s">
        <v>66</v>
      </c>
      <c r="D1207" s="24">
        <v>45354</v>
      </c>
      <c r="E1207" s="6" t="s">
        <v>1884</v>
      </c>
      <c r="F1207" s="22">
        <v>5</v>
      </c>
      <c r="G1207" s="22">
        <v>4</v>
      </c>
      <c r="H1207" s="8">
        <v>154906.04</v>
      </c>
      <c r="I1207" s="8">
        <v>9696.65</v>
      </c>
      <c r="J1207" s="8">
        <v>0</v>
      </c>
      <c r="K1207" s="8">
        <v>164602.69</v>
      </c>
      <c r="L1207" s="8">
        <v>2474.88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164602.69</v>
      </c>
      <c r="S1207" s="8">
        <v>5366.39</v>
      </c>
      <c r="T1207" s="8">
        <v>1290.8800000000001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6657.27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12171.53</v>
      </c>
      <c r="AV1207" s="8">
        <v>6657.27</v>
      </c>
      <c r="AW1207" s="9">
        <v>76</v>
      </c>
      <c r="AX1207" s="9">
        <v>178</v>
      </c>
      <c r="AY1207" s="8">
        <v>343900.01</v>
      </c>
      <c r="AZ1207" s="8">
        <v>337931.61</v>
      </c>
      <c r="BA1207" s="7">
        <v>71.267230999999995</v>
      </c>
      <c r="BB1207" s="7">
        <v>34.713467412685603</v>
      </c>
      <c r="BC1207" s="7">
        <v>10</v>
      </c>
      <c r="BD1207" s="7"/>
      <c r="BE1207" s="6" t="s">
        <v>2250</v>
      </c>
      <c r="BF1207" s="4"/>
      <c r="BG1207" s="6" t="s">
        <v>75</v>
      </c>
      <c r="BH1207" s="6" t="s">
        <v>134</v>
      </c>
      <c r="BI1207" s="6" t="s">
        <v>441</v>
      </c>
      <c r="BJ1207" s="6" t="s">
        <v>5</v>
      </c>
      <c r="BK1207" s="5" t="s">
        <v>1</v>
      </c>
      <c r="BL1207" s="7">
        <v>164602.69</v>
      </c>
      <c r="BM1207" s="5" t="s">
        <v>586</v>
      </c>
      <c r="BN1207" s="7"/>
      <c r="BO1207" s="10">
        <v>42254</v>
      </c>
      <c r="BP1207" s="10">
        <v>47671</v>
      </c>
      <c r="BQ1207" s="10" t="s">
        <v>2240</v>
      </c>
      <c r="BR1207" s="10" t="s">
        <v>2695</v>
      </c>
      <c r="BS1207" s="10" t="s">
        <v>2487</v>
      </c>
      <c r="BT1207" s="10" t="s">
        <v>2487</v>
      </c>
      <c r="BU1207" s="7">
        <v>855.76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1198</v>
      </c>
      <c r="B1208" s="12" t="s">
        <v>65</v>
      </c>
      <c r="C1208" s="12" t="s">
        <v>66</v>
      </c>
      <c r="D1208" s="25">
        <v>45354</v>
      </c>
      <c r="E1208" s="13" t="s">
        <v>2237</v>
      </c>
      <c r="F1208" s="23">
        <v>0</v>
      </c>
      <c r="G1208" s="23">
        <v>0</v>
      </c>
      <c r="H1208" s="15">
        <v>296192.89</v>
      </c>
      <c r="I1208" s="15">
        <v>0</v>
      </c>
      <c r="J1208" s="15">
        <v>0</v>
      </c>
      <c r="K1208" s="15">
        <v>296192.89</v>
      </c>
      <c r="L1208" s="15">
        <v>2910.65</v>
      </c>
      <c r="M1208" s="15">
        <v>0</v>
      </c>
      <c r="N1208" s="15">
        <v>0</v>
      </c>
      <c r="O1208" s="15">
        <v>2910.65</v>
      </c>
      <c r="P1208" s="15">
        <v>0</v>
      </c>
      <c r="Q1208" s="15">
        <v>0</v>
      </c>
      <c r="R1208" s="15">
        <v>293282.24</v>
      </c>
      <c r="S1208" s="15">
        <v>0</v>
      </c>
      <c r="T1208" s="15">
        <v>2468.27</v>
      </c>
      <c r="U1208" s="15">
        <v>0</v>
      </c>
      <c r="V1208" s="15">
        <v>0</v>
      </c>
      <c r="W1208" s="15">
        <v>2468.27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217.59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74.2</v>
      </c>
      <c r="AQ1208" s="15">
        <v>0</v>
      </c>
      <c r="AR1208" s="15">
        <v>70.709999999999994</v>
      </c>
      <c r="AS1208" s="15">
        <v>0</v>
      </c>
      <c r="AT1208" s="8">
        <f t="shared" si="18"/>
        <v>5600</v>
      </c>
      <c r="AU1208" s="15">
        <v>0</v>
      </c>
      <c r="AV1208" s="15">
        <v>0</v>
      </c>
      <c r="AW1208" s="16">
        <v>73</v>
      </c>
      <c r="AX1208" s="16">
        <v>133</v>
      </c>
      <c r="AY1208" s="15">
        <v>459040.32</v>
      </c>
      <c r="AZ1208" s="15">
        <v>408999.99</v>
      </c>
      <c r="BA1208" s="14">
        <v>75.303197999999995</v>
      </c>
      <c r="BB1208" s="14">
        <v>53.997777820492203</v>
      </c>
      <c r="BC1208" s="14">
        <v>10</v>
      </c>
      <c r="BD1208" s="14"/>
      <c r="BE1208" s="13" t="s">
        <v>2250</v>
      </c>
      <c r="BF1208" s="11"/>
      <c r="BG1208" s="13" t="s">
        <v>93</v>
      </c>
      <c r="BH1208" s="13" t="s">
        <v>217</v>
      </c>
      <c r="BI1208" s="13" t="s">
        <v>573</v>
      </c>
      <c r="BJ1208" s="13" t="s">
        <v>0</v>
      </c>
      <c r="BK1208" s="12" t="s">
        <v>1</v>
      </c>
      <c r="BL1208" s="14">
        <v>293282.24</v>
      </c>
      <c r="BM1208" s="12" t="s">
        <v>586</v>
      </c>
      <c r="BN1208" s="14"/>
      <c r="BO1208" s="17">
        <v>43549</v>
      </c>
      <c r="BP1208" s="17">
        <v>47598</v>
      </c>
      <c r="BQ1208" s="10" t="s">
        <v>2240</v>
      </c>
      <c r="BR1208" s="10" t="s">
        <v>2695</v>
      </c>
      <c r="BS1208" s="10" t="s">
        <v>2487</v>
      </c>
      <c r="BT1208" s="10" t="s">
        <v>2487</v>
      </c>
      <c r="BU1208" s="14">
        <v>0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1199</v>
      </c>
      <c r="B1209" s="5" t="s">
        <v>65</v>
      </c>
      <c r="C1209" s="5" t="s">
        <v>66</v>
      </c>
      <c r="D1209" s="24">
        <v>45354</v>
      </c>
      <c r="E1209" s="6" t="s">
        <v>2253</v>
      </c>
      <c r="F1209" s="22">
        <v>0</v>
      </c>
      <c r="G1209" s="22">
        <v>0</v>
      </c>
      <c r="H1209" s="8">
        <v>188699.97</v>
      </c>
      <c r="I1209" s="8">
        <v>0</v>
      </c>
      <c r="J1209" s="8">
        <v>0</v>
      </c>
      <c r="K1209" s="8">
        <v>188699.97</v>
      </c>
      <c r="L1209" s="8">
        <v>2246.2800000000002</v>
      </c>
      <c r="M1209" s="8">
        <v>0</v>
      </c>
      <c r="N1209" s="8">
        <v>0</v>
      </c>
      <c r="O1209" s="8">
        <v>2246.2800000000002</v>
      </c>
      <c r="P1209" s="8">
        <v>0</v>
      </c>
      <c r="Q1209" s="8">
        <v>0</v>
      </c>
      <c r="R1209" s="8">
        <v>186453.69</v>
      </c>
      <c r="S1209" s="8">
        <v>0</v>
      </c>
      <c r="T1209" s="8">
        <v>1566.21</v>
      </c>
      <c r="U1209" s="8">
        <v>0</v>
      </c>
      <c r="V1209" s="8">
        <v>0</v>
      </c>
      <c r="W1209" s="8">
        <v>1566.21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145.93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231.08</v>
      </c>
      <c r="AQ1209" s="8">
        <v>0</v>
      </c>
      <c r="AR1209" s="8">
        <v>189.5</v>
      </c>
      <c r="AS1209" s="8">
        <v>0</v>
      </c>
      <c r="AT1209" s="8">
        <f t="shared" si="18"/>
        <v>4000</v>
      </c>
      <c r="AU1209" s="8">
        <v>0</v>
      </c>
      <c r="AV1209" s="8">
        <v>0</v>
      </c>
      <c r="AW1209" s="9">
        <v>63</v>
      </c>
      <c r="AX1209" s="9">
        <v>122</v>
      </c>
      <c r="AY1209" s="8">
        <v>321745.96000000002</v>
      </c>
      <c r="AZ1209" s="8">
        <v>274300.01</v>
      </c>
      <c r="BA1209" s="7">
        <v>89.999999000000003</v>
      </c>
      <c r="BB1209" s="7">
        <v>61.176927822738001</v>
      </c>
      <c r="BC1209" s="7">
        <v>9.9600000000000009</v>
      </c>
      <c r="BD1209" s="7"/>
      <c r="BE1209" s="6" t="s">
        <v>2250</v>
      </c>
      <c r="BF1209" s="4"/>
      <c r="BG1209" s="6" t="s">
        <v>71</v>
      </c>
      <c r="BH1209" s="6" t="s">
        <v>72</v>
      </c>
      <c r="BI1209" s="6" t="s">
        <v>199</v>
      </c>
      <c r="BJ1209" s="6" t="s">
        <v>0</v>
      </c>
      <c r="BK1209" s="5" t="s">
        <v>1</v>
      </c>
      <c r="BL1209" s="7">
        <v>186453.69</v>
      </c>
      <c r="BM1209" s="5" t="s">
        <v>586</v>
      </c>
      <c r="BN1209" s="7"/>
      <c r="BO1209" s="10">
        <v>43584</v>
      </c>
      <c r="BP1209" s="10">
        <v>47298</v>
      </c>
      <c r="BQ1209" s="10" t="s">
        <v>2241</v>
      </c>
      <c r="BR1209" s="10" t="s">
        <v>2486</v>
      </c>
      <c r="BS1209" s="10" t="s">
        <v>2487</v>
      </c>
      <c r="BT1209" s="10" t="s">
        <v>2487</v>
      </c>
      <c r="BU1209" s="7">
        <v>0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1200</v>
      </c>
      <c r="B1210" s="12" t="s">
        <v>65</v>
      </c>
      <c r="C1210" s="12" t="s">
        <v>66</v>
      </c>
      <c r="D1210" s="25">
        <v>45354</v>
      </c>
      <c r="E1210" s="13" t="s">
        <v>1885</v>
      </c>
      <c r="F1210" s="23">
        <v>0</v>
      </c>
      <c r="G1210" s="23">
        <v>0</v>
      </c>
      <c r="H1210" s="15">
        <v>222563.52</v>
      </c>
      <c r="I1210" s="15">
        <v>0</v>
      </c>
      <c r="J1210" s="15">
        <v>0</v>
      </c>
      <c r="K1210" s="15">
        <v>222563.52</v>
      </c>
      <c r="L1210" s="15">
        <v>2310.9499999999998</v>
      </c>
      <c r="M1210" s="15">
        <v>0</v>
      </c>
      <c r="N1210" s="15">
        <v>0</v>
      </c>
      <c r="O1210" s="15">
        <v>2310.9499999999998</v>
      </c>
      <c r="P1210" s="15">
        <v>57136.1</v>
      </c>
      <c r="Q1210" s="15">
        <v>0</v>
      </c>
      <c r="R1210" s="15">
        <v>163116.47</v>
      </c>
      <c r="S1210" s="15">
        <v>0</v>
      </c>
      <c r="T1210" s="15">
        <v>1854.7</v>
      </c>
      <c r="U1210" s="15">
        <v>0</v>
      </c>
      <c r="V1210" s="15">
        <v>0</v>
      </c>
      <c r="W1210" s="15">
        <v>1854.7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203.17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2104.92</v>
      </c>
      <c r="AS1210" s="15">
        <v>0</v>
      </c>
      <c r="AT1210" s="8">
        <f t="shared" si="18"/>
        <v>59399.999999999993</v>
      </c>
      <c r="AU1210" s="15">
        <v>0</v>
      </c>
      <c r="AV1210" s="15">
        <v>0</v>
      </c>
      <c r="AW1210" s="16">
        <v>70</v>
      </c>
      <c r="AX1210" s="16">
        <v>172</v>
      </c>
      <c r="AY1210" s="15">
        <v>400700.01</v>
      </c>
      <c r="AZ1210" s="15">
        <v>367381.18</v>
      </c>
      <c r="BA1210" s="14">
        <v>69.686548999999999</v>
      </c>
      <c r="BB1210" s="14">
        <v>30.940680955301101</v>
      </c>
      <c r="BC1210" s="14">
        <v>10</v>
      </c>
      <c r="BD1210" s="14"/>
      <c r="BE1210" s="13" t="s">
        <v>2250</v>
      </c>
      <c r="BF1210" s="11"/>
      <c r="BG1210" s="13" t="s">
        <v>75</v>
      </c>
      <c r="BH1210" s="13" t="s">
        <v>76</v>
      </c>
      <c r="BI1210" s="13" t="s">
        <v>548</v>
      </c>
      <c r="BJ1210" s="13" t="s">
        <v>0</v>
      </c>
      <c r="BK1210" s="12" t="s">
        <v>1</v>
      </c>
      <c r="BL1210" s="14">
        <v>163116.47</v>
      </c>
      <c r="BM1210" s="12" t="s">
        <v>586</v>
      </c>
      <c r="BN1210" s="14"/>
      <c r="BO1210" s="17">
        <v>42254</v>
      </c>
      <c r="BP1210" s="17">
        <v>47490</v>
      </c>
      <c r="BQ1210" s="10" t="s">
        <v>2241</v>
      </c>
      <c r="BR1210" s="10" t="s">
        <v>2486</v>
      </c>
      <c r="BS1210" s="10" t="s">
        <v>2487</v>
      </c>
      <c r="BT1210" s="10" t="s">
        <v>2487</v>
      </c>
      <c r="BU1210" s="14">
        <v>0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1201</v>
      </c>
      <c r="B1211" s="5" t="s">
        <v>65</v>
      </c>
      <c r="C1211" s="5" t="s">
        <v>66</v>
      </c>
      <c r="D1211" s="24">
        <v>45354</v>
      </c>
      <c r="E1211" s="6" t="s">
        <v>2254</v>
      </c>
      <c r="F1211" s="22">
        <v>0</v>
      </c>
      <c r="G1211" s="22">
        <v>0</v>
      </c>
      <c r="H1211" s="8">
        <v>195642.51</v>
      </c>
      <c r="I1211" s="8">
        <v>0</v>
      </c>
      <c r="J1211" s="8">
        <v>0</v>
      </c>
      <c r="K1211" s="8">
        <v>195642.51</v>
      </c>
      <c r="L1211" s="8">
        <v>2324.6</v>
      </c>
      <c r="M1211" s="8">
        <v>0</v>
      </c>
      <c r="N1211" s="8">
        <v>0</v>
      </c>
      <c r="O1211" s="8">
        <v>2324.6</v>
      </c>
      <c r="P1211" s="8">
        <v>0</v>
      </c>
      <c r="Q1211" s="8">
        <v>0</v>
      </c>
      <c r="R1211" s="8">
        <v>193317.91</v>
      </c>
      <c r="S1211" s="8">
        <v>0</v>
      </c>
      <c r="T1211" s="8">
        <v>1630.35</v>
      </c>
      <c r="U1211" s="8">
        <v>0</v>
      </c>
      <c r="V1211" s="8">
        <v>0</v>
      </c>
      <c r="W1211" s="8">
        <v>1630.35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162.26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5000</v>
      </c>
      <c r="AQ1211" s="8">
        <v>0</v>
      </c>
      <c r="AR1211" s="8">
        <v>4117.21</v>
      </c>
      <c r="AS1211" s="8">
        <v>0</v>
      </c>
      <c r="AT1211" s="8">
        <f t="shared" si="18"/>
        <v>5000</v>
      </c>
      <c r="AU1211" s="8">
        <v>0</v>
      </c>
      <c r="AV1211" s="8">
        <v>0</v>
      </c>
      <c r="AW1211" s="9">
        <v>77</v>
      </c>
      <c r="AX1211" s="9">
        <v>136</v>
      </c>
      <c r="AY1211" s="8">
        <v>341083.84</v>
      </c>
      <c r="AZ1211" s="8">
        <v>304999.98</v>
      </c>
      <c r="BA1211" s="7">
        <v>82.000003000000007</v>
      </c>
      <c r="BB1211" s="7">
        <v>51.9740007850287</v>
      </c>
      <c r="BC1211" s="7">
        <v>10</v>
      </c>
      <c r="BD1211" s="7"/>
      <c r="BE1211" s="6" t="s">
        <v>2250</v>
      </c>
      <c r="BF1211" s="4"/>
      <c r="BG1211" s="6" t="s">
        <v>67</v>
      </c>
      <c r="BH1211" s="6" t="s">
        <v>73</v>
      </c>
      <c r="BI1211" s="6" t="s">
        <v>126</v>
      </c>
      <c r="BJ1211" s="6" t="s">
        <v>0</v>
      </c>
      <c r="BK1211" s="5" t="s">
        <v>1</v>
      </c>
      <c r="BL1211" s="7">
        <v>193317.91</v>
      </c>
      <c r="BM1211" s="5" t="s">
        <v>586</v>
      </c>
      <c r="BN1211" s="7"/>
      <c r="BO1211" s="10">
        <v>43581</v>
      </c>
      <c r="BP1211" s="10">
        <v>47721</v>
      </c>
      <c r="BQ1211" s="10" t="s">
        <v>1330</v>
      </c>
      <c r="BR1211" s="10" t="s">
        <v>2668</v>
      </c>
      <c r="BS1211" s="10" t="s">
        <v>2487</v>
      </c>
      <c r="BT1211" s="10" t="s">
        <v>2487</v>
      </c>
      <c r="BU1211" s="7">
        <v>0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1202</v>
      </c>
      <c r="B1212" s="12" t="s">
        <v>65</v>
      </c>
      <c r="C1212" s="12" t="s">
        <v>66</v>
      </c>
      <c r="D1212" s="25">
        <v>45354</v>
      </c>
      <c r="E1212" s="13" t="s">
        <v>2255</v>
      </c>
      <c r="F1212" s="23">
        <v>0</v>
      </c>
      <c r="G1212" s="23">
        <v>0</v>
      </c>
      <c r="H1212" s="15">
        <v>180968.3</v>
      </c>
      <c r="I1212" s="15">
        <v>0</v>
      </c>
      <c r="J1212" s="15">
        <v>0</v>
      </c>
      <c r="K1212" s="15">
        <v>180968.3</v>
      </c>
      <c r="L1212" s="15">
        <v>838.55</v>
      </c>
      <c r="M1212" s="15">
        <v>0</v>
      </c>
      <c r="N1212" s="15">
        <v>0</v>
      </c>
      <c r="O1212" s="15">
        <v>838.55</v>
      </c>
      <c r="P1212" s="15">
        <v>0</v>
      </c>
      <c r="Q1212" s="15">
        <v>0</v>
      </c>
      <c r="R1212" s="15">
        <v>180129.75</v>
      </c>
      <c r="S1212" s="15">
        <v>0</v>
      </c>
      <c r="T1212" s="15">
        <v>1508.07</v>
      </c>
      <c r="U1212" s="15">
        <v>0</v>
      </c>
      <c r="V1212" s="15">
        <v>0</v>
      </c>
      <c r="W1212" s="15">
        <v>1508.07</v>
      </c>
      <c r="X1212" s="15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149.34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12.16</v>
      </c>
      <c r="AQ1212" s="15">
        <v>0</v>
      </c>
      <c r="AR1212" s="15">
        <v>8.1199999999999992</v>
      </c>
      <c r="AS1212" s="15">
        <v>0</v>
      </c>
      <c r="AT1212" s="8">
        <f t="shared" si="18"/>
        <v>2500</v>
      </c>
      <c r="AU1212" s="15">
        <v>0</v>
      </c>
      <c r="AV1212" s="15">
        <v>0</v>
      </c>
      <c r="AW1212" s="16">
        <v>123</v>
      </c>
      <c r="AX1212" s="16">
        <v>182</v>
      </c>
      <c r="AY1212" s="15">
        <v>400684.88</v>
      </c>
      <c r="AZ1212" s="15">
        <v>212900.08</v>
      </c>
      <c r="BA1212" s="14">
        <v>65.792241000000004</v>
      </c>
      <c r="BB1212" s="14">
        <v>55.665267590645101</v>
      </c>
      <c r="BC1212" s="14">
        <v>10</v>
      </c>
      <c r="BD1212" s="14"/>
      <c r="BE1212" s="13" t="s">
        <v>2250</v>
      </c>
      <c r="BF1212" s="11"/>
      <c r="BG1212" s="13" t="s">
        <v>67</v>
      </c>
      <c r="BH1212" s="13" t="s">
        <v>73</v>
      </c>
      <c r="BI1212" s="13" t="s">
        <v>152</v>
      </c>
      <c r="BJ1212" s="13" t="s">
        <v>0</v>
      </c>
      <c r="BK1212" s="12" t="s">
        <v>1</v>
      </c>
      <c r="BL1212" s="14">
        <v>180129.75</v>
      </c>
      <c r="BM1212" s="12" t="s">
        <v>586</v>
      </c>
      <c r="BN1212" s="14"/>
      <c r="BO1212" s="17">
        <v>43577</v>
      </c>
      <c r="BP1212" s="17">
        <v>49117</v>
      </c>
      <c r="BQ1212" s="10" t="s">
        <v>2241</v>
      </c>
      <c r="BR1212" s="10" t="s">
        <v>2486</v>
      </c>
      <c r="BS1212" s="10" t="s">
        <v>2487</v>
      </c>
      <c r="BT1212" s="10" t="s">
        <v>2487</v>
      </c>
      <c r="BU1212" s="14">
        <v>0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1203</v>
      </c>
      <c r="B1213" s="5" t="s">
        <v>65</v>
      </c>
      <c r="C1213" s="5" t="s">
        <v>66</v>
      </c>
      <c r="D1213" s="24">
        <v>45354</v>
      </c>
      <c r="E1213" s="6" t="s">
        <v>2283</v>
      </c>
      <c r="F1213" s="22">
        <v>0</v>
      </c>
      <c r="G1213" s="22">
        <v>0</v>
      </c>
      <c r="H1213" s="8">
        <v>418975.71</v>
      </c>
      <c r="I1213" s="8">
        <v>0</v>
      </c>
      <c r="J1213" s="8">
        <v>0</v>
      </c>
      <c r="K1213" s="8">
        <v>418975.71</v>
      </c>
      <c r="L1213" s="8">
        <v>1916.57</v>
      </c>
      <c r="M1213" s="8">
        <v>0</v>
      </c>
      <c r="N1213" s="8">
        <v>0</v>
      </c>
      <c r="O1213" s="8">
        <v>1916.57</v>
      </c>
      <c r="P1213" s="8">
        <v>0</v>
      </c>
      <c r="Q1213" s="8">
        <v>0</v>
      </c>
      <c r="R1213" s="8">
        <v>417059.14</v>
      </c>
      <c r="S1213" s="8">
        <v>0</v>
      </c>
      <c r="T1213" s="8">
        <v>3491.46</v>
      </c>
      <c r="U1213" s="8">
        <v>0</v>
      </c>
      <c r="V1213" s="8">
        <v>0</v>
      </c>
      <c r="W1213" s="8">
        <v>3491.46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259.62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0.95</v>
      </c>
      <c r="AQ1213" s="8">
        <v>0</v>
      </c>
      <c r="AR1213" s="8">
        <v>32.6</v>
      </c>
      <c r="AS1213" s="8">
        <v>0</v>
      </c>
      <c r="AT1213" s="8">
        <f t="shared" si="18"/>
        <v>5636</v>
      </c>
      <c r="AU1213" s="8">
        <v>0</v>
      </c>
      <c r="AV1213" s="8">
        <v>0</v>
      </c>
      <c r="AW1213" s="9">
        <v>124</v>
      </c>
      <c r="AX1213" s="9">
        <v>180</v>
      </c>
      <c r="AY1213" s="8">
        <v>488000</v>
      </c>
      <c r="AZ1213" s="8">
        <v>488000</v>
      </c>
      <c r="BA1213" s="7">
        <v>89.999999000000003</v>
      </c>
      <c r="BB1213" s="7">
        <v>76.916643817501793</v>
      </c>
      <c r="BC1213" s="7">
        <v>10</v>
      </c>
      <c r="BD1213" s="7"/>
      <c r="BE1213" s="6" t="s">
        <v>2250</v>
      </c>
      <c r="BF1213" s="4"/>
      <c r="BG1213" s="6" t="s">
        <v>81</v>
      </c>
      <c r="BH1213" s="6" t="s">
        <v>82</v>
      </c>
      <c r="BI1213" s="6" t="s">
        <v>386</v>
      </c>
      <c r="BJ1213" s="6" t="s">
        <v>0</v>
      </c>
      <c r="BK1213" s="5" t="s">
        <v>1</v>
      </c>
      <c r="BL1213" s="7">
        <v>417059.14</v>
      </c>
      <c r="BM1213" s="5" t="s">
        <v>586</v>
      </c>
      <c r="BN1213" s="7"/>
      <c r="BO1213" s="10">
        <v>43656</v>
      </c>
      <c r="BP1213" s="10">
        <v>49135</v>
      </c>
      <c r="BQ1213" s="10" t="s">
        <v>1330</v>
      </c>
      <c r="BR1213" s="10" t="s">
        <v>2668</v>
      </c>
      <c r="BS1213" s="10" t="s">
        <v>2487</v>
      </c>
      <c r="BT1213" s="10" t="s">
        <v>2487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1204</v>
      </c>
      <c r="B1214" s="12" t="s">
        <v>65</v>
      </c>
      <c r="C1214" s="12" t="s">
        <v>66</v>
      </c>
      <c r="D1214" s="25">
        <v>45354</v>
      </c>
      <c r="E1214" s="13" t="s">
        <v>2256</v>
      </c>
      <c r="F1214" s="23">
        <v>0</v>
      </c>
      <c r="G1214" s="23">
        <v>0</v>
      </c>
      <c r="H1214" s="15">
        <v>271412.45</v>
      </c>
      <c r="I1214" s="15">
        <v>0</v>
      </c>
      <c r="J1214" s="15">
        <v>0</v>
      </c>
      <c r="K1214" s="15">
        <v>271412.45</v>
      </c>
      <c r="L1214" s="15">
        <v>1257.6500000000001</v>
      </c>
      <c r="M1214" s="15">
        <v>0</v>
      </c>
      <c r="N1214" s="15">
        <v>0</v>
      </c>
      <c r="O1214" s="15">
        <v>1257.6500000000001</v>
      </c>
      <c r="P1214" s="15">
        <v>0</v>
      </c>
      <c r="Q1214" s="15">
        <v>0</v>
      </c>
      <c r="R1214" s="15">
        <v>270154.8</v>
      </c>
      <c r="S1214" s="15">
        <v>0</v>
      </c>
      <c r="T1214" s="15">
        <v>2261.77</v>
      </c>
      <c r="U1214" s="15">
        <v>0</v>
      </c>
      <c r="V1214" s="15">
        <v>0</v>
      </c>
      <c r="W1214" s="15">
        <v>2261.77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169.87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0.65</v>
      </c>
      <c r="AQ1214" s="15">
        <v>0</v>
      </c>
      <c r="AR1214" s="15">
        <v>0.94</v>
      </c>
      <c r="AS1214" s="15">
        <v>0</v>
      </c>
      <c r="AT1214" s="8">
        <f t="shared" si="18"/>
        <v>3689</v>
      </c>
      <c r="AU1214" s="15">
        <v>0</v>
      </c>
      <c r="AV1214" s="15">
        <v>0</v>
      </c>
      <c r="AW1214" s="16">
        <v>123</v>
      </c>
      <c r="AX1214" s="16">
        <v>182</v>
      </c>
      <c r="AY1214" s="15">
        <v>360000</v>
      </c>
      <c r="AZ1214" s="15">
        <v>319303.34999999998</v>
      </c>
      <c r="BA1214" s="14">
        <v>89.5</v>
      </c>
      <c r="BB1214" s="14">
        <v>75.723773646596598</v>
      </c>
      <c r="BC1214" s="14">
        <v>10</v>
      </c>
      <c r="BD1214" s="14"/>
      <c r="BE1214" s="13" t="s">
        <v>2250</v>
      </c>
      <c r="BF1214" s="11"/>
      <c r="BG1214" s="13" t="s">
        <v>67</v>
      </c>
      <c r="BH1214" s="13" t="s">
        <v>73</v>
      </c>
      <c r="BI1214" s="13" t="s">
        <v>205</v>
      </c>
      <c r="BJ1214" s="13" t="s">
        <v>0</v>
      </c>
      <c r="BK1214" s="12" t="s">
        <v>1</v>
      </c>
      <c r="BL1214" s="14">
        <v>270154.8</v>
      </c>
      <c r="BM1214" s="12" t="s">
        <v>586</v>
      </c>
      <c r="BN1214" s="14"/>
      <c r="BO1214" s="17">
        <v>43577</v>
      </c>
      <c r="BP1214" s="17">
        <v>49117</v>
      </c>
      <c r="BQ1214" s="10" t="s">
        <v>2241</v>
      </c>
      <c r="BR1214" s="10" t="s">
        <v>2486</v>
      </c>
      <c r="BS1214" s="10" t="s">
        <v>2487</v>
      </c>
      <c r="BT1214" s="10" t="s">
        <v>2487</v>
      </c>
      <c r="BU1214" s="14">
        <v>0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1205</v>
      </c>
      <c r="B1215" s="5" t="s">
        <v>65</v>
      </c>
      <c r="C1215" s="5" t="s">
        <v>66</v>
      </c>
      <c r="D1215" s="24">
        <v>45354</v>
      </c>
      <c r="E1215" s="6" t="s">
        <v>2257</v>
      </c>
      <c r="F1215" s="22">
        <v>0</v>
      </c>
      <c r="G1215" s="22">
        <v>0</v>
      </c>
      <c r="H1215" s="8">
        <v>205813.99</v>
      </c>
      <c r="I1215" s="8">
        <v>0</v>
      </c>
      <c r="J1215" s="8">
        <v>0</v>
      </c>
      <c r="K1215" s="8">
        <v>205813.99</v>
      </c>
      <c r="L1215" s="8">
        <v>1730.13</v>
      </c>
      <c r="M1215" s="8">
        <v>0</v>
      </c>
      <c r="N1215" s="8">
        <v>0</v>
      </c>
      <c r="O1215" s="8">
        <v>1730.13</v>
      </c>
      <c r="P1215" s="8">
        <v>0</v>
      </c>
      <c r="Q1215" s="8">
        <v>0</v>
      </c>
      <c r="R1215" s="8">
        <v>204083.86</v>
      </c>
      <c r="S1215" s="8">
        <v>0</v>
      </c>
      <c r="T1215" s="8">
        <v>1715.12</v>
      </c>
      <c r="U1215" s="8">
        <v>0</v>
      </c>
      <c r="V1215" s="8">
        <v>0</v>
      </c>
      <c r="W1215" s="8">
        <v>1715.12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151.46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2136.5700000000002</v>
      </c>
      <c r="AQ1215" s="8">
        <v>0</v>
      </c>
      <c r="AR1215" s="8">
        <v>2033.28</v>
      </c>
      <c r="AS1215" s="8">
        <v>0</v>
      </c>
      <c r="AT1215" s="8">
        <f t="shared" si="18"/>
        <v>3700</v>
      </c>
      <c r="AU1215" s="8">
        <v>0</v>
      </c>
      <c r="AV1215" s="8">
        <v>0</v>
      </c>
      <c r="AW1215" s="9">
        <v>82</v>
      </c>
      <c r="AX1215" s="9">
        <v>141</v>
      </c>
      <c r="AY1215" s="8">
        <v>332358.96000000002</v>
      </c>
      <c r="AZ1215" s="8">
        <v>271696.94</v>
      </c>
      <c r="BA1215" s="7">
        <v>60.271521</v>
      </c>
      <c r="BB1215" s="7">
        <v>45.272665396051401</v>
      </c>
      <c r="BC1215" s="7">
        <v>10</v>
      </c>
      <c r="BD1215" s="7"/>
      <c r="BE1215" s="6" t="s">
        <v>2250</v>
      </c>
      <c r="BF1215" s="4"/>
      <c r="BG1215" s="6" t="s">
        <v>195</v>
      </c>
      <c r="BH1215" s="6" t="s">
        <v>170</v>
      </c>
      <c r="BI1215" s="6" t="s">
        <v>285</v>
      </c>
      <c r="BJ1215" s="6" t="s">
        <v>0</v>
      </c>
      <c r="BK1215" s="5" t="s">
        <v>1</v>
      </c>
      <c r="BL1215" s="7">
        <v>204083.86</v>
      </c>
      <c r="BM1215" s="5" t="s">
        <v>586</v>
      </c>
      <c r="BN1215" s="7"/>
      <c r="BO1215" s="10">
        <v>43577</v>
      </c>
      <c r="BP1215" s="10">
        <v>47870</v>
      </c>
      <c r="BQ1215" s="10" t="s">
        <v>2241</v>
      </c>
      <c r="BR1215" s="10" t="s">
        <v>2486</v>
      </c>
      <c r="BS1215" s="10" t="s">
        <v>2487</v>
      </c>
      <c r="BT1215" s="10" t="s">
        <v>2487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1206</v>
      </c>
      <c r="B1216" s="12" t="s">
        <v>65</v>
      </c>
      <c r="C1216" s="12" t="s">
        <v>66</v>
      </c>
      <c r="D1216" s="25">
        <v>45354</v>
      </c>
      <c r="E1216" s="13" t="s">
        <v>1886</v>
      </c>
      <c r="F1216" s="23">
        <v>0</v>
      </c>
      <c r="G1216" s="23">
        <v>0</v>
      </c>
      <c r="H1216" s="15">
        <v>137810.69</v>
      </c>
      <c r="I1216" s="15">
        <v>0</v>
      </c>
      <c r="J1216" s="15">
        <v>0</v>
      </c>
      <c r="K1216" s="15">
        <v>137810.69</v>
      </c>
      <c r="L1216" s="15">
        <v>1178.03</v>
      </c>
      <c r="M1216" s="15">
        <v>0</v>
      </c>
      <c r="N1216" s="15">
        <v>0</v>
      </c>
      <c r="O1216" s="15">
        <v>1178.03</v>
      </c>
      <c r="P1216" s="15">
        <v>0</v>
      </c>
      <c r="Q1216" s="15">
        <v>0</v>
      </c>
      <c r="R1216" s="15">
        <v>136632.66</v>
      </c>
      <c r="S1216" s="15">
        <v>0</v>
      </c>
      <c r="T1216" s="15">
        <v>1148.42</v>
      </c>
      <c r="U1216" s="15">
        <v>0</v>
      </c>
      <c r="V1216" s="15">
        <v>0</v>
      </c>
      <c r="W1216" s="15">
        <v>1148.42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127.12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5.61</v>
      </c>
      <c r="AQ1216" s="15">
        <v>0</v>
      </c>
      <c r="AR1216" s="15">
        <v>59.18</v>
      </c>
      <c r="AS1216" s="15">
        <v>0</v>
      </c>
      <c r="AT1216" s="8">
        <f t="shared" si="18"/>
        <v>2400</v>
      </c>
      <c r="AU1216" s="15">
        <v>0</v>
      </c>
      <c r="AV1216" s="15">
        <v>0</v>
      </c>
      <c r="AW1216" s="16">
        <v>81</v>
      </c>
      <c r="AX1216" s="16">
        <v>184</v>
      </c>
      <c r="AY1216" s="15">
        <v>312200</v>
      </c>
      <c r="AZ1216" s="15">
        <v>218540</v>
      </c>
      <c r="BA1216" s="14">
        <v>84.903642000000005</v>
      </c>
      <c r="BB1216" s="14">
        <v>53.082321086060801</v>
      </c>
      <c r="BC1216" s="14">
        <v>10</v>
      </c>
      <c r="BD1216" s="14"/>
      <c r="BE1216" s="13" t="s">
        <v>2250</v>
      </c>
      <c r="BF1216" s="11"/>
      <c r="BG1216" s="13" t="s">
        <v>86</v>
      </c>
      <c r="BH1216" s="13" t="s">
        <v>172</v>
      </c>
      <c r="BI1216" s="13" t="s">
        <v>173</v>
      </c>
      <c r="BJ1216" s="13" t="s">
        <v>0</v>
      </c>
      <c r="BK1216" s="12" t="s">
        <v>1</v>
      </c>
      <c r="BL1216" s="14">
        <v>136632.66</v>
      </c>
      <c r="BM1216" s="12" t="s">
        <v>586</v>
      </c>
      <c r="BN1216" s="14"/>
      <c r="BO1216" s="17">
        <v>42242</v>
      </c>
      <c r="BP1216" s="17">
        <v>47843</v>
      </c>
      <c r="BQ1216" s="10" t="s">
        <v>2241</v>
      </c>
      <c r="BR1216" s="10" t="s">
        <v>2486</v>
      </c>
      <c r="BS1216" s="10" t="s">
        <v>2487</v>
      </c>
      <c r="BT1216" s="10" t="s">
        <v>2487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1207</v>
      </c>
      <c r="B1217" s="5" t="s">
        <v>65</v>
      </c>
      <c r="C1217" s="5" t="s">
        <v>66</v>
      </c>
      <c r="D1217" s="24">
        <v>45354</v>
      </c>
      <c r="E1217" s="6" t="s">
        <v>1887</v>
      </c>
      <c r="F1217" s="22">
        <v>0</v>
      </c>
      <c r="G1217" s="22">
        <v>0</v>
      </c>
      <c r="H1217" s="8">
        <v>36728.22</v>
      </c>
      <c r="I1217" s="8">
        <v>0</v>
      </c>
      <c r="J1217" s="8">
        <v>0</v>
      </c>
      <c r="K1217" s="8">
        <v>36728.22</v>
      </c>
      <c r="L1217" s="8">
        <v>1899.69</v>
      </c>
      <c r="M1217" s="8">
        <v>0</v>
      </c>
      <c r="N1217" s="8">
        <v>0</v>
      </c>
      <c r="O1217" s="8">
        <v>1899.69</v>
      </c>
      <c r="P1217" s="8">
        <v>0</v>
      </c>
      <c r="Q1217" s="8">
        <v>0</v>
      </c>
      <c r="R1217" s="8">
        <v>34828.53</v>
      </c>
      <c r="S1217" s="8">
        <v>0</v>
      </c>
      <c r="T1217" s="8">
        <v>306.07</v>
      </c>
      <c r="U1217" s="8">
        <v>0</v>
      </c>
      <c r="V1217" s="8">
        <v>0</v>
      </c>
      <c r="W1217" s="8">
        <v>306.07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108.36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138.19999999999999</v>
      </c>
      <c r="AQ1217" s="8">
        <v>0</v>
      </c>
      <c r="AR1217" s="8">
        <v>137.32</v>
      </c>
      <c r="AS1217" s="8">
        <v>0</v>
      </c>
      <c r="AT1217" s="8">
        <f t="shared" si="18"/>
        <v>2315</v>
      </c>
      <c r="AU1217" s="8">
        <v>0</v>
      </c>
      <c r="AV1217" s="8">
        <v>0</v>
      </c>
      <c r="AW1217" s="9">
        <v>17</v>
      </c>
      <c r="AX1217" s="9">
        <v>120</v>
      </c>
      <c r="AY1217" s="8">
        <v>295589.46000000002</v>
      </c>
      <c r="AZ1217" s="8">
        <v>166912.62</v>
      </c>
      <c r="BA1217" s="7">
        <v>84.735765000000001</v>
      </c>
      <c r="BB1217" s="7">
        <v>17.681240240405099</v>
      </c>
      <c r="BC1217" s="7">
        <v>10</v>
      </c>
      <c r="BD1217" s="7"/>
      <c r="BE1217" s="6" t="s">
        <v>2250</v>
      </c>
      <c r="BF1217" s="4"/>
      <c r="BG1217" s="6" t="s">
        <v>86</v>
      </c>
      <c r="BH1217" s="6" t="s">
        <v>176</v>
      </c>
      <c r="BI1217" s="6" t="s">
        <v>177</v>
      </c>
      <c r="BJ1217" s="6" t="s">
        <v>0</v>
      </c>
      <c r="BK1217" s="5" t="s">
        <v>1</v>
      </c>
      <c r="BL1217" s="7">
        <v>34828.53</v>
      </c>
      <c r="BM1217" s="5" t="s">
        <v>586</v>
      </c>
      <c r="BN1217" s="7"/>
      <c r="BO1217" s="10">
        <v>42242</v>
      </c>
      <c r="BP1217" s="10">
        <v>45895</v>
      </c>
      <c r="BQ1217" s="10" t="s">
        <v>2241</v>
      </c>
      <c r="BR1217" s="10" t="s">
        <v>2486</v>
      </c>
      <c r="BS1217" s="10" t="s">
        <v>2487</v>
      </c>
      <c r="BT1217" s="10" t="s">
        <v>2487</v>
      </c>
      <c r="BU1217" s="7">
        <v>0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1208</v>
      </c>
      <c r="B1218" s="12" t="s">
        <v>65</v>
      </c>
      <c r="C1218" s="12" t="s">
        <v>66</v>
      </c>
      <c r="D1218" s="25">
        <v>45354</v>
      </c>
      <c r="E1218" s="13" t="s">
        <v>2258</v>
      </c>
      <c r="F1218" s="23">
        <v>0</v>
      </c>
      <c r="G1218" s="23">
        <v>0</v>
      </c>
      <c r="H1218" s="15">
        <v>286762.18</v>
      </c>
      <c r="I1218" s="15">
        <v>0</v>
      </c>
      <c r="J1218" s="15">
        <v>0</v>
      </c>
      <c r="K1218" s="15">
        <v>286762.18</v>
      </c>
      <c r="L1218" s="15">
        <v>2579.8000000000002</v>
      </c>
      <c r="M1218" s="15">
        <v>0</v>
      </c>
      <c r="N1218" s="15">
        <v>0</v>
      </c>
      <c r="O1218" s="15">
        <v>2579.8000000000002</v>
      </c>
      <c r="P1218" s="15">
        <v>0</v>
      </c>
      <c r="Q1218" s="15">
        <v>0</v>
      </c>
      <c r="R1218" s="15">
        <v>284182.38</v>
      </c>
      <c r="S1218" s="15">
        <v>0</v>
      </c>
      <c r="T1218" s="15">
        <v>2389.6799999999998</v>
      </c>
      <c r="U1218" s="15">
        <v>0</v>
      </c>
      <c r="V1218" s="15">
        <v>0</v>
      </c>
      <c r="W1218" s="15">
        <v>2389.6799999999998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204.82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203.22</v>
      </c>
      <c r="AQ1218" s="15">
        <v>0</v>
      </c>
      <c r="AR1218" s="15">
        <v>177.52</v>
      </c>
      <c r="AS1218" s="15">
        <v>0</v>
      </c>
      <c r="AT1218" s="8">
        <f t="shared" si="18"/>
        <v>5200</v>
      </c>
      <c r="AU1218" s="15">
        <v>0</v>
      </c>
      <c r="AV1218" s="15">
        <v>0</v>
      </c>
      <c r="AW1218" s="16">
        <v>78</v>
      </c>
      <c r="AX1218" s="16">
        <v>137</v>
      </c>
      <c r="AY1218" s="15">
        <v>430441.12</v>
      </c>
      <c r="AZ1218" s="15">
        <v>384999.99</v>
      </c>
      <c r="BA1218" s="14">
        <v>89.999998000000005</v>
      </c>
      <c r="BB1218" s="14">
        <v>66.432244924565396</v>
      </c>
      <c r="BC1218" s="14">
        <v>10</v>
      </c>
      <c r="BD1218" s="14"/>
      <c r="BE1218" s="13" t="s">
        <v>2250</v>
      </c>
      <c r="BF1218" s="11"/>
      <c r="BG1218" s="13" t="s">
        <v>166</v>
      </c>
      <c r="BH1218" s="13" t="s">
        <v>230</v>
      </c>
      <c r="BI1218" s="13" t="s">
        <v>241</v>
      </c>
      <c r="BJ1218" s="13" t="s">
        <v>0</v>
      </c>
      <c r="BK1218" s="12" t="s">
        <v>1</v>
      </c>
      <c r="BL1218" s="14">
        <v>284182.38</v>
      </c>
      <c r="BM1218" s="12" t="s">
        <v>586</v>
      </c>
      <c r="BN1218" s="14"/>
      <c r="BO1218" s="17">
        <v>43577</v>
      </c>
      <c r="BP1218" s="17">
        <v>47748</v>
      </c>
      <c r="BQ1218" s="10" t="s">
        <v>2241</v>
      </c>
      <c r="BR1218" s="10" t="s">
        <v>2486</v>
      </c>
      <c r="BS1218" s="10" t="s">
        <v>2487</v>
      </c>
      <c r="BT1218" s="10" t="s">
        <v>2487</v>
      </c>
      <c r="BU1218" s="14">
        <v>0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1209</v>
      </c>
      <c r="B1219" s="5" t="s">
        <v>65</v>
      </c>
      <c r="C1219" s="5" t="s">
        <v>66</v>
      </c>
      <c r="D1219" s="24">
        <v>45354</v>
      </c>
      <c r="E1219" s="6" t="s">
        <v>2259</v>
      </c>
      <c r="F1219" s="22">
        <v>47</v>
      </c>
      <c r="G1219" s="22">
        <v>46</v>
      </c>
      <c r="H1219" s="8">
        <v>233415.02</v>
      </c>
      <c r="I1219" s="8">
        <v>108048.98</v>
      </c>
      <c r="J1219" s="8">
        <v>0</v>
      </c>
      <c r="K1219" s="8">
        <v>341464</v>
      </c>
      <c r="L1219" s="8">
        <v>2835.38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341464</v>
      </c>
      <c r="S1219" s="8">
        <v>111496.14</v>
      </c>
      <c r="T1219" s="8">
        <v>1937.34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113433.48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si="18"/>
        <v>0</v>
      </c>
      <c r="AU1219" s="8">
        <v>110884.36</v>
      </c>
      <c r="AV1219" s="8">
        <v>113433.48</v>
      </c>
      <c r="AW1219" s="9">
        <v>62</v>
      </c>
      <c r="AX1219" s="9">
        <v>121</v>
      </c>
      <c r="AY1219" s="8">
        <v>400000</v>
      </c>
      <c r="AZ1219" s="8">
        <v>341464</v>
      </c>
      <c r="BA1219" s="7">
        <v>90</v>
      </c>
      <c r="BB1219" s="7">
        <v>90</v>
      </c>
      <c r="BC1219" s="7">
        <v>9.9600000000000009</v>
      </c>
      <c r="BD1219" s="7"/>
      <c r="BE1219" s="6" t="s">
        <v>2250</v>
      </c>
      <c r="BF1219" s="4"/>
      <c r="BG1219" s="6" t="s">
        <v>67</v>
      </c>
      <c r="BH1219" s="6" t="s">
        <v>73</v>
      </c>
      <c r="BI1219" s="6" t="s">
        <v>128</v>
      </c>
      <c r="BJ1219" s="6" t="s">
        <v>2251</v>
      </c>
      <c r="BK1219" s="5" t="s">
        <v>1</v>
      </c>
      <c r="BL1219" s="7">
        <v>341464</v>
      </c>
      <c r="BM1219" s="5" t="s">
        <v>586</v>
      </c>
      <c r="BN1219" s="7"/>
      <c r="BO1219" s="10">
        <v>43577</v>
      </c>
      <c r="BP1219" s="10">
        <v>47260</v>
      </c>
      <c r="BQ1219" s="10" t="s">
        <v>2239</v>
      </c>
      <c r="BR1219" s="10" t="s">
        <v>2696</v>
      </c>
      <c r="BS1219" s="10" t="s">
        <v>2487</v>
      </c>
      <c r="BT1219" s="10" t="s">
        <v>2487</v>
      </c>
      <c r="BU1219" s="7">
        <v>8515.51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1210</v>
      </c>
      <c r="B1220" s="12" t="s">
        <v>65</v>
      </c>
      <c r="C1220" s="12" t="s">
        <v>66</v>
      </c>
      <c r="D1220" s="25">
        <v>45354</v>
      </c>
      <c r="E1220" s="13" t="s">
        <v>2561</v>
      </c>
      <c r="F1220" s="23">
        <v>0</v>
      </c>
      <c r="G1220" s="23">
        <v>0</v>
      </c>
      <c r="H1220" s="15">
        <v>388316.07</v>
      </c>
      <c r="I1220" s="15">
        <v>0</v>
      </c>
      <c r="J1220" s="15">
        <v>0</v>
      </c>
      <c r="K1220" s="15">
        <v>388316.07</v>
      </c>
      <c r="L1220" s="15">
        <v>1799.34</v>
      </c>
      <c r="M1220" s="15">
        <v>0</v>
      </c>
      <c r="N1220" s="15">
        <v>0</v>
      </c>
      <c r="O1220" s="15">
        <v>1799.34</v>
      </c>
      <c r="P1220" s="15">
        <v>0</v>
      </c>
      <c r="Q1220" s="15">
        <v>0</v>
      </c>
      <c r="R1220" s="15">
        <v>386516.73</v>
      </c>
      <c r="S1220" s="15">
        <v>0</v>
      </c>
      <c r="T1220" s="15">
        <v>3235.97</v>
      </c>
      <c r="U1220" s="15">
        <v>0</v>
      </c>
      <c r="V1220" s="15">
        <v>0</v>
      </c>
      <c r="W1220" s="15">
        <v>3235.97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219.18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14.65</v>
      </c>
      <c r="AQ1220" s="15">
        <v>0</v>
      </c>
      <c r="AR1220" s="15">
        <v>19.14</v>
      </c>
      <c r="AS1220" s="15">
        <v>0</v>
      </c>
      <c r="AT1220" s="8">
        <f t="shared" si="18"/>
        <v>5250</v>
      </c>
      <c r="AU1220" s="15">
        <v>0</v>
      </c>
      <c r="AV1220" s="15">
        <v>0</v>
      </c>
      <c r="AW1220" s="16">
        <v>123</v>
      </c>
      <c r="AX1220" s="16">
        <v>150</v>
      </c>
      <c r="AY1220" s="15">
        <v>412000.01</v>
      </c>
      <c r="AZ1220" s="15">
        <v>412000.01</v>
      </c>
      <c r="BA1220" s="14">
        <v>88.816125</v>
      </c>
      <c r="BB1220" s="14">
        <v>83.322614983119195</v>
      </c>
      <c r="BC1220" s="14">
        <v>10</v>
      </c>
      <c r="BD1220" s="14"/>
      <c r="BE1220" s="13" t="s">
        <v>2250</v>
      </c>
      <c r="BF1220" s="11"/>
      <c r="BG1220" s="13" t="s">
        <v>75</v>
      </c>
      <c r="BH1220" s="13" t="s">
        <v>134</v>
      </c>
      <c r="BI1220" s="13" t="s">
        <v>207</v>
      </c>
      <c r="BJ1220" s="13" t="s">
        <v>0</v>
      </c>
      <c r="BK1220" s="12" t="s">
        <v>1</v>
      </c>
      <c r="BL1220" s="14">
        <v>386516.73</v>
      </c>
      <c r="BM1220" s="12" t="s">
        <v>586</v>
      </c>
      <c r="BN1220" s="14"/>
      <c r="BO1220" s="17">
        <v>44552</v>
      </c>
      <c r="BP1220" s="17">
        <v>49117</v>
      </c>
      <c r="BQ1220" s="10" t="s">
        <v>2241</v>
      </c>
      <c r="BR1220" s="10" t="s">
        <v>2486</v>
      </c>
      <c r="BS1220" s="10" t="s">
        <v>2487</v>
      </c>
      <c r="BT1220" s="10" t="s">
        <v>2487</v>
      </c>
      <c r="BU1220" s="14">
        <v>0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1211</v>
      </c>
      <c r="B1221" s="5" t="s">
        <v>65</v>
      </c>
      <c r="C1221" s="5" t="s">
        <v>66</v>
      </c>
      <c r="D1221" s="24">
        <v>45354</v>
      </c>
      <c r="E1221" s="6" t="s">
        <v>2260</v>
      </c>
      <c r="F1221" s="22">
        <v>0</v>
      </c>
      <c r="G1221" s="22">
        <v>0</v>
      </c>
      <c r="H1221" s="8">
        <v>83731.679999999993</v>
      </c>
      <c r="I1221" s="8">
        <v>0</v>
      </c>
      <c r="J1221" s="8">
        <v>0</v>
      </c>
      <c r="K1221" s="8">
        <v>83731.679999999993</v>
      </c>
      <c r="L1221" s="8">
        <v>1037.05</v>
      </c>
      <c r="M1221" s="8">
        <v>0</v>
      </c>
      <c r="N1221" s="8">
        <v>0</v>
      </c>
      <c r="O1221" s="8">
        <v>1037.05</v>
      </c>
      <c r="P1221" s="8">
        <v>0</v>
      </c>
      <c r="Q1221" s="8">
        <v>0</v>
      </c>
      <c r="R1221" s="8">
        <v>82694.63</v>
      </c>
      <c r="S1221" s="8">
        <v>0</v>
      </c>
      <c r="T1221" s="8">
        <v>697.76</v>
      </c>
      <c r="U1221" s="8">
        <v>0</v>
      </c>
      <c r="V1221" s="8">
        <v>0</v>
      </c>
      <c r="W1221" s="8">
        <v>697.76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180.52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116.7</v>
      </c>
      <c r="AQ1221" s="8">
        <v>0</v>
      </c>
      <c r="AR1221" s="8">
        <v>32.03</v>
      </c>
      <c r="AS1221" s="8">
        <v>0</v>
      </c>
      <c r="AT1221" s="8">
        <f t="shared" si="18"/>
        <v>2000</v>
      </c>
      <c r="AU1221" s="8">
        <v>0</v>
      </c>
      <c r="AV1221" s="8">
        <v>0</v>
      </c>
      <c r="AW1221" s="9">
        <v>61</v>
      </c>
      <c r="AX1221" s="9">
        <v>120</v>
      </c>
      <c r="AY1221" s="8">
        <v>725449.64</v>
      </c>
      <c r="AZ1221" s="8">
        <v>123222.12</v>
      </c>
      <c r="BA1221" s="7">
        <v>87.584025999999994</v>
      </c>
      <c r="BB1221" s="7">
        <v>58.777828396235797</v>
      </c>
      <c r="BC1221" s="7">
        <v>10</v>
      </c>
      <c r="BD1221" s="7"/>
      <c r="BE1221" s="6" t="s">
        <v>2250</v>
      </c>
      <c r="BF1221" s="4"/>
      <c r="BG1221" s="6" t="s">
        <v>122</v>
      </c>
      <c r="BH1221" s="6" t="s">
        <v>432</v>
      </c>
      <c r="BI1221" s="6" t="s">
        <v>429</v>
      </c>
      <c r="BJ1221" s="6" t="s">
        <v>0</v>
      </c>
      <c r="BK1221" s="5" t="s">
        <v>1</v>
      </c>
      <c r="BL1221" s="7">
        <v>82694.63</v>
      </c>
      <c r="BM1221" s="5" t="s">
        <v>586</v>
      </c>
      <c r="BN1221" s="7"/>
      <c r="BO1221" s="10">
        <v>43584</v>
      </c>
      <c r="BP1221" s="10">
        <v>47237</v>
      </c>
      <c r="BQ1221" s="10" t="s">
        <v>2241</v>
      </c>
      <c r="BR1221" s="10" t="s">
        <v>2486</v>
      </c>
      <c r="BS1221" s="10" t="s">
        <v>2487</v>
      </c>
      <c r="BT1221" s="10" t="s">
        <v>2487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1212</v>
      </c>
      <c r="B1222" s="12" t="s">
        <v>65</v>
      </c>
      <c r="C1222" s="12" t="s">
        <v>66</v>
      </c>
      <c r="D1222" s="25">
        <v>45354</v>
      </c>
      <c r="E1222" s="13" t="s">
        <v>2446</v>
      </c>
      <c r="F1222" s="23">
        <v>0</v>
      </c>
      <c r="G1222" s="23">
        <v>0</v>
      </c>
      <c r="H1222" s="15">
        <v>237535.95</v>
      </c>
      <c r="I1222" s="15">
        <v>0</v>
      </c>
      <c r="J1222" s="15">
        <v>0</v>
      </c>
      <c r="K1222" s="15">
        <v>237535.95</v>
      </c>
      <c r="L1222" s="15">
        <v>1103.29</v>
      </c>
      <c r="M1222" s="15">
        <v>0</v>
      </c>
      <c r="N1222" s="15">
        <v>0</v>
      </c>
      <c r="O1222" s="15">
        <v>1103.29</v>
      </c>
      <c r="P1222" s="15">
        <v>0</v>
      </c>
      <c r="Q1222" s="15">
        <v>0</v>
      </c>
      <c r="R1222" s="15">
        <v>236432.66</v>
      </c>
      <c r="S1222" s="15">
        <v>0</v>
      </c>
      <c r="T1222" s="15">
        <v>1971.55</v>
      </c>
      <c r="U1222" s="15">
        <v>0</v>
      </c>
      <c r="V1222" s="15">
        <v>0</v>
      </c>
      <c r="W1222" s="15">
        <v>1971.55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140.97999999999999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0.54</v>
      </c>
      <c r="AQ1222" s="15">
        <v>0</v>
      </c>
      <c r="AR1222" s="15">
        <v>0.36</v>
      </c>
      <c r="AS1222" s="15">
        <v>0</v>
      </c>
      <c r="AT1222" s="8">
        <f t="shared" si="18"/>
        <v>3216</v>
      </c>
      <c r="AU1222" s="15">
        <v>0</v>
      </c>
      <c r="AV1222" s="15">
        <v>0</v>
      </c>
      <c r="AW1222" s="16">
        <v>123</v>
      </c>
      <c r="AX1222" s="16">
        <v>164</v>
      </c>
      <c r="AY1222" s="15">
        <v>265000</v>
      </c>
      <c r="AZ1222" s="15">
        <v>265000</v>
      </c>
      <c r="BA1222" s="14">
        <v>90.000003000000007</v>
      </c>
      <c r="BB1222" s="14">
        <v>80.297887204898103</v>
      </c>
      <c r="BC1222" s="14">
        <v>9.9600000000000009</v>
      </c>
      <c r="BD1222" s="14"/>
      <c r="BE1222" s="13" t="s">
        <v>2250</v>
      </c>
      <c r="BF1222" s="11"/>
      <c r="BG1222" s="13" t="s">
        <v>86</v>
      </c>
      <c r="BH1222" s="13" t="s">
        <v>176</v>
      </c>
      <c r="BI1222" s="13" t="s">
        <v>177</v>
      </c>
      <c r="BJ1222" s="13" t="s">
        <v>0</v>
      </c>
      <c r="BK1222" s="12" t="s">
        <v>1</v>
      </c>
      <c r="BL1222" s="14">
        <v>236432.66</v>
      </c>
      <c r="BM1222" s="12" t="s">
        <v>586</v>
      </c>
      <c r="BN1222" s="14"/>
      <c r="BO1222" s="17">
        <v>44127</v>
      </c>
      <c r="BP1222" s="17">
        <v>49118</v>
      </c>
      <c r="BQ1222" s="10" t="s">
        <v>2241</v>
      </c>
      <c r="BR1222" s="10" t="s">
        <v>2486</v>
      </c>
      <c r="BS1222" s="10" t="s">
        <v>2487</v>
      </c>
      <c r="BT1222" s="10" t="s">
        <v>2487</v>
      </c>
      <c r="BU1222" s="14">
        <v>0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1213</v>
      </c>
      <c r="B1223" s="5" t="s">
        <v>65</v>
      </c>
      <c r="C1223" s="5" t="s">
        <v>66</v>
      </c>
      <c r="D1223" s="24">
        <v>45354</v>
      </c>
      <c r="E1223" s="6" t="s">
        <v>2294</v>
      </c>
      <c r="F1223" s="22">
        <v>0</v>
      </c>
      <c r="G1223" s="22">
        <v>0</v>
      </c>
      <c r="H1223" s="8">
        <v>219855.46</v>
      </c>
      <c r="I1223" s="8">
        <v>0</v>
      </c>
      <c r="J1223" s="8">
        <v>0</v>
      </c>
      <c r="K1223" s="8">
        <v>219855.46</v>
      </c>
      <c r="L1223" s="8">
        <v>1788.05</v>
      </c>
      <c r="M1223" s="8">
        <v>0</v>
      </c>
      <c r="N1223" s="8">
        <v>0</v>
      </c>
      <c r="O1223" s="8">
        <v>1788.05</v>
      </c>
      <c r="P1223" s="8">
        <v>0</v>
      </c>
      <c r="Q1223" s="8">
        <v>0</v>
      </c>
      <c r="R1223" s="8">
        <v>218067.41</v>
      </c>
      <c r="S1223" s="8">
        <v>0</v>
      </c>
      <c r="T1223" s="8">
        <v>1832.13</v>
      </c>
      <c r="U1223" s="8">
        <v>0</v>
      </c>
      <c r="V1223" s="8">
        <v>0</v>
      </c>
      <c r="W1223" s="8">
        <v>1832.13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150.56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3771</v>
      </c>
      <c r="AQ1223" s="8">
        <v>0</v>
      </c>
      <c r="AR1223" s="8">
        <v>3770.74</v>
      </c>
      <c r="AS1223" s="8">
        <v>0</v>
      </c>
      <c r="AT1223" s="8">
        <f t="shared" si="18"/>
        <v>3771</v>
      </c>
      <c r="AU1223" s="8">
        <v>0</v>
      </c>
      <c r="AV1223" s="8">
        <v>0</v>
      </c>
      <c r="AW1223" s="9">
        <v>84</v>
      </c>
      <c r="AX1223" s="9">
        <v>139</v>
      </c>
      <c r="AY1223" s="8">
        <v>282999.98</v>
      </c>
      <c r="AZ1223" s="8">
        <v>282999.98</v>
      </c>
      <c r="BA1223" s="7">
        <v>78.882745999999997</v>
      </c>
      <c r="BB1223" s="7">
        <v>60.7835948041688</v>
      </c>
      <c r="BC1223" s="7">
        <v>10</v>
      </c>
      <c r="BD1223" s="7"/>
      <c r="BE1223" s="6" t="s">
        <v>2250</v>
      </c>
      <c r="BF1223" s="4"/>
      <c r="BG1223" s="6" t="s">
        <v>67</v>
      </c>
      <c r="BH1223" s="6" t="s">
        <v>73</v>
      </c>
      <c r="BI1223" s="6" t="s">
        <v>180</v>
      </c>
      <c r="BJ1223" s="6" t="s">
        <v>0</v>
      </c>
      <c r="BK1223" s="5" t="s">
        <v>1</v>
      </c>
      <c r="BL1223" s="7">
        <v>218067.41</v>
      </c>
      <c r="BM1223" s="5" t="s">
        <v>586</v>
      </c>
      <c r="BN1223" s="7"/>
      <c r="BO1223" s="10">
        <v>43686</v>
      </c>
      <c r="BP1223" s="10">
        <v>47916</v>
      </c>
      <c r="BQ1223" s="10" t="s">
        <v>1330</v>
      </c>
      <c r="BR1223" s="10" t="s">
        <v>2668</v>
      </c>
      <c r="BS1223" s="10" t="s">
        <v>2487</v>
      </c>
      <c r="BT1223" s="10" t="s">
        <v>2487</v>
      </c>
      <c r="BU1223" s="7">
        <v>0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1214</v>
      </c>
      <c r="B1224" s="12" t="s">
        <v>65</v>
      </c>
      <c r="C1224" s="12" t="s">
        <v>66</v>
      </c>
      <c r="D1224" s="25">
        <v>45354</v>
      </c>
      <c r="E1224" s="13" t="s">
        <v>2265</v>
      </c>
      <c r="F1224" s="23">
        <v>0</v>
      </c>
      <c r="G1224" s="23">
        <v>0</v>
      </c>
      <c r="H1224" s="15">
        <v>225388.2</v>
      </c>
      <c r="I1224" s="15">
        <v>0</v>
      </c>
      <c r="J1224" s="15">
        <v>0</v>
      </c>
      <c r="K1224" s="15">
        <v>225388.2</v>
      </c>
      <c r="L1224" s="15">
        <v>3655.33</v>
      </c>
      <c r="M1224" s="15">
        <v>0</v>
      </c>
      <c r="N1224" s="15">
        <v>0</v>
      </c>
      <c r="O1224" s="15">
        <v>3655.33</v>
      </c>
      <c r="P1224" s="15">
        <v>0</v>
      </c>
      <c r="Q1224" s="15">
        <v>0</v>
      </c>
      <c r="R1224" s="15">
        <v>221732.87</v>
      </c>
      <c r="S1224" s="15">
        <v>0</v>
      </c>
      <c r="T1224" s="15">
        <v>1870.72</v>
      </c>
      <c r="U1224" s="15">
        <v>0</v>
      </c>
      <c r="V1224" s="15">
        <v>0</v>
      </c>
      <c r="W1224" s="15">
        <v>1870.72</v>
      </c>
      <c r="X1224" s="15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215.89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90.2</v>
      </c>
      <c r="AQ1224" s="15">
        <v>0</v>
      </c>
      <c r="AR1224" s="15">
        <v>32.14</v>
      </c>
      <c r="AS1224" s="15">
        <v>0</v>
      </c>
      <c r="AT1224" s="8">
        <f t="shared" si="18"/>
        <v>5800</v>
      </c>
      <c r="AU1224" s="15">
        <v>0</v>
      </c>
      <c r="AV1224" s="15">
        <v>0</v>
      </c>
      <c r="AW1224" s="16">
        <v>49</v>
      </c>
      <c r="AX1224" s="16">
        <v>107</v>
      </c>
      <c r="AY1224" s="15">
        <v>462184.3</v>
      </c>
      <c r="AZ1224" s="15">
        <v>362184.3</v>
      </c>
      <c r="BA1224" s="14">
        <v>70</v>
      </c>
      <c r="BB1224" s="14">
        <v>42.854703806873999</v>
      </c>
      <c r="BC1224" s="14">
        <v>9.9600000000000009</v>
      </c>
      <c r="BD1224" s="14"/>
      <c r="BE1224" s="13" t="s">
        <v>2250</v>
      </c>
      <c r="BF1224" s="11"/>
      <c r="BG1224" s="13" t="s">
        <v>195</v>
      </c>
      <c r="BH1224" s="13" t="s">
        <v>170</v>
      </c>
      <c r="BI1224" s="13" t="s">
        <v>408</v>
      </c>
      <c r="BJ1224" s="13" t="s">
        <v>0</v>
      </c>
      <c r="BK1224" s="12" t="s">
        <v>1</v>
      </c>
      <c r="BL1224" s="14">
        <v>221732.87</v>
      </c>
      <c r="BM1224" s="12" t="s">
        <v>586</v>
      </c>
      <c r="BN1224" s="14"/>
      <c r="BO1224" s="17">
        <v>43600</v>
      </c>
      <c r="BP1224" s="17">
        <v>46858</v>
      </c>
      <c r="BQ1224" s="10" t="s">
        <v>1330</v>
      </c>
      <c r="BR1224" s="10" t="s">
        <v>2668</v>
      </c>
      <c r="BS1224" s="10" t="s">
        <v>2487</v>
      </c>
      <c r="BT1224" s="10" t="s">
        <v>2487</v>
      </c>
      <c r="BU1224" s="14">
        <v>0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1215</v>
      </c>
      <c r="B1225" s="5" t="s">
        <v>65</v>
      </c>
      <c r="C1225" s="5" t="s">
        <v>66</v>
      </c>
      <c r="D1225" s="24">
        <v>45354</v>
      </c>
      <c r="E1225" s="6" t="s">
        <v>2271</v>
      </c>
      <c r="F1225" s="22">
        <v>0</v>
      </c>
      <c r="G1225" s="22">
        <v>0</v>
      </c>
      <c r="H1225" s="8">
        <v>414726.29</v>
      </c>
      <c r="I1225" s="8">
        <v>0</v>
      </c>
      <c r="J1225" s="8">
        <v>0</v>
      </c>
      <c r="K1225" s="8">
        <v>414726.29</v>
      </c>
      <c r="L1225" s="8">
        <v>4075.46</v>
      </c>
      <c r="M1225" s="8">
        <v>0</v>
      </c>
      <c r="N1225" s="8">
        <v>0</v>
      </c>
      <c r="O1225" s="8">
        <v>4075.46</v>
      </c>
      <c r="P1225" s="8">
        <v>0</v>
      </c>
      <c r="Q1225" s="8">
        <v>0</v>
      </c>
      <c r="R1225" s="8">
        <v>410650.83</v>
      </c>
      <c r="S1225" s="8">
        <v>0</v>
      </c>
      <c r="T1225" s="8">
        <v>3456.05</v>
      </c>
      <c r="U1225" s="8">
        <v>0</v>
      </c>
      <c r="V1225" s="8">
        <v>0</v>
      </c>
      <c r="W1225" s="8">
        <v>3456.05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300.23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136.52000000000001</v>
      </c>
      <c r="AQ1225" s="8">
        <v>0</v>
      </c>
      <c r="AR1225" s="8">
        <v>136.52000000000001</v>
      </c>
      <c r="AS1225" s="8">
        <v>0</v>
      </c>
      <c r="AT1225" s="8">
        <f t="shared" si="18"/>
        <v>7831.74</v>
      </c>
      <c r="AU1225" s="8">
        <v>0</v>
      </c>
      <c r="AV1225" s="8">
        <v>0</v>
      </c>
      <c r="AW1225" s="9">
        <v>73</v>
      </c>
      <c r="AX1225" s="9">
        <v>130</v>
      </c>
      <c r="AY1225" s="8">
        <v>564330.92000000004</v>
      </c>
      <c r="AZ1225" s="8">
        <v>564330.92000000004</v>
      </c>
      <c r="BA1225" s="7">
        <v>90</v>
      </c>
      <c r="BB1225" s="7">
        <v>65.490961756977597</v>
      </c>
      <c r="BC1225" s="7">
        <v>10</v>
      </c>
      <c r="BD1225" s="7"/>
      <c r="BE1225" s="6" t="s">
        <v>2250</v>
      </c>
      <c r="BF1225" s="4"/>
      <c r="BG1225" s="6" t="s">
        <v>67</v>
      </c>
      <c r="BH1225" s="6" t="s">
        <v>73</v>
      </c>
      <c r="BI1225" s="6" t="s">
        <v>128</v>
      </c>
      <c r="BJ1225" s="6" t="s">
        <v>0</v>
      </c>
      <c r="BK1225" s="5" t="s">
        <v>1</v>
      </c>
      <c r="BL1225" s="7">
        <v>410650.83</v>
      </c>
      <c r="BM1225" s="5" t="s">
        <v>586</v>
      </c>
      <c r="BN1225" s="7"/>
      <c r="BO1225" s="10">
        <v>43644</v>
      </c>
      <c r="BP1225" s="10">
        <v>47601</v>
      </c>
      <c r="BQ1225" s="10" t="s">
        <v>1330</v>
      </c>
      <c r="BR1225" s="10" t="s">
        <v>2668</v>
      </c>
      <c r="BS1225" s="10" t="s">
        <v>2487</v>
      </c>
      <c r="BT1225" s="10" t="s">
        <v>2487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1216</v>
      </c>
      <c r="B1226" s="12" t="s">
        <v>65</v>
      </c>
      <c r="C1226" s="12" t="s">
        <v>66</v>
      </c>
      <c r="D1226" s="25">
        <v>45354</v>
      </c>
      <c r="E1226" s="13" t="s">
        <v>2266</v>
      </c>
      <c r="F1226" s="23">
        <v>0</v>
      </c>
      <c r="G1226" s="23">
        <v>0</v>
      </c>
      <c r="H1226" s="15">
        <v>242816.91</v>
      </c>
      <c r="I1226" s="15">
        <v>0</v>
      </c>
      <c r="J1226" s="15">
        <v>0</v>
      </c>
      <c r="K1226" s="15">
        <v>242816.91</v>
      </c>
      <c r="L1226" s="15">
        <v>2946.31</v>
      </c>
      <c r="M1226" s="15">
        <v>0</v>
      </c>
      <c r="N1226" s="15">
        <v>0</v>
      </c>
      <c r="O1226" s="15">
        <v>2946.31</v>
      </c>
      <c r="P1226" s="15">
        <v>0</v>
      </c>
      <c r="Q1226" s="15">
        <v>0</v>
      </c>
      <c r="R1226" s="15">
        <v>239870.6</v>
      </c>
      <c r="S1226" s="15">
        <v>0</v>
      </c>
      <c r="T1226" s="15">
        <v>2023.47</v>
      </c>
      <c r="U1226" s="15">
        <v>0</v>
      </c>
      <c r="V1226" s="15">
        <v>0</v>
      </c>
      <c r="W1226" s="15">
        <v>2023.47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187.8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32.92</v>
      </c>
      <c r="AQ1226" s="15">
        <v>0</v>
      </c>
      <c r="AR1226" s="15">
        <v>40.5</v>
      </c>
      <c r="AS1226" s="15">
        <v>0</v>
      </c>
      <c r="AT1226" s="8">
        <f t="shared" si="18"/>
        <v>5150</v>
      </c>
      <c r="AU1226" s="15">
        <v>0</v>
      </c>
      <c r="AV1226" s="15">
        <v>0</v>
      </c>
      <c r="AW1226" s="16">
        <v>62</v>
      </c>
      <c r="AX1226" s="16">
        <v>120</v>
      </c>
      <c r="AY1226" s="15">
        <v>353000</v>
      </c>
      <c r="AZ1226" s="15">
        <v>353000</v>
      </c>
      <c r="BA1226" s="14">
        <v>86.379222999999996</v>
      </c>
      <c r="BB1226" s="14">
        <v>58.696419400973902</v>
      </c>
      <c r="BC1226" s="14">
        <v>10</v>
      </c>
      <c r="BD1226" s="14"/>
      <c r="BE1226" s="13" t="s">
        <v>2250</v>
      </c>
      <c r="BF1226" s="11"/>
      <c r="BG1226" s="13" t="s">
        <v>75</v>
      </c>
      <c r="BH1226" s="13" t="s">
        <v>134</v>
      </c>
      <c r="BI1226" s="13" t="s">
        <v>207</v>
      </c>
      <c r="BJ1226" s="13" t="s">
        <v>0</v>
      </c>
      <c r="BK1226" s="12" t="s">
        <v>1</v>
      </c>
      <c r="BL1226" s="14">
        <v>239870.6</v>
      </c>
      <c r="BM1226" s="12" t="s">
        <v>586</v>
      </c>
      <c r="BN1226" s="14"/>
      <c r="BO1226" s="17">
        <v>43608</v>
      </c>
      <c r="BP1226" s="17">
        <v>47261</v>
      </c>
      <c r="BQ1226" s="10" t="s">
        <v>2241</v>
      </c>
      <c r="BR1226" s="10" t="s">
        <v>2486</v>
      </c>
      <c r="BS1226" s="10" t="s">
        <v>2487</v>
      </c>
      <c r="BT1226" s="10" t="s">
        <v>2487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1217</v>
      </c>
      <c r="B1227" s="5" t="s">
        <v>65</v>
      </c>
      <c r="C1227" s="5" t="s">
        <v>66</v>
      </c>
      <c r="D1227" s="24">
        <v>45354</v>
      </c>
      <c r="E1227" s="6" t="s">
        <v>2267</v>
      </c>
      <c r="F1227" s="22">
        <v>0</v>
      </c>
      <c r="G1227" s="22">
        <v>0</v>
      </c>
      <c r="H1227" s="8">
        <v>396212.85</v>
      </c>
      <c r="I1227" s="8">
        <v>0</v>
      </c>
      <c r="J1227" s="8">
        <v>0</v>
      </c>
      <c r="K1227" s="8">
        <v>396212.85</v>
      </c>
      <c r="L1227" s="8">
        <v>1877.78</v>
      </c>
      <c r="M1227" s="8">
        <v>0</v>
      </c>
      <c r="N1227" s="8">
        <v>0</v>
      </c>
      <c r="O1227" s="8">
        <v>1877.78</v>
      </c>
      <c r="P1227" s="8">
        <v>0</v>
      </c>
      <c r="Q1227" s="8">
        <v>0</v>
      </c>
      <c r="R1227" s="8">
        <v>394335.07</v>
      </c>
      <c r="S1227" s="8">
        <v>0</v>
      </c>
      <c r="T1227" s="8">
        <v>3176.31</v>
      </c>
      <c r="U1227" s="8">
        <v>0</v>
      </c>
      <c r="V1227" s="8">
        <v>0</v>
      </c>
      <c r="W1227" s="8">
        <v>3176.31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248.39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198.04</v>
      </c>
      <c r="AQ1227" s="8">
        <v>0</v>
      </c>
      <c r="AR1227" s="8">
        <v>0.52</v>
      </c>
      <c r="AS1227" s="8">
        <v>0</v>
      </c>
      <c r="AT1227" s="8">
        <f t="shared" ref="AT1227:AT1290" si="19">AQ1227-AR1227+AP1227+AO1227+AN1227+AL1227+AI1227+AH1227+AG1227+AE1227+AF1227+AA1227+W1227+V1227+Q1227+P1227+O1227+N1227-J1227-AS1227+AJ1227</f>
        <v>5500</v>
      </c>
      <c r="AU1227" s="8">
        <v>0</v>
      </c>
      <c r="AV1227" s="8">
        <v>0</v>
      </c>
      <c r="AW1227" s="9">
        <v>123</v>
      </c>
      <c r="AX1227" s="9">
        <v>181</v>
      </c>
      <c r="AY1227" s="8">
        <v>466915.11</v>
      </c>
      <c r="AZ1227" s="8">
        <v>466915.11</v>
      </c>
      <c r="BA1227" s="7">
        <v>89.999994999999998</v>
      </c>
      <c r="BB1227" s="7">
        <v>76.009864680379806</v>
      </c>
      <c r="BC1227" s="7">
        <v>9.6199999999999992</v>
      </c>
      <c r="BD1227" s="7"/>
      <c r="BE1227" s="6" t="s">
        <v>2250</v>
      </c>
      <c r="BF1227" s="4"/>
      <c r="BG1227" s="6" t="s">
        <v>166</v>
      </c>
      <c r="BH1227" s="6" t="s">
        <v>230</v>
      </c>
      <c r="BI1227" s="6" t="s">
        <v>241</v>
      </c>
      <c r="BJ1227" s="6" t="s">
        <v>0</v>
      </c>
      <c r="BK1227" s="5" t="s">
        <v>1</v>
      </c>
      <c r="BL1227" s="7">
        <v>394335.07</v>
      </c>
      <c r="BM1227" s="5" t="s">
        <v>586</v>
      </c>
      <c r="BN1227" s="7"/>
      <c r="BO1227" s="10">
        <v>43608</v>
      </c>
      <c r="BP1227" s="10">
        <v>49118</v>
      </c>
      <c r="BQ1227" s="10" t="s">
        <v>2241</v>
      </c>
      <c r="BR1227" s="10" t="s">
        <v>2486</v>
      </c>
      <c r="BS1227" s="10" t="s">
        <v>2487</v>
      </c>
      <c r="BT1227" s="10" t="s">
        <v>2487</v>
      </c>
      <c r="BU1227" s="7">
        <v>0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1218</v>
      </c>
      <c r="B1228" s="12" t="s">
        <v>65</v>
      </c>
      <c r="C1228" s="12" t="s">
        <v>66</v>
      </c>
      <c r="D1228" s="25">
        <v>45354</v>
      </c>
      <c r="E1228" s="13" t="s">
        <v>2268</v>
      </c>
      <c r="F1228" s="23">
        <v>0</v>
      </c>
      <c r="G1228" s="23">
        <v>0</v>
      </c>
      <c r="H1228" s="15">
        <v>350609.85</v>
      </c>
      <c r="I1228" s="15">
        <v>0</v>
      </c>
      <c r="J1228" s="15">
        <v>0</v>
      </c>
      <c r="K1228" s="15">
        <v>350609.85</v>
      </c>
      <c r="L1228" s="15">
        <v>4593.71</v>
      </c>
      <c r="M1228" s="15">
        <v>0</v>
      </c>
      <c r="N1228" s="15">
        <v>0</v>
      </c>
      <c r="O1228" s="15">
        <v>4593.71</v>
      </c>
      <c r="P1228" s="15">
        <v>1858.53</v>
      </c>
      <c r="Q1228" s="15">
        <v>0</v>
      </c>
      <c r="R1228" s="15">
        <v>344157.61</v>
      </c>
      <c r="S1228" s="15">
        <v>0</v>
      </c>
      <c r="T1228" s="15">
        <v>2921.75</v>
      </c>
      <c r="U1228" s="15">
        <v>0</v>
      </c>
      <c r="V1228" s="15">
        <v>0</v>
      </c>
      <c r="W1228" s="15">
        <v>2921.75</v>
      </c>
      <c r="X1228" s="15">
        <v>0</v>
      </c>
      <c r="Y1228" s="15">
        <v>0</v>
      </c>
      <c r="Z1228" s="15">
        <v>0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295.05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9669.0400000000009</v>
      </c>
      <c r="AU1228" s="15">
        <v>0</v>
      </c>
      <c r="AV1228" s="15">
        <v>0</v>
      </c>
      <c r="AW1228" s="16">
        <v>69</v>
      </c>
      <c r="AX1228" s="16">
        <v>127</v>
      </c>
      <c r="AY1228" s="15">
        <v>554588.99</v>
      </c>
      <c r="AZ1228" s="15">
        <v>554588.99</v>
      </c>
      <c r="BA1228" s="14">
        <v>95.000000999999997</v>
      </c>
      <c r="BB1228" s="14">
        <v>58.953520325309</v>
      </c>
      <c r="BC1228" s="14">
        <v>10</v>
      </c>
      <c r="BD1228" s="14"/>
      <c r="BE1228" s="13" t="s">
        <v>2250</v>
      </c>
      <c r="BF1228" s="11"/>
      <c r="BG1228" s="13" t="s">
        <v>75</v>
      </c>
      <c r="BH1228" s="13" t="s">
        <v>250</v>
      </c>
      <c r="BI1228" s="13" t="s">
        <v>309</v>
      </c>
      <c r="BJ1228" s="13" t="s">
        <v>0</v>
      </c>
      <c r="BK1228" s="12" t="s">
        <v>1</v>
      </c>
      <c r="BL1228" s="14">
        <v>344157.61</v>
      </c>
      <c r="BM1228" s="12" t="s">
        <v>586</v>
      </c>
      <c r="BN1228" s="14"/>
      <c r="BO1228" s="17">
        <v>43608</v>
      </c>
      <c r="BP1228" s="17">
        <v>47475</v>
      </c>
      <c r="BQ1228" s="10" t="s">
        <v>2241</v>
      </c>
      <c r="BR1228" s="10" t="s">
        <v>2486</v>
      </c>
      <c r="BS1228" s="10" t="s">
        <v>2487</v>
      </c>
      <c r="BT1228" s="10" t="s">
        <v>2487</v>
      </c>
      <c r="BU1228" s="14">
        <v>0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1219</v>
      </c>
      <c r="B1229" s="5" t="s">
        <v>65</v>
      </c>
      <c r="C1229" s="5" t="s">
        <v>66</v>
      </c>
      <c r="D1229" s="24">
        <v>45354</v>
      </c>
      <c r="E1229" s="6" t="s">
        <v>2269</v>
      </c>
      <c r="F1229" s="22">
        <v>0</v>
      </c>
      <c r="G1229" s="22">
        <v>1</v>
      </c>
      <c r="H1229" s="8">
        <v>242048.5</v>
      </c>
      <c r="I1229" s="8">
        <v>2492.48</v>
      </c>
      <c r="J1229" s="8">
        <v>0</v>
      </c>
      <c r="K1229" s="8">
        <v>244540.98</v>
      </c>
      <c r="L1229" s="8">
        <v>2513.25</v>
      </c>
      <c r="M1229" s="8">
        <v>0</v>
      </c>
      <c r="N1229" s="8">
        <v>2492.48</v>
      </c>
      <c r="O1229" s="8">
        <v>2513.25</v>
      </c>
      <c r="P1229" s="8">
        <v>0</v>
      </c>
      <c r="Q1229" s="8">
        <v>0</v>
      </c>
      <c r="R1229" s="8">
        <v>239535.25</v>
      </c>
      <c r="S1229" s="8">
        <v>2037.84</v>
      </c>
      <c r="T1229" s="8">
        <v>2017.07</v>
      </c>
      <c r="U1229" s="8">
        <v>0</v>
      </c>
      <c r="V1229" s="8">
        <v>2037.84</v>
      </c>
      <c r="W1229" s="8">
        <v>2017.07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178.77</v>
      </c>
      <c r="AI1229" s="8">
        <v>0</v>
      </c>
      <c r="AJ1229" s="8">
        <v>0</v>
      </c>
      <c r="AK1229" s="8">
        <v>0</v>
      </c>
      <c r="AL1229" s="8">
        <v>350</v>
      </c>
      <c r="AM1229" s="8">
        <v>0</v>
      </c>
      <c r="AN1229" s="8">
        <v>0</v>
      </c>
      <c r="AO1229" s="8">
        <v>178.77</v>
      </c>
      <c r="AP1229" s="8">
        <v>0</v>
      </c>
      <c r="AQ1229" s="8">
        <v>0</v>
      </c>
      <c r="AR1229" s="8">
        <v>0</v>
      </c>
      <c r="AS1229" s="8">
        <v>0.09</v>
      </c>
      <c r="AT1229" s="8">
        <f t="shared" si="19"/>
        <v>9768.09</v>
      </c>
      <c r="AU1229" s="8">
        <v>0</v>
      </c>
      <c r="AV1229" s="8">
        <v>0</v>
      </c>
      <c r="AW1229" s="9">
        <v>70</v>
      </c>
      <c r="AX1229" s="9">
        <v>128</v>
      </c>
      <c r="AY1229" s="8">
        <v>336036.58</v>
      </c>
      <c r="AZ1229" s="8">
        <v>336036.58</v>
      </c>
      <c r="BA1229" s="7">
        <v>90</v>
      </c>
      <c r="BB1229" s="7">
        <v>64.154243267206198</v>
      </c>
      <c r="BC1229" s="7">
        <v>10</v>
      </c>
      <c r="BD1229" s="7"/>
      <c r="BE1229" s="6" t="s">
        <v>2250</v>
      </c>
      <c r="BF1229" s="4"/>
      <c r="BG1229" s="6" t="s">
        <v>67</v>
      </c>
      <c r="BH1229" s="6" t="s">
        <v>73</v>
      </c>
      <c r="BI1229" s="6" t="s">
        <v>261</v>
      </c>
      <c r="BJ1229" s="6" t="s">
        <v>0</v>
      </c>
      <c r="BK1229" s="5" t="s">
        <v>1</v>
      </c>
      <c r="BL1229" s="7">
        <v>239535.25</v>
      </c>
      <c r="BM1229" s="5" t="s">
        <v>586</v>
      </c>
      <c r="BN1229" s="7"/>
      <c r="BO1229" s="10">
        <v>43608</v>
      </c>
      <c r="BP1229" s="10">
        <v>47506</v>
      </c>
      <c r="BQ1229" s="10" t="s">
        <v>2241</v>
      </c>
      <c r="BR1229" s="10" t="s">
        <v>2486</v>
      </c>
      <c r="BS1229" s="10" t="s">
        <v>2487</v>
      </c>
      <c r="BT1229" s="10" t="s">
        <v>2487</v>
      </c>
      <c r="BU1229" s="7">
        <v>0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1220</v>
      </c>
      <c r="B1230" s="12" t="s">
        <v>65</v>
      </c>
      <c r="C1230" s="12" t="s">
        <v>66</v>
      </c>
      <c r="D1230" s="25">
        <v>45354</v>
      </c>
      <c r="E1230" s="13" t="s">
        <v>2272</v>
      </c>
      <c r="F1230" s="23">
        <v>0</v>
      </c>
      <c r="G1230" s="23">
        <v>0</v>
      </c>
      <c r="H1230" s="15">
        <v>224179.88</v>
      </c>
      <c r="I1230" s="15">
        <v>0</v>
      </c>
      <c r="J1230" s="15">
        <v>0</v>
      </c>
      <c r="K1230" s="15">
        <v>224179.88</v>
      </c>
      <c r="L1230" s="15">
        <v>2163.69</v>
      </c>
      <c r="M1230" s="15">
        <v>0</v>
      </c>
      <c r="N1230" s="15">
        <v>0</v>
      </c>
      <c r="O1230" s="15">
        <v>2163.69</v>
      </c>
      <c r="P1230" s="15">
        <v>0</v>
      </c>
      <c r="Q1230" s="15">
        <v>0</v>
      </c>
      <c r="R1230" s="15">
        <v>222016.19</v>
      </c>
      <c r="S1230" s="15">
        <v>0</v>
      </c>
      <c r="T1230" s="15">
        <v>1868.17</v>
      </c>
      <c r="U1230" s="15">
        <v>0</v>
      </c>
      <c r="V1230" s="15">
        <v>0</v>
      </c>
      <c r="W1230" s="15">
        <v>1868.17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161.52000000000001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98.3</v>
      </c>
      <c r="AQ1230" s="15">
        <v>0</v>
      </c>
      <c r="AR1230" s="15">
        <v>91.68</v>
      </c>
      <c r="AS1230" s="15">
        <v>0</v>
      </c>
      <c r="AT1230" s="8">
        <f t="shared" si="19"/>
        <v>4200</v>
      </c>
      <c r="AU1230" s="15">
        <v>0</v>
      </c>
      <c r="AV1230" s="15">
        <v>0</v>
      </c>
      <c r="AW1230" s="16">
        <v>74</v>
      </c>
      <c r="AX1230" s="16">
        <v>131</v>
      </c>
      <c r="AY1230" s="15">
        <v>303606.23</v>
      </c>
      <c r="AZ1230" s="15">
        <v>303606.23</v>
      </c>
      <c r="BA1230" s="14">
        <v>86.559494000000001</v>
      </c>
      <c r="BB1230" s="14">
        <v>63.297808698483799</v>
      </c>
      <c r="BC1230" s="14">
        <v>10</v>
      </c>
      <c r="BD1230" s="14"/>
      <c r="BE1230" s="13" t="s">
        <v>2250</v>
      </c>
      <c r="BF1230" s="11"/>
      <c r="BG1230" s="13" t="s">
        <v>86</v>
      </c>
      <c r="BH1230" s="13" t="s">
        <v>176</v>
      </c>
      <c r="BI1230" s="13" t="s">
        <v>177</v>
      </c>
      <c r="BJ1230" s="13" t="s">
        <v>0</v>
      </c>
      <c r="BK1230" s="12" t="s">
        <v>1</v>
      </c>
      <c r="BL1230" s="14">
        <v>222016.19</v>
      </c>
      <c r="BM1230" s="12" t="s">
        <v>586</v>
      </c>
      <c r="BN1230" s="14"/>
      <c r="BO1230" s="17">
        <v>43642</v>
      </c>
      <c r="BP1230" s="17">
        <v>47629</v>
      </c>
      <c r="BQ1230" s="10" t="s">
        <v>2241</v>
      </c>
      <c r="BR1230" s="10" t="s">
        <v>2486</v>
      </c>
      <c r="BS1230" s="10" t="s">
        <v>2487</v>
      </c>
      <c r="BT1230" s="10" t="s">
        <v>2487</v>
      </c>
      <c r="BU1230" s="14">
        <v>0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1221</v>
      </c>
      <c r="B1231" s="5" t="s">
        <v>65</v>
      </c>
      <c r="C1231" s="5" t="s">
        <v>66</v>
      </c>
      <c r="D1231" s="24">
        <v>45354</v>
      </c>
      <c r="E1231" s="6" t="s">
        <v>2270</v>
      </c>
      <c r="F1231" s="22">
        <v>0</v>
      </c>
      <c r="G1231" s="22">
        <v>0</v>
      </c>
      <c r="H1231" s="8">
        <v>289014.25</v>
      </c>
      <c r="I1231" s="8">
        <v>0</v>
      </c>
      <c r="J1231" s="8">
        <v>0</v>
      </c>
      <c r="K1231" s="8">
        <v>289014.25</v>
      </c>
      <c r="L1231" s="8">
        <v>3506.85</v>
      </c>
      <c r="M1231" s="8">
        <v>0</v>
      </c>
      <c r="N1231" s="8">
        <v>0</v>
      </c>
      <c r="O1231" s="8">
        <v>3506.85</v>
      </c>
      <c r="P1231" s="8">
        <v>0</v>
      </c>
      <c r="Q1231" s="8">
        <v>0</v>
      </c>
      <c r="R1231" s="8">
        <v>285507.40000000002</v>
      </c>
      <c r="S1231" s="8">
        <v>0</v>
      </c>
      <c r="T1231" s="8">
        <v>2408.4499999999998</v>
      </c>
      <c r="U1231" s="8">
        <v>0</v>
      </c>
      <c r="V1231" s="8">
        <v>0</v>
      </c>
      <c r="W1231" s="8">
        <v>2408.4499999999998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223.52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0.9</v>
      </c>
      <c r="AQ1231" s="8">
        <v>0</v>
      </c>
      <c r="AR1231" s="8">
        <v>0.9</v>
      </c>
      <c r="AS1231" s="8">
        <v>0</v>
      </c>
      <c r="AT1231" s="8">
        <f t="shared" si="19"/>
        <v>6138.82</v>
      </c>
      <c r="AU1231" s="8">
        <v>0</v>
      </c>
      <c r="AV1231" s="8">
        <v>0</v>
      </c>
      <c r="AW1231" s="9">
        <v>62</v>
      </c>
      <c r="AX1231" s="9">
        <v>120</v>
      </c>
      <c r="AY1231" s="8">
        <v>420159.96</v>
      </c>
      <c r="AZ1231" s="8">
        <v>420159.96</v>
      </c>
      <c r="BA1231" s="7">
        <v>88</v>
      </c>
      <c r="BB1231" s="7">
        <v>59.797823666967197</v>
      </c>
      <c r="BC1231" s="7">
        <v>10</v>
      </c>
      <c r="BD1231" s="7"/>
      <c r="BE1231" s="6" t="s">
        <v>2250</v>
      </c>
      <c r="BF1231" s="4"/>
      <c r="BG1231" s="6" t="s">
        <v>86</v>
      </c>
      <c r="BH1231" s="6" t="s">
        <v>87</v>
      </c>
      <c r="BI1231" s="6" t="s">
        <v>169</v>
      </c>
      <c r="BJ1231" s="6" t="s">
        <v>0</v>
      </c>
      <c r="BK1231" s="5" t="s">
        <v>1</v>
      </c>
      <c r="BL1231" s="7">
        <v>285507.40000000002</v>
      </c>
      <c r="BM1231" s="5" t="s">
        <v>586</v>
      </c>
      <c r="BN1231" s="7"/>
      <c r="BO1231" s="10">
        <v>43608</v>
      </c>
      <c r="BP1231" s="10">
        <v>47261</v>
      </c>
      <c r="BQ1231" s="10" t="s">
        <v>2241</v>
      </c>
      <c r="BR1231" s="10" t="s">
        <v>2486</v>
      </c>
      <c r="BS1231" s="10" t="s">
        <v>2487</v>
      </c>
      <c r="BT1231" s="10" t="s">
        <v>2487</v>
      </c>
      <c r="BU1231" s="7">
        <v>0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1222</v>
      </c>
      <c r="B1232" s="12" t="s">
        <v>65</v>
      </c>
      <c r="C1232" s="12" t="s">
        <v>66</v>
      </c>
      <c r="D1232" s="25">
        <v>45354</v>
      </c>
      <c r="E1232" s="13" t="s">
        <v>2273</v>
      </c>
      <c r="F1232" s="23">
        <v>0</v>
      </c>
      <c r="G1232" s="23">
        <v>1</v>
      </c>
      <c r="H1232" s="15">
        <v>302628.82</v>
      </c>
      <c r="I1232" s="15">
        <v>2609.2199999999998</v>
      </c>
      <c r="J1232" s="15">
        <v>0</v>
      </c>
      <c r="K1232" s="15">
        <v>305238.03999999998</v>
      </c>
      <c r="L1232" s="15">
        <v>2630.96</v>
      </c>
      <c r="M1232" s="15">
        <v>0</v>
      </c>
      <c r="N1232" s="15">
        <v>2609.2199999999998</v>
      </c>
      <c r="O1232" s="15">
        <v>2630.96</v>
      </c>
      <c r="P1232" s="15">
        <v>0</v>
      </c>
      <c r="Q1232" s="15">
        <v>0</v>
      </c>
      <c r="R1232" s="15">
        <v>299997.86</v>
      </c>
      <c r="S1232" s="15">
        <v>2543.65</v>
      </c>
      <c r="T1232" s="15">
        <v>2521.91</v>
      </c>
      <c r="U1232" s="15">
        <v>0</v>
      </c>
      <c r="V1232" s="15">
        <v>2543.65</v>
      </c>
      <c r="W1232" s="15">
        <v>2521.91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212.37</v>
      </c>
      <c r="AI1232" s="15">
        <v>0</v>
      </c>
      <c r="AJ1232" s="15">
        <v>0</v>
      </c>
      <c r="AK1232" s="15">
        <v>0</v>
      </c>
      <c r="AL1232" s="15">
        <v>350</v>
      </c>
      <c r="AM1232" s="15">
        <v>0</v>
      </c>
      <c r="AN1232" s="15">
        <v>0</v>
      </c>
      <c r="AO1232" s="15">
        <v>64.73</v>
      </c>
      <c r="AP1232" s="15">
        <v>0</v>
      </c>
      <c r="AQ1232" s="15">
        <v>0</v>
      </c>
      <c r="AR1232" s="15">
        <v>0</v>
      </c>
      <c r="AS1232" s="15">
        <v>32.840000000000003</v>
      </c>
      <c r="AT1232" s="8">
        <f t="shared" si="19"/>
        <v>10899.999999999998</v>
      </c>
      <c r="AU1232" s="15">
        <v>0</v>
      </c>
      <c r="AV1232" s="15">
        <v>0</v>
      </c>
      <c r="AW1232" s="16">
        <v>80</v>
      </c>
      <c r="AX1232" s="16">
        <v>137</v>
      </c>
      <c r="AY1232" s="15">
        <v>399207.99</v>
      </c>
      <c r="AZ1232" s="15">
        <v>399207.99</v>
      </c>
      <c r="BA1232" s="14">
        <v>68.096333000000001</v>
      </c>
      <c r="BB1232" s="14">
        <v>51.173209669093502</v>
      </c>
      <c r="BC1232" s="14">
        <v>10</v>
      </c>
      <c r="BD1232" s="14"/>
      <c r="BE1232" s="13" t="s">
        <v>2250</v>
      </c>
      <c r="BF1232" s="11"/>
      <c r="BG1232" s="13" t="s">
        <v>67</v>
      </c>
      <c r="BH1232" s="13" t="s">
        <v>73</v>
      </c>
      <c r="BI1232" s="13" t="s">
        <v>180</v>
      </c>
      <c r="BJ1232" s="13" t="s">
        <v>0</v>
      </c>
      <c r="BK1232" s="12" t="s">
        <v>1</v>
      </c>
      <c r="BL1232" s="14">
        <v>299997.86</v>
      </c>
      <c r="BM1232" s="12" t="s">
        <v>586</v>
      </c>
      <c r="BN1232" s="14"/>
      <c r="BO1232" s="17">
        <v>43621</v>
      </c>
      <c r="BP1232" s="17">
        <v>47792</v>
      </c>
      <c r="BQ1232" s="10" t="s">
        <v>1330</v>
      </c>
      <c r="BR1232" s="10" t="s">
        <v>2668</v>
      </c>
      <c r="BS1232" s="10" t="s">
        <v>2487</v>
      </c>
      <c r="BT1232" s="10" t="s">
        <v>2487</v>
      </c>
      <c r="BU1232" s="14">
        <v>0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1223</v>
      </c>
      <c r="B1233" s="5" t="s">
        <v>65</v>
      </c>
      <c r="C1233" s="5" t="s">
        <v>66</v>
      </c>
      <c r="D1233" s="24">
        <v>45354</v>
      </c>
      <c r="E1233" s="6" t="s">
        <v>2274</v>
      </c>
      <c r="F1233" s="22">
        <v>0</v>
      </c>
      <c r="G1233" s="22">
        <v>0</v>
      </c>
      <c r="H1233" s="8">
        <v>352961.82</v>
      </c>
      <c r="I1233" s="8">
        <v>0</v>
      </c>
      <c r="J1233" s="8">
        <v>0</v>
      </c>
      <c r="K1233" s="8">
        <v>352961.82</v>
      </c>
      <c r="L1233" s="8">
        <v>1635.53</v>
      </c>
      <c r="M1233" s="8">
        <v>0</v>
      </c>
      <c r="N1233" s="8">
        <v>0</v>
      </c>
      <c r="O1233" s="8">
        <v>1635.53</v>
      </c>
      <c r="P1233" s="8">
        <v>0</v>
      </c>
      <c r="Q1233" s="8">
        <v>0</v>
      </c>
      <c r="R1233" s="8">
        <v>351326.29</v>
      </c>
      <c r="S1233" s="8">
        <v>0</v>
      </c>
      <c r="T1233" s="8">
        <v>2941.35</v>
      </c>
      <c r="U1233" s="8">
        <v>0</v>
      </c>
      <c r="V1233" s="8">
        <v>0</v>
      </c>
      <c r="W1233" s="8">
        <v>2941.35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219.72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4796.5999999999995</v>
      </c>
      <c r="AU1233" s="8">
        <v>0</v>
      </c>
      <c r="AV1233" s="8">
        <v>0</v>
      </c>
      <c r="AW1233" s="9">
        <v>123</v>
      </c>
      <c r="AX1233" s="9">
        <v>180</v>
      </c>
      <c r="AY1233" s="8">
        <v>412999.99</v>
      </c>
      <c r="AZ1233" s="8">
        <v>412999.99</v>
      </c>
      <c r="BA1233" s="7">
        <v>69.01858</v>
      </c>
      <c r="BB1233" s="7">
        <v>58.7119666818108</v>
      </c>
      <c r="BC1233" s="7">
        <v>10</v>
      </c>
      <c r="BD1233" s="7"/>
      <c r="BE1233" s="6" t="s">
        <v>2250</v>
      </c>
      <c r="BF1233" s="4"/>
      <c r="BG1233" s="6" t="s">
        <v>93</v>
      </c>
      <c r="BH1233" s="6" t="s">
        <v>103</v>
      </c>
      <c r="BI1233" s="6" t="s">
        <v>234</v>
      </c>
      <c r="BJ1233" s="6" t="s">
        <v>0</v>
      </c>
      <c r="BK1233" s="5" t="s">
        <v>1</v>
      </c>
      <c r="BL1233" s="7">
        <v>351326.29</v>
      </c>
      <c r="BM1233" s="5" t="s">
        <v>586</v>
      </c>
      <c r="BN1233" s="7"/>
      <c r="BO1233" s="10">
        <v>43642</v>
      </c>
      <c r="BP1233" s="10">
        <v>49121</v>
      </c>
      <c r="BQ1233" s="10" t="s">
        <v>1330</v>
      </c>
      <c r="BR1233" s="10" t="s">
        <v>2668</v>
      </c>
      <c r="BS1233" s="10" t="s">
        <v>2487</v>
      </c>
      <c r="BT1233" s="10" t="s">
        <v>2487</v>
      </c>
      <c r="BU1233" s="7">
        <v>0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1224</v>
      </c>
      <c r="B1234" s="12" t="s">
        <v>65</v>
      </c>
      <c r="C1234" s="12" t="s">
        <v>66</v>
      </c>
      <c r="D1234" s="25">
        <v>45354</v>
      </c>
      <c r="E1234" s="13" t="s">
        <v>2304</v>
      </c>
      <c r="F1234" s="23">
        <v>0</v>
      </c>
      <c r="G1234" s="23">
        <v>0</v>
      </c>
      <c r="H1234" s="15">
        <v>273286.03999999998</v>
      </c>
      <c r="I1234" s="15">
        <v>0</v>
      </c>
      <c r="J1234" s="15">
        <v>0</v>
      </c>
      <c r="K1234" s="15">
        <v>273286.03999999998</v>
      </c>
      <c r="L1234" s="15">
        <v>1234.19</v>
      </c>
      <c r="M1234" s="15">
        <v>0</v>
      </c>
      <c r="N1234" s="15">
        <v>0</v>
      </c>
      <c r="O1234" s="15">
        <v>1234.19</v>
      </c>
      <c r="P1234" s="15">
        <v>0</v>
      </c>
      <c r="Q1234" s="15">
        <v>0</v>
      </c>
      <c r="R1234" s="15">
        <v>272051.84999999998</v>
      </c>
      <c r="S1234" s="15">
        <v>0</v>
      </c>
      <c r="T1234" s="15">
        <v>2277.38</v>
      </c>
      <c r="U1234" s="15">
        <v>0</v>
      </c>
      <c r="V1234" s="15">
        <v>0</v>
      </c>
      <c r="W1234" s="15">
        <v>2277.38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168.11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0.64</v>
      </c>
      <c r="AQ1234" s="15">
        <v>0</v>
      </c>
      <c r="AR1234" s="15">
        <v>0.32</v>
      </c>
      <c r="AS1234" s="15">
        <v>0</v>
      </c>
      <c r="AT1234" s="8">
        <f t="shared" si="19"/>
        <v>3680</v>
      </c>
      <c r="AU1234" s="15">
        <v>0</v>
      </c>
      <c r="AV1234" s="15">
        <v>0</v>
      </c>
      <c r="AW1234" s="16">
        <v>125</v>
      </c>
      <c r="AX1234" s="16">
        <v>179</v>
      </c>
      <c r="AY1234" s="15">
        <v>315999.99</v>
      </c>
      <c r="AZ1234" s="15">
        <v>315999.99</v>
      </c>
      <c r="BA1234" s="14">
        <v>95.000005000000002</v>
      </c>
      <c r="BB1234" s="14">
        <v>81.787746608027604</v>
      </c>
      <c r="BC1234" s="14">
        <v>10</v>
      </c>
      <c r="BD1234" s="14"/>
      <c r="BE1234" s="13" t="s">
        <v>2250</v>
      </c>
      <c r="BF1234" s="11"/>
      <c r="BG1234" s="13" t="s">
        <v>78</v>
      </c>
      <c r="BH1234" s="13" t="s">
        <v>79</v>
      </c>
      <c r="BI1234" s="13" t="s">
        <v>458</v>
      </c>
      <c r="BJ1234" s="13" t="s">
        <v>0</v>
      </c>
      <c r="BK1234" s="12" t="s">
        <v>1</v>
      </c>
      <c r="BL1234" s="14">
        <v>272051.84999999998</v>
      </c>
      <c r="BM1234" s="12" t="s">
        <v>586</v>
      </c>
      <c r="BN1234" s="14"/>
      <c r="BO1234" s="17">
        <v>43700</v>
      </c>
      <c r="BP1234" s="17">
        <v>49148</v>
      </c>
      <c r="BQ1234" s="10" t="s">
        <v>1330</v>
      </c>
      <c r="BR1234" s="10" t="s">
        <v>2668</v>
      </c>
      <c r="BS1234" s="10" t="s">
        <v>2487</v>
      </c>
      <c r="BT1234" s="10" t="s">
        <v>2487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1225</v>
      </c>
      <c r="B1235" s="5" t="s">
        <v>65</v>
      </c>
      <c r="C1235" s="5" t="s">
        <v>66</v>
      </c>
      <c r="D1235" s="24">
        <v>45354</v>
      </c>
      <c r="E1235" s="6" t="s">
        <v>2284</v>
      </c>
      <c r="F1235" s="22">
        <v>5</v>
      </c>
      <c r="G1235" s="22">
        <v>4</v>
      </c>
      <c r="H1235" s="8">
        <v>305429.56</v>
      </c>
      <c r="I1235" s="8">
        <v>5545.09</v>
      </c>
      <c r="J1235" s="8">
        <v>0</v>
      </c>
      <c r="K1235" s="8">
        <v>310974.65000000002</v>
      </c>
      <c r="L1235" s="8">
        <v>1415.27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310974.65000000002</v>
      </c>
      <c r="S1235" s="8">
        <v>10296.99</v>
      </c>
      <c r="T1235" s="8">
        <v>2545.25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12842.24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6960.36</v>
      </c>
      <c r="AV1235" s="8">
        <v>12842.24</v>
      </c>
      <c r="AW1235" s="9">
        <v>123</v>
      </c>
      <c r="AX1235" s="9">
        <v>179</v>
      </c>
      <c r="AY1235" s="8">
        <v>356400.01</v>
      </c>
      <c r="AZ1235" s="8">
        <v>356400.01</v>
      </c>
      <c r="BA1235" s="7">
        <v>89.786749</v>
      </c>
      <c r="BB1235" s="7">
        <v>78.342878960392994</v>
      </c>
      <c r="BC1235" s="7">
        <v>10</v>
      </c>
      <c r="BD1235" s="7"/>
      <c r="BE1235" s="6" t="s">
        <v>2250</v>
      </c>
      <c r="BF1235" s="4"/>
      <c r="BG1235" s="6" t="s">
        <v>164</v>
      </c>
      <c r="BH1235" s="6" t="s">
        <v>254</v>
      </c>
      <c r="BI1235" s="6" t="s">
        <v>331</v>
      </c>
      <c r="BJ1235" s="6" t="s">
        <v>5</v>
      </c>
      <c r="BK1235" s="5" t="s">
        <v>1</v>
      </c>
      <c r="BL1235" s="7">
        <v>310974.65000000002</v>
      </c>
      <c r="BM1235" s="5" t="s">
        <v>586</v>
      </c>
      <c r="BN1235" s="7"/>
      <c r="BO1235" s="10">
        <v>43647</v>
      </c>
      <c r="BP1235" s="10">
        <v>49096</v>
      </c>
      <c r="BQ1235" s="10" t="s">
        <v>1330</v>
      </c>
      <c r="BR1235" s="10" t="s">
        <v>2668</v>
      </c>
      <c r="BS1235" s="10" t="s">
        <v>2487</v>
      </c>
      <c r="BT1235" s="10" t="s">
        <v>2487</v>
      </c>
      <c r="BU1235" s="7">
        <v>934.76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1226</v>
      </c>
      <c r="B1236" s="12" t="s">
        <v>65</v>
      </c>
      <c r="C1236" s="12" t="s">
        <v>66</v>
      </c>
      <c r="D1236" s="25">
        <v>45354</v>
      </c>
      <c r="E1236" s="13" t="s">
        <v>2275</v>
      </c>
      <c r="F1236" s="23">
        <v>0</v>
      </c>
      <c r="G1236" s="23">
        <v>0</v>
      </c>
      <c r="H1236" s="15">
        <v>477780.63</v>
      </c>
      <c r="I1236" s="15">
        <v>0</v>
      </c>
      <c r="J1236" s="15">
        <v>0</v>
      </c>
      <c r="K1236" s="15">
        <v>477780.63</v>
      </c>
      <c r="L1236" s="15">
        <v>2264.37</v>
      </c>
      <c r="M1236" s="15">
        <v>0</v>
      </c>
      <c r="N1236" s="15">
        <v>0</v>
      </c>
      <c r="O1236" s="15">
        <v>2264.37</v>
      </c>
      <c r="P1236" s="15">
        <v>0</v>
      </c>
      <c r="Q1236" s="15">
        <v>0</v>
      </c>
      <c r="R1236" s="15">
        <v>475516.26</v>
      </c>
      <c r="S1236" s="15">
        <v>0</v>
      </c>
      <c r="T1236" s="15">
        <v>3830.21</v>
      </c>
      <c r="U1236" s="15">
        <v>0</v>
      </c>
      <c r="V1236" s="15">
        <v>0</v>
      </c>
      <c r="W1236" s="15">
        <v>3830.21</v>
      </c>
      <c r="X1236" s="15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298.7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2.16</v>
      </c>
      <c r="AQ1236" s="15">
        <v>0</v>
      </c>
      <c r="AR1236" s="15">
        <v>5.44</v>
      </c>
      <c r="AS1236" s="15">
        <v>0</v>
      </c>
      <c r="AT1236" s="8">
        <f t="shared" si="19"/>
        <v>6390</v>
      </c>
      <c r="AU1236" s="15">
        <v>0</v>
      </c>
      <c r="AV1236" s="15">
        <v>0</v>
      </c>
      <c r="AW1236" s="16">
        <v>123</v>
      </c>
      <c r="AX1236" s="16">
        <v>180</v>
      </c>
      <c r="AY1236" s="15">
        <v>561457.79</v>
      </c>
      <c r="AZ1236" s="15">
        <v>561457.79</v>
      </c>
      <c r="BA1236" s="14">
        <v>89.999998000000005</v>
      </c>
      <c r="BB1236" s="14">
        <v>76.223828774318903</v>
      </c>
      <c r="BC1236" s="14">
        <v>9.6199999999999992</v>
      </c>
      <c r="BD1236" s="14"/>
      <c r="BE1236" s="13" t="s">
        <v>2250</v>
      </c>
      <c r="BF1236" s="11"/>
      <c r="BG1236" s="13" t="s">
        <v>166</v>
      </c>
      <c r="BH1236" s="13" t="s">
        <v>230</v>
      </c>
      <c r="BI1236" s="13" t="s">
        <v>241</v>
      </c>
      <c r="BJ1236" s="13" t="s">
        <v>0</v>
      </c>
      <c r="BK1236" s="12" t="s">
        <v>1</v>
      </c>
      <c r="BL1236" s="14">
        <v>475516.26</v>
      </c>
      <c r="BM1236" s="12" t="s">
        <v>586</v>
      </c>
      <c r="BN1236" s="14"/>
      <c r="BO1236" s="17">
        <v>43636</v>
      </c>
      <c r="BP1236" s="17">
        <v>49115</v>
      </c>
      <c r="BQ1236" s="10" t="s">
        <v>2241</v>
      </c>
      <c r="BR1236" s="10" t="s">
        <v>2486</v>
      </c>
      <c r="BS1236" s="10" t="s">
        <v>2487</v>
      </c>
      <c r="BT1236" s="10" t="s">
        <v>2487</v>
      </c>
      <c r="BU1236" s="14">
        <v>0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1227</v>
      </c>
      <c r="B1237" s="5" t="s">
        <v>65</v>
      </c>
      <c r="C1237" s="5" t="s">
        <v>66</v>
      </c>
      <c r="D1237" s="24">
        <v>45354</v>
      </c>
      <c r="E1237" s="6" t="s">
        <v>2276</v>
      </c>
      <c r="F1237" s="22">
        <v>0</v>
      </c>
      <c r="G1237" s="22">
        <v>0</v>
      </c>
      <c r="H1237" s="8">
        <v>221348.74</v>
      </c>
      <c r="I1237" s="8">
        <v>0</v>
      </c>
      <c r="J1237" s="8">
        <v>0</v>
      </c>
      <c r="K1237" s="8">
        <v>221348.74</v>
      </c>
      <c r="L1237" s="8">
        <v>1025.68</v>
      </c>
      <c r="M1237" s="8">
        <v>0</v>
      </c>
      <c r="N1237" s="8">
        <v>0</v>
      </c>
      <c r="O1237" s="8">
        <v>1025.68</v>
      </c>
      <c r="P1237" s="8">
        <v>0</v>
      </c>
      <c r="Q1237" s="8">
        <v>0</v>
      </c>
      <c r="R1237" s="8">
        <v>220323.06</v>
      </c>
      <c r="S1237" s="8">
        <v>0</v>
      </c>
      <c r="T1237" s="8">
        <v>1844.57</v>
      </c>
      <c r="U1237" s="8">
        <v>0</v>
      </c>
      <c r="V1237" s="8">
        <v>0</v>
      </c>
      <c r="W1237" s="8">
        <v>1844.57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137.79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183.92</v>
      </c>
      <c r="AQ1237" s="8">
        <v>0</v>
      </c>
      <c r="AR1237" s="8">
        <v>91.96</v>
      </c>
      <c r="AS1237" s="8">
        <v>0</v>
      </c>
      <c r="AT1237" s="8">
        <f t="shared" si="19"/>
        <v>3100</v>
      </c>
      <c r="AU1237" s="8">
        <v>0</v>
      </c>
      <c r="AV1237" s="8">
        <v>0</v>
      </c>
      <c r="AW1237" s="9">
        <v>123</v>
      </c>
      <c r="AX1237" s="9">
        <v>180</v>
      </c>
      <c r="AY1237" s="8">
        <v>259000.01</v>
      </c>
      <c r="AZ1237" s="8">
        <v>259000.01</v>
      </c>
      <c r="BA1237" s="7">
        <v>82.702695000000006</v>
      </c>
      <c r="BB1237" s="7">
        <v>70.352548761085799</v>
      </c>
      <c r="BC1237" s="7">
        <v>10</v>
      </c>
      <c r="BD1237" s="7"/>
      <c r="BE1237" s="6" t="s">
        <v>2250</v>
      </c>
      <c r="BF1237" s="4"/>
      <c r="BG1237" s="6" t="s">
        <v>86</v>
      </c>
      <c r="BH1237" s="6" t="s">
        <v>228</v>
      </c>
      <c r="BI1237" s="6" t="s">
        <v>229</v>
      </c>
      <c r="BJ1237" s="6" t="s">
        <v>0</v>
      </c>
      <c r="BK1237" s="5" t="s">
        <v>1</v>
      </c>
      <c r="BL1237" s="7">
        <v>220323.06</v>
      </c>
      <c r="BM1237" s="5" t="s">
        <v>586</v>
      </c>
      <c r="BN1237" s="7"/>
      <c r="BO1237" s="10">
        <v>43642</v>
      </c>
      <c r="BP1237" s="10">
        <v>49121</v>
      </c>
      <c r="BQ1237" s="10" t="s">
        <v>2241</v>
      </c>
      <c r="BR1237" s="10" t="s">
        <v>2486</v>
      </c>
      <c r="BS1237" s="10" t="s">
        <v>2487</v>
      </c>
      <c r="BT1237" s="10" t="s">
        <v>2487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1228</v>
      </c>
      <c r="B1238" s="12" t="s">
        <v>65</v>
      </c>
      <c r="C1238" s="12" t="s">
        <v>66</v>
      </c>
      <c r="D1238" s="25">
        <v>45354</v>
      </c>
      <c r="E1238" s="13" t="s">
        <v>2277</v>
      </c>
      <c r="F1238" s="23">
        <v>1</v>
      </c>
      <c r="G1238" s="23">
        <v>0</v>
      </c>
      <c r="H1238" s="15">
        <v>301319.90999999997</v>
      </c>
      <c r="I1238" s="15">
        <v>0</v>
      </c>
      <c r="J1238" s="15">
        <v>0</v>
      </c>
      <c r="K1238" s="15">
        <v>301319.90999999997</v>
      </c>
      <c r="L1238" s="15">
        <v>2619.59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301319.90999999997</v>
      </c>
      <c r="S1238" s="15">
        <v>0</v>
      </c>
      <c r="T1238" s="15">
        <v>2511</v>
      </c>
      <c r="U1238" s="15">
        <v>0</v>
      </c>
      <c r="V1238" s="15">
        <v>0</v>
      </c>
      <c r="W1238" s="15">
        <v>103.83</v>
      </c>
      <c r="X1238" s="15">
        <v>0</v>
      </c>
      <c r="Y1238" s="15">
        <v>0</v>
      </c>
      <c r="Z1238" s="15">
        <v>2407.17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223.87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327.7</v>
      </c>
      <c r="AS1238" s="15">
        <v>0</v>
      </c>
      <c r="AT1238" s="8">
        <f t="shared" si="19"/>
        <v>1.4210854715202004E-14</v>
      </c>
      <c r="AU1238" s="15">
        <v>2619.59</v>
      </c>
      <c r="AV1238" s="15">
        <v>2407.17</v>
      </c>
      <c r="AW1238" s="16">
        <v>80</v>
      </c>
      <c r="AX1238" s="16">
        <v>137</v>
      </c>
      <c r="AY1238" s="15">
        <v>450999.99</v>
      </c>
      <c r="AZ1238" s="15">
        <v>397481.62</v>
      </c>
      <c r="BA1238" s="14">
        <v>66.370199999999997</v>
      </c>
      <c r="BB1238" s="14">
        <v>50.313427550894097</v>
      </c>
      <c r="BC1238" s="14">
        <v>10</v>
      </c>
      <c r="BD1238" s="14"/>
      <c r="BE1238" s="13" t="s">
        <v>2250</v>
      </c>
      <c r="BF1238" s="11"/>
      <c r="BG1238" s="13" t="s">
        <v>93</v>
      </c>
      <c r="BH1238" s="13" t="s">
        <v>279</v>
      </c>
      <c r="BI1238" s="13" t="s">
        <v>280</v>
      </c>
      <c r="BJ1238" s="13" t="s">
        <v>5</v>
      </c>
      <c r="BK1238" s="12" t="s">
        <v>1</v>
      </c>
      <c r="BL1238" s="14">
        <v>301319.90999999997</v>
      </c>
      <c r="BM1238" s="12" t="s">
        <v>586</v>
      </c>
      <c r="BN1238" s="14"/>
      <c r="BO1238" s="17">
        <v>43642</v>
      </c>
      <c r="BP1238" s="17">
        <v>47813</v>
      </c>
      <c r="BQ1238" s="10" t="s">
        <v>2241</v>
      </c>
      <c r="BR1238" s="10" t="s">
        <v>2486</v>
      </c>
      <c r="BS1238" s="10" t="s">
        <v>2487</v>
      </c>
      <c r="BT1238" s="10" t="s">
        <v>2487</v>
      </c>
      <c r="BU1238" s="14">
        <v>0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1229</v>
      </c>
      <c r="B1239" s="5" t="s">
        <v>65</v>
      </c>
      <c r="C1239" s="5" t="s">
        <v>66</v>
      </c>
      <c r="D1239" s="24">
        <v>45354</v>
      </c>
      <c r="E1239" s="6" t="s">
        <v>2278</v>
      </c>
      <c r="F1239" s="22">
        <v>1</v>
      </c>
      <c r="G1239" s="22">
        <v>1</v>
      </c>
      <c r="H1239" s="8">
        <v>168902.5</v>
      </c>
      <c r="I1239" s="8">
        <v>3167.26</v>
      </c>
      <c r="J1239" s="8">
        <v>0</v>
      </c>
      <c r="K1239" s="8">
        <v>172069.76000000001</v>
      </c>
      <c r="L1239" s="8">
        <v>3193.65</v>
      </c>
      <c r="M1239" s="8">
        <v>0</v>
      </c>
      <c r="N1239" s="8">
        <v>3167.26</v>
      </c>
      <c r="O1239" s="8">
        <v>0</v>
      </c>
      <c r="P1239" s="8">
        <v>0</v>
      </c>
      <c r="Q1239" s="8">
        <v>0</v>
      </c>
      <c r="R1239" s="8">
        <v>168902.5</v>
      </c>
      <c r="S1239" s="8">
        <v>1187.24</v>
      </c>
      <c r="T1239" s="8">
        <v>1407.52</v>
      </c>
      <c r="U1239" s="8">
        <v>0</v>
      </c>
      <c r="V1239" s="8">
        <v>1187.24</v>
      </c>
      <c r="W1239" s="8">
        <v>332.49</v>
      </c>
      <c r="X1239" s="8">
        <v>0</v>
      </c>
      <c r="Y1239" s="8">
        <v>0</v>
      </c>
      <c r="Z1239" s="8">
        <v>1075.03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163.01</v>
      </c>
      <c r="AI1239" s="8">
        <v>0</v>
      </c>
      <c r="AJ1239" s="8">
        <v>0</v>
      </c>
      <c r="AK1239" s="8">
        <v>0</v>
      </c>
      <c r="AL1239" s="8">
        <v>350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f t="shared" si="19"/>
        <v>5200</v>
      </c>
      <c r="AU1239" s="8">
        <v>3193.65</v>
      </c>
      <c r="AV1239" s="8">
        <v>1075.03</v>
      </c>
      <c r="AW1239" s="9">
        <v>43</v>
      </c>
      <c r="AX1239" s="9">
        <v>100</v>
      </c>
      <c r="AY1239" s="8">
        <v>332626.64</v>
      </c>
      <c r="AZ1239" s="8">
        <v>286137.11</v>
      </c>
      <c r="BA1239" s="7">
        <v>90</v>
      </c>
      <c r="BB1239" s="7">
        <v>53.125667621372202</v>
      </c>
      <c r="BC1239" s="7">
        <v>10</v>
      </c>
      <c r="BD1239" s="7"/>
      <c r="BE1239" s="6" t="s">
        <v>2250</v>
      </c>
      <c r="BF1239" s="4"/>
      <c r="BG1239" s="6" t="s">
        <v>86</v>
      </c>
      <c r="BH1239" s="6" t="s">
        <v>87</v>
      </c>
      <c r="BI1239" s="6" t="s">
        <v>169</v>
      </c>
      <c r="BJ1239" s="6" t="s">
        <v>5</v>
      </c>
      <c r="BK1239" s="5" t="s">
        <v>1</v>
      </c>
      <c r="BL1239" s="7">
        <v>168902.5</v>
      </c>
      <c r="BM1239" s="5" t="s">
        <v>586</v>
      </c>
      <c r="BN1239" s="7"/>
      <c r="BO1239" s="10">
        <v>43642</v>
      </c>
      <c r="BP1239" s="10">
        <v>46686</v>
      </c>
      <c r="BQ1239" s="10" t="s">
        <v>2241</v>
      </c>
      <c r="BR1239" s="10" t="s">
        <v>2486</v>
      </c>
      <c r="BS1239" s="10" t="s">
        <v>2487</v>
      </c>
      <c r="BT1239" s="10" t="s">
        <v>2487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1230</v>
      </c>
      <c r="B1240" s="12" t="s">
        <v>65</v>
      </c>
      <c r="C1240" s="12" t="s">
        <v>66</v>
      </c>
      <c r="D1240" s="25">
        <v>45354</v>
      </c>
      <c r="E1240" s="13" t="s">
        <v>2285</v>
      </c>
      <c r="F1240" s="23">
        <v>0</v>
      </c>
      <c r="G1240" s="23">
        <v>0</v>
      </c>
      <c r="H1240" s="15">
        <v>317084.53000000003</v>
      </c>
      <c r="I1240" s="15">
        <v>0</v>
      </c>
      <c r="J1240" s="15">
        <v>0</v>
      </c>
      <c r="K1240" s="15">
        <v>317084.53000000003</v>
      </c>
      <c r="L1240" s="15">
        <v>1469.28</v>
      </c>
      <c r="M1240" s="15">
        <v>0</v>
      </c>
      <c r="N1240" s="15">
        <v>0</v>
      </c>
      <c r="O1240" s="15">
        <v>1469.28</v>
      </c>
      <c r="P1240" s="15">
        <v>0</v>
      </c>
      <c r="Q1240" s="15">
        <v>0</v>
      </c>
      <c r="R1240" s="15">
        <v>315615.25</v>
      </c>
      <c r="S1240" s="15">
        <v>0</v>
      </c>
      <c r="T1240" s="15">
        <v>2642.37</v>
      </c>
      <c r="U1240" s="15">
        <v>0</v>
      </c>
      <c r="V1240" s="15">
        <v>0</v>
      </c>
      <c r="W1240" s="15">
        <v>2642.37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196.84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7.61</v>
      </c>
      <c r="AQ1240" s="15">
        <v>0</v>
      </c>
      <c r="AR1240" s="15">
        <v>6.1</v>
      </c>
      <c r="AS1240" s="15">
        <v>0</v>
      </c>
      <c r="AT1240" s="8">
        <f t="shared" si="19"/>
        <v>4310</v>
      </c>
      <c r="AU1240" s="15">
        <v>0</v>
      </c>
      <c r="AV1240" s="15">
        <v>0</v>
      </c>
      <c r="AW1240" s="16">
        <v>123</v>
      </c>
      <c r="AX1240" s="16">
        <v>179</v>
      </c>
      <c r="AY1240" s="15">
        <v>370000</v>
      </c>
      <c r="AZ1240" s="15">
        <v>370000</v>
      </c>
      <c r="BA1240" s="14">
        <v>87.837841999999995</v>
      </c>
      <c r="BB1240" s="14">
        <v>74.926925573758098</v>
      </c>
      <c r="BC1240" s="14">
        <v>10</v>
      </c>
      <c r="BD1240" s="14"/>
      <c r="BE1240" s="13" t="s">
        <v>2250</v>
      </c>
      <c r="BF1240" s="11"/>
      <c r="BG1240" s="13" t="s">
        <v>142</v>
      </c>
      <c r="BH1240" s="13" t="s">
        <v>273</v>
      </c>
      <c r="BI1240" s="13" t="s">
        <v>274</v>
      </c>
      <c r="BJ1240" s="13" t="s">
        <v>0</v>
      </c>
      <c r="BK1240" s="12" t="s">
        <v>1</v>
      </c>
      <c r="BL1240" s="14">
        <v>315615.25</v>
      </c>
      <c r="BM1240" s="12" t="s">
        <v>586</v>
      </c>
      <c r="BN1240" s="14"/>
      <c r="BO1240" s="17">
        <v>43654</v>
      </c>
      <c r="BP1240" s="17">
        <v>49103</v>
      </c>
      <c r="BQ1240" s="10" t="s">
        <v>1330</v>
      </c>
      <c r="BR1240" s="10" t="s">
        <v>2668</v>
      </c>
      <c r="BS1240" s="10" t="s">
        <v>2487</v>
      </c>
      <c r="BT1240" s="10" t="s">
        <v>2487</v>
      </c>
      <c r="BU1240" s="14">
        <v>0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1231</v>
      </c>
      <c r="B1241" s="5" t="s">
        <v>65</v>
      </c>
      <c r="C1241" s="5" t="s">
        <v>66</v>
      </c>
      <c r="D1241" s="24">
        <v>45354</v>
      </c>
      <c r="E1241" s="6" t="s">
        <v>2305</v>
      </c>
      <c r="F1241" s="22">
        <v>0</v>
      </c>
      <c r="G1241" s="22">
        <v>0</v>
      </c>
      <c r="H1241" s="8">
        <v>176953.51</v>
      </c>
      <c r="I1241" s="8">
        <v>0</v>
      </c>
      <c r="J1241" s="8">
        <v>0</v>
      </c>
      <c r="K1241" s="8">
        <v>176953.51</v>
      </c>
      <c r="L1241" s="8">
        <v>819.95</v>
      </c>
      <c r="M1241" s="8">
        <v>0</v>
      </c>
      <c r="N1241" s="8">
        <v>0</v>
      </c>
      <c r="O1241" s="8">
        <v>819.95</v>
      </c>
      <c r="P1241" s="8">
        <v>0</v>
      </c>
      <c r="Q1241" s="8">
        <v>0</v>
      </c>
      <c r="R1241" s="8">
        <v>176133.56</v>
      </c>
      <c r="S1241" s="8">
        <v>0</v>
      </c>
      <c r="T1241" s="8">
        <v>1474.61</v>
      </c>
      <c r="U1241" s="8">
        <v>0</v>
      </c>
      <c r="V1241" s="8">
        <v>0</v>
      </c>
      <c r="W1241" s="8">
        <v>1474.61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133.84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8.1999999999999993</v>
      </c>
      <c r="AQ1241" s="8">
        <v>0</v>
      </c>
      <c r="AR1241" s="8">
        <v>8.6</v>
      </c>
      <c r="AS1241" s="8">
        <v>0</v>
      </c>
      <c r="AT1241" s="8">
        <f t="shared" si="19"/>
        <v>2428</v>
      </c>
      <c r="AU1241" s="8">
        <v>0</v>
      </c>
      <c r="AV1241" s="8">
        <v>0</v>
      </c>
      <c r="AW1241" s="9">
        <v>123</v>
      </c>
      <c r="AX1241" s="9">
        <v>177</v>
      </c>
      <c r="AY1241" s="8">
        <v>302811.05499999999</v>
      </c>
      <c r="AZ1241" s="8">
        <v>211967.74</v>
      </c>
      <c r="BA1241" s="7">
        <v>82.714940999999996</v>
      </c>
      <c r="BB1241" s="7">
        <v>68.731576906561202</v>
      </c>
      <c r="BC1241" s="7">
        <v>10</v>
      </c>
      <c r="BD1241" s="7"/>
      <c r="BE1241" s="6" t="s">
        <v>2250</v>
      </c>
      <c r="BF1241" s="4"/>
      <c r="BG1241" s="6" t="s">
        <v>86</v>
      </c>
      <c r="BH1241" s="6" t="s">
        <v>176</v>
      </c>
      <c r="BI1241" s="6" t="s">
        <v>177</v>
      </c>
      <c r="BJ1241" s="6" t="s">
        <v>0</v>
      </c>
      <c r="BK1241" s="5" t="s">
        <v>1</v>
      </c>
      <c r="BL1241" s="7">
        <v>176133.56</v>
      </c>
      <c r="BM1241" s="5" t="s">
        <v>586</v>
      </c>
      <c r="BN1241" s="7"/>
      <c r="BO1241" s="10">
        <v>43711</v>
      </c>
      <c r="BP1241" s="10">
        <v>49098</v>
      </c>
      <c r="BQ1241" s="10" t="s">
        <v>2241</v>
      </c>
      <c r="BR1241" s="10" t="s">
        <v>2486</v>
      </c>
      <c r="BS1241" s="10" t="s">
        <v>2487</v>
      </c>
      <c r="BT1241" s="10" t="s">
        <v>2487</v>
      </c>
      <c r="BU1241" s="7">
        <v>0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1232</v>
      </c>
      <c r="B1242" s="12" t="s">
        <v>65</v>
      </c>
      <c r="C1242" s="12" t="s">
        <v>66</v>
      </c>
      <c r="D1242" s="25">
        <v>45354</v>
      </c>
      <c r="E1242" s="13" t="s">
        <v>2342</v>
      </c>
      <c r="F1242" s="23">
        <v>1</v>
      </c>
      <c r="G1242" s="23">
        <v>1</v>
      </c>
      <c r="H1242" s="15">
        <v>521727.12</v>
      </c>
      <c r="I1242" s="15">
        <v>2336.6999999999998</v>
      </c>
      <c r="J1242" s="15">
        <v>0</v>
      </c>
      <c r="K1242" s="15">
        <v>524063.82</v>
      </c>
      <c r="L1242" s="15">
        <v>2356.17</v>
      </c>
      <c r="M1242" s="15">
        <v>0</v>
      </c>
      <c r="N1242" s="15">
        <v>2336.6999999999998</v>
      </c>
      <c r="O1242" s="15">
        <v>0</v>
      </c>
      <c r="P1242" s="15">
        <v>0</v>
      </c>
      <c r="Q1242" s="15">
        <v>0</v>
      </c>
      <c r="R1242" s="15">
        <v>521727.12</v>
      </c>
      <c r="S1242" s="15">
        <v>2563.3000000000002</v>
      </c>
      <c r="T1242" s="15">
        <v>4347.7299999999996</v>
      </c>
      <c r="U1242" s="15">
        <v>0</v>
      </c>
      <c r="V1242" s="15">
        <v>2563.3000000000002</v>
      </c>
      <c r="W1242" s="15">
        <v>1453.9</v>
      </c>
      <c r="X1242" s="15">
        <v>0</v>
      </c>
      <c r="Y1242" s="15">
        <v>0</v>
      </c>
      <c r="Z1242" s="15">
        <v>2893.83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318.24</v>
      </c>
      <c r="AI1242" s="15">
        <v>0</v>
      </c>
      <c r="AJ1242" s="15">
        <v>0</v>
      </c>
      <c r="AK1242" s="15">
        <v>0</v>
      </c>
      <c r="AL1242" s="15">
        <v>350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7022.14</v>
      </c>
      <c r="AU1242" s="15">
        <v>2356.17</v>
      </c>
      <c r="AV1242" s="15">
        <v>2893.83</v>
      </c>
      <c r="AW1242" s="16">
        <v>125</v>
      </c>
      <c r="AX1242" s="16">
        <v>176</v>
      </c>
      <c r="AY1242" s="15">
        <v>598199.98</v>
      </c>
      <c r="AZ1242" s="15">
        <v>598199.98</v>
      </c>
      <c r="BA1242" s="14">
        <v>86.040210999999999</v>
      </c>
      <c r="BB1242" s="14">
        <v>75.040977917154606</v>
      </c>
      <c r="BC1242" s="14">
        <v>10</v>
      </c>
      <c r="BD1242" s="14"/>
      <c r="BE1242" s="13" t="s">
        <v>2250</v>
      </c>
      <c r="BF1242" s="11"/>
      <c r="BG1242" s="13" t="s">
        <v>75</v>
      </c>
      <c r="BH1242" s="13" t="s">
        <v>134</v>
      </c>
      <c r="BI1242" s="13" t="s">
        <v>193</v>
      </c>
      <c r="BJ1242" s="13" t="s">
        <v>5</v>
      </c>
      <c r="BK1242" s="12" t="s">
        <v>1</v>
      </c>
      <c r="BL1242" s="14">
        <v>521727.12</v>
      </c>
      <c r="BM1242" s="12" t="s">
        <v>586</v>
      </c>
      <c r="BN1242" s="14"/>
      <c r="BO1242" s="17">
        <v>43818</v>
      </c>
      <c r="BP1242" s="17">
        <v>49175</v>
      </c>
      <c r="BQ1242" s="10" t="s">
        <v>1330</v>
      </c>
      <c r="BR1242" s="10" t="s">
        <v>2668</v>
      </c>
      <c r="BS1242" s="10" t="s">
        <v>2487</v>
      </c>
      <c r="BT1242" s="10" t="s">
        <v>2487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1233</v>
      </c>
      <c r="B1243" s="5" t="s">
        <v>65</v>
      </c>
      <c r="C1243" s="5" t="s">
        <v>66</v>
      </c>
      <c r="D1243" s="24">
        <v>45354</v>
      </c>
      <c r="E1243" s="6" t="s">
        <v>2279</v>
      </c>
      <c r="F1243" s="22">
        <v>2</v>
      </c>
      <c r="G1243" s="22">
        <v>1</v>
      </c>
      <c r="H1243" s="8">
        <v>228304.24</v>
      </c>
      <c r="I1243" s="8">
        <v>1049.1600000000001</v>
      </c>
      <c r="J1243" s="8">
        <v>0</v>
      </c>
      <c r="K1243" s="8">
        <v>229353.4</v>
      </c>
      <c r="L1243" s="8">
        <v>1057.9000000000001</v>
      </c>
      <c r="M1243" s="8">
        <v>0</v>
      </c>
      <c r="N1243" s="8">
        <v>699.14</v>
      </c>
      <c r="O1243" s="8">
        <v>0</v>
      </c>
      <c r="P1243" s="8">
        <v>0</v>
      </c>
      <c r="Q1243" s="8">
        <v>0</v>
      </c>
      <c r="R1243" s="8">
        <v>228654.26</v>
      </c>
      <c r="S1243" s="8">
        <v>1911.28</v>
      </c>
      <c r="T1243" s="8">
        <v>1902.54</v>
      </c>
      <c r="U1243" s="8">
        <v>0</v>
      </c>
      <c r="V1243" s="8">
        <v>1911.28</v>
      </c>
      <c r="W1243" s="8">
        <v>0</v>
      </c>
      <c r="X1243" s="8">
        <v>0</v>
      </c>
      <c r="Y1243" s="8">
        <v>0</v>
      </c>
      <c r="Z1243" s="8">
        <v>1902.54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350</v>
      </c>
      <c r="AM1243" s="8">
        <v>0</v>
      </c>
      <c r="AN1243" s="8">
        <v>0</v>
      </c>
      <c r="AO1243" s="8">
        <v>142.58000000000001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3103</v>
      </c>
      <c r="AU1243" s="8">
        <v>1407.92</v>
      </c>
      <c r="AV1243" s="8">
        <v>1902.54</v>
      </c>
      <c r="AW1243" s="9">
        <v>123</v>
      </c>
      <c r="AX1243" s="9">
        <v>180</v>
      </c>
      <c r="AY1243" s="8">
        <v>393558.06</v>
      </c>
      <c r="AZ1243" s="8">
        <v>275490.64</v>
      </c>
      <c r="BA1243" s="7">
        <v>90</v>
      </c>
      <c r="BB1243" s="7">
        <v>74.699029339072993</v>
      </c>
      <c r="BC1243" s="7">
        <v>10</v>
      </c>
      <c r="BD1243" s="7"/>
      <c r="BE1243" s="6" t="s">
        <v>2250</v>
      </c>
      <c r="BF1243" s="4"/>
      <c r="BG1243" s="6" t="s">
        <v>67</v>
      </c>
      <c r="BH1243" s="6" t="s">
        <v>73</v>
      </c>
      <c r="BI1243" s="6" t="s">
        <v>128</v>
      </c>
      <c r="BJ1243" s="6" t="s">
        <v>5</v>
      </c>
      <c r="BK1243" s="5" t="s">
        <v>1</v>
      </c>
      <c r="BL1243" s="7">
        <v>228654.26</v>
      </c>
      <c r="BM1243" s="5" t="s">
        <v>586</v>
      </c>
      <c r="BN1243" s="7"/>
      <c r="BO1243" s="10">
        <v>43642</v>
      </c>
      <c r="BP1243" s="10">
        <v>49121</v>
      </c>
      <c r="BQ1243" s="10" t="s">
        <v>2241</v>
      </c>
      <c r="BR1243" s="10" t="s">
        <v>2486</v>
      </c>
      <c r="BS1243" s="10" t="s">
        <v>2487</v>
      </c>
      <c r="BT1243" s="10" t="s">
        <v>2487</v>
      </c>
      <c r="BU1243" s="7">
        <v>173.95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1234</v>
      </c>
      <c r="B1244" s="12" t="s">
        <v>65</v>
      </c>
      <c r="C1244" s="12" t="s">
        <v>66</v>
      </c>
      <c r="D1244" s="25">
        <v>45354</v>
      </c>
      <c r="E1244" s="13" t="s">
        <v>2280</v>
      </c>
      <c r="F1244" s="23">
        <v>0</v>
      </c>
      <c r="G1244" s="23">
        <v>0</v>
      </c>
      <c r="H1244" s="15">
        <v>336346.84</v>
      </c>
      <c r="I1244" s="15">
        <v>0</v>
      </c>
      <c r="J1244" s="15">
        <v>0</v>
      </c>
      <c r="K1244" s="15">
        <v>336346.84</v>
      </c>
      <c r="L1244" s="15">
        <v>1558.53</v>
      </c>
      <c r="M1244" s="15">
        <v>0</v>
      </c>
      <c r="N1244" s="15">
        <v>0</v>
      </c>
      <c r="O1244" s="15">
        <v>1558.53</v>
      </c>
      <c r="P1244" s="15">
        <v>0</v>
      </c>
      <c r="Q1244" s="15">
        <v>0</v>
      </c>
      <c r="R1244" s="15">
        <v>334788.31</v>
      </c>
      <c r="S1244" s="15">
        <v>0</v>
      </c>
      <c r="T1244" s="15">
        <v>2802.89</v>
      </c>
      <c r="U1244" s="15">
        <v>0</v>
      </c>
      <c r="V1244" s="15">
        <v>0</v>
      </c>
      <c r="W1244" s="15">
        <v>2802.89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256.27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4617.6899999999996</v>
      </c>
      <c r="AU1244" s="15">
        <v>0</v>
      </c>
      <c r="AV1244" s="15">
        <v>0</v>
      </c>
      <c r="AW1244" s="16">
        <v>123</v>
      </c>
      <c r="AX1244" s="16">
        <v>180</v>
      </c>
      <c r="AY1244" s="15">
        <v>579804.28799999994</v>
      </c>
      <c r="AZ1244" s="15">
        <v>405863</v>
      </c>
      <c r="BA1244" s="14">
        <v>90</v>
      </c>
      <c r="BB1244" s="14">
        <v>74.239208550668593</v>
      </c>
      <c r="BC1244" s="14">
        <v>10</v>
      </c>
      <c r="BD1244" s="14"/>
      <c r="BE1244" s="13" t="s">
        <v>2250</v>
      </c>
      <c r="BF1244" s="11"/>
      <c r="BG1244" s="13" t="s">
        <v>86</v>
      </c>
      <c r="BH1244" s="13" t="s">
        <v>87</v>
      </c>
      <c r="BI1244" s="13" t="s">
        <v>169</v>
      </c>
      <c r="BJ1244" s="13" t="s">
        <v>0</v>
      </c>
      <c r="BK1244" s="12" t="s">
        <v>1</v>
      </c>
      <c r="BL1244" s="14">
        <v>334788.31</v>
      </c>
      <c r="BM1244" s="12" t="s">
        <v>586</v>
      </c>
      <c r="BN1244" s="14"/>
      <c r="BO1244" s="17">
        <v>43642</v>
      </c>
      <c r="BP1244" s="17">
        <v>49121</v>
      </c>
      <c r="BQ1244" s="10" t="s">
        <v>2241</v>
      </c>
      <c r="BR1244" s="10" t="s">
        <v>2486</v>
      </c>
      <c r="BS1244" s="10" t="s">
        <v>2487</v>
      </c>
      <c r="BT1244" s="10" t="s">
        <v>2487</v>
      </c>
      <c r="BU1244" s="14">
        <v>0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1235</v>
      </c>
      <c r="B1245" s="5" t="s">
        <v>65</v>
      </c>
      <c r="C1245" s="5" t="s">
        <v>66</v>
      </c>
      <c r="D1245" s="24">
        <v>45354</v>
      </c>
      <c r="E1245" s="6" t="s">
        <v>2286</v>
      </c>
      <c r="F1245" s="22">
        <v>0</v>
      </c>
      <c r="G1245" s="22">
        <v>0</v>
      </c>
      <c r="H1245" s="8">
        <v>274236.03999999998</v>
      </c>
      <c r="I1245" s="8">
        <v>0</v>
      </c>
      <c r="J1245" s="8">
        <v>0</v>
      </c>
      <c r="K1245" s="8">
        <v>274236.03999999998</v>
      </c>
      <c r="L1245" s="8">
        <v>1270.73</v>
      </c>
      <c r="M1245" s="8">
        <v>0</v>
      </c>
      <c r="N1245" s="8">
        <v>0</v>
      </c>
      <c r="O1245" s="8">
        <v>1270.73</v>
      </c>
      <c r="P1245" s="8">
        <v>0</v>
      </c>
      <c r="Q1245" s="8">
        <v>0</v>
      </c>
      <c r="R1245" s="8">
        <v>272965.31</v>
      </c>
      <c r="S1245" s="8">
        <v>0</v>
      </c>
      <c r="T1245" s="8">
        <v>2285.3000000000002</v>
      </c>
      <c r="U1245" s="8">
        <v>0</v>
      </c>
      <c r="V1245" s="8">
        <v>0</v>
      </c>
      <c r="W1245" s="8">
        <v>2285.3000000000002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170.24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21.9</v>
      </c>
      <c r="AQ1245" s="8">
        <v>0</v>
      </c>
      <c r="AR1245" s="8">
        <v>21.17</v>
      </c>
      <c r="AS1245" s="8">
        <v>0</v>
      </c>
      <c r="AT1245" s="8">
        <f t="shared" si="19"/>
        <v>3727</v>
      </c>
      <c r="AU1245" s="8">
        <v>0</v>
      </c>
      <c r="AV1245" s="8">
        <v>0</v>
      </c>
      <c r="AW1245" s="9">
        <v>123</v>
      </c>
      <c r="AX1245" s="9">
        <v>179</v>
      </c>
      <c r="AY1245" s="8">
        <v>320000.84000000003</v>
      </c>
      <c r="AZ1245" s="8">
        <v>320000.84000000003</v>
      </c>
      <c r="BA1245" s="7">
        <v>78.439751999999999</v>
      </c>
      <c r="BB1245" s="7">
        <v>66.910234426269398</v>
      </c>
      <c r="BC1245" s="7">
        <v>10</v>
      </c>
      <c r="BD1245" s="7"/>
      <c r="BE1245" s="6" t="s">
        <v>2250</v>
      </c>
      <c r="BF1245" s="4"/>
      <c r="BG1245" s="6" t="s">
        <v>86</v>
      </c>
      <c r="BH1245" s="6" t="s">
        <v>262</v>
      </c>
      <c r="BI1245" s="6" t="s">
        <v>263</v>
      </c>
      <c r="BJ1245" s="6" t="s">
        <v>0</v>
      </c>
      <c r="BK1245" s="5" t="s">
        <v>1</v>
      </c>
      <c r="BL1245" s="7">
        <v>272965.31</v>
      </c>
      <c r="BM1245" s="5" t="s">
        <v>586</v>
      </c>
      <c r="BN1245" s="7"/>
      <c r="BO1245" s="10">
        <v>43650</v>
      </c>
      <c r="BP1245" s="10">
        <v>49099</v>
      </c>
      <c r="BQ1245" s="10" t="s">
        <v>1330</v>
      </c>
      <c r="BR1245" s="10" t="s">
        <v>2668</v>
      </c>
      <c r="BS1245" s="10" t="s">
        <v>2487</v>
      </c>
      <c r="BT1245" s="10" t="s">
        <v>2487</v>
      </c>
      <c r="BU1245" s="7">
        <v>0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1236</v>
      </c>
      <c r="B1246" s="12" t="s">
        <v>65</v>
      </c>
      <c r="C1246" s="12" t="s">
        <v>66</v>
      </c>
      <c r="D1246" s="25">
        <v>45354</v>
      </c>
      <c r="E1246" s="13" t="s">
        <v>2287</v>
      </c>
      <c r="F1246" s="23">
        <v>0</v>
      </c>
      <c r="G1246" s="23">
        <v>0</v>
      </c>
      <c r="H1246" s="15">
        <v>299944.81</v>
      </c>
      <c r="I1246" s="15">
        <v>0</v>
      </c>
      <c r="J1246" s="15">
        <v>0</v>
      </c>
      <c r="K1246" s="15">
        <v>299944.81</v>
      </c>
      <c r="L1246" s="15">
        <v>1389.86</v>
      </c>
      <c r="M1246" s="15">
        <v>0</v>
      </c>
      <c r="N1246" s="15">
        <v>0</v>
      </c>
      <c r="O1246" s="15">
        <v>1389.86</v>
      </c>
      <c r="P1246" s="15">
        <v>0</v>
      </c>
      <c r="Q1246" s="15">
        <v>0</v>
      </c>
      <c r="R1246" s="15">
        <v>298554.95</v>
      </c>
      <c r="S1246" s="15">
        <v>0</v>
      </c>
      <c r="T1246" s="15">
        <v>2499.54</v>
      </c>
      <c r="U1246" s="15">
        <v>0</v>
      </c>
      <c r="V1246" s="15">
        <v>0</v>
      </c>
      <c r="W1246" s="15">
        <v>2499.54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186.2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273.2</v>
      </c>
      <c r="AQ1246" s="15">
        <v>0</v>
      </c>
      <c r="AR1246" s="15">
        <v>248.8</v>
      </c>
      <c r="AS1246" s="15">
        <v>0</v>
      </c>
      <c r="AT1246" s="8">
        <f t="shared" si="19"/>
        <v>4100</v>
      </c>
      <c r="AU1246" s="15">
        <v>0</v>
      </c>
      <c r="AV1246" s="15">
        <v>0</v>
      </c>
      <c r="AW1246" s="16">
        <v>123</v>
      </c>
      <c r="AX1246" s="16">
        <v>179</v>
      </c>
      <c r="AY1246" s="15">
        <v>349999.99</v>
      </c>
      <c r="AZ1246" s="15">
        <v>349999.99</v>
      </c>
      <c r="BA1246" s="14">
        <v>90</v>
      </c>
      <c r="BB1246" s="14">
        <v>76.771275050607898</v>
      </c>
      <c r="BC1246" s="14">
        <v>10</v>
      </c>
      <c r="BD1246" s="14"/>
      <c r="BE1246" s="13" t="s">
        <v>2250</v>
      </c>
      <c r="BF1246" s="11"/>
      <c r="BG1246" s="13" t="s">
        <v>195</v>
      </c>
      <c r="BH1246" s="13" t="s">
        <v>196</v>
      </c>
      <c r="BI1246" s="13" t="s">
        <v>197</v>
      </c>
      <c r="BJ1246" s="13" t="s">
        <v>0</v>
      </c>
      <c r="BK1246" s="12" t="s">
        <v>1</v>
      </c>
      <c r="BL1246" s="14">
        <v>298554.95</v>
      </c>
      <c r="BM1246" s="12" t="s">
        <v>586</v>
      </c>
      <c r="BN1246" s="14"/>
      <c r="BO1246" s="17">
        <v>43651</v>
      </c>
      <c r="BP1246" s="17">
        <v>49100</v>
      </c>
      <c r="BQ1246" s="10" t="s">
        <v>1330</v>
      </c>
      <c r="BR1246" s="10" t="s">
        <v>2668</v>
      </c>
      <c r="BS1246" s="10" t="s">
        <v>2487</v>
      </c>
      <c r="BT1246" s="10" t="s">
        <v>2487</v>
      </c>
      <c r="BU1246" s="14">
        <v>0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1237</v>
      </c>
      <c r="B1247" s="5" t="s">
        <v>65</v>
      </c>
      <c r="C1247" s="5" t="s">
        <v>66</v>
      </c>
      <c r="D1247" s="24">
        <v>45354</v>
      </c>
      <c r="E1247" s="6" t="s">
        <v>2306</v>
      </c>
      <c r="F1247" s="22">
        <v>23</v>
      </c>
      <c r="G1247" s="22">
        <v>22</v>
      </c>
      <c r="H1247" s="8">
        <v>115122.63</v>
      </c>
      <c r="I1247" s="8">
        <v>91349.88</v>
      </c>
      <c r="J1247" s="8">
        <v>0</v>
      </c>
      <c r="K1247" s="8">
        <v>206472.51</v>
      </c>
      <c r="L1247" s="8">
        <v>4561.74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206472.51</v>
      </c>
      <c r="S1247" s="8">
        <v>30114.32</v>
      </c>
      <c r="T1247" s="8">
        <v>959.36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31073.68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f t="shared" si="19"/>
        <v>0</v>
      </c>
      <c r="AU1247" s="8">
        <v>95911.62</v>
      </c>
      <c r="AV1247" s="8">
        <v>31073.68</v>
      </c>
      <c r="AW1247" s="9">
        <v>22</v>
      </c>
      <c r="AX1247" s="9">
        <v>76</v>
      </c>
      <c r="AY1247" s="8">
        <v>273000</v>
      </c>
      <c r="AZ1247" s="8">
        <v>273000</v>
      </c>
      <c r="BA1247" s="7">
        <v>90.000003000000007</v>
      </c>
      <c r="BB1247" s="7">
        <v>68.067862708489102</v>
      </c>
      <c r="BC1247" s="7">
        <v>10</v>
      </c>
      <c r="BD1247" s="7"/>
      <c r="BE1247" s="6" t="s">
        <v>2250</v>
      </c>
      <c r="BF1247" s="4"/>
      <c r="BG1247" s="6" t="s">
        <v>98</v>
      </c>
      <c r="BH1247" s="6" t="s">
        <v>154</v>
      </c>
      <c r="BI1247" s="6" t="s">
        <v>155</v>
      </c>
      <c r="BJ1247" s="6" t="s">
        <v>2251</v>
      </c>
      <c r="BK1247" s="5" t="s">
        <v>1</v>
      </c>
      <c r="BL1247" s="7">
        <v>206472.51</v>
      </c>
      <c r="BM1247" s="5" t="s">
        <v>586</v>
      </c>
      <c r="BN1247" s="7"/>
      <c r="BO1247" s="10">
        <v>43689</v>
      </c>
      <c r="BP1247" s="10">
        <v>46003</v>
      </c>
      <c r="BQ1247" s="10" t="s">
        <v>2519</v>
      </c>
      <c r="BR1247" s="10" t="s">
        <v>2693</v>
      </c>
      <c r="BS1247" s="10" t="s">
        <v>2487</v>
      </c>
      <c r="BT1247" s="10" t="s">
        <v>2487</v>
      </c>
      <c r="BU1247" s="7">
        <v>3340.52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1238</v>
      </c>
      <c r="B1248" s="12" t="s">
        <v>65</v>
      </c>
      <c r="C1248" s="12" t="s">
        <v>66</v>
      </c>
      <c r="D1248" s="25">
        <v>45354</v>
      </c>
      <c r="E1248" s="13" t="s">
        <v>2326</v>
      </c>
      <c r="F1248" s="23">
        <v>0</v>
      </c>
      <c r="G1248" s="23">
        <v>0</v>
      </c>
      <c r="H1248" s="15">
        <v>225647.85</v>
      </c>
      <c r="I1248" s="15">
        <v>0</v>
      </c>
      <c r="J1248" s="15">
        <v>0</v>
      </c>
      <c r="K1248" s="15">
        <v>225647.85</v>
      </c>
      <c r="L1248" s="15">
        <v>1034.68</v>
      </c>
      <c r="M1248" s="15">
        <v>0</v>
      </c>
      <c r="N1248" s="15">
        <v>0</v>
      </c>
      <c r="O1248" s="15">
        <v>1034.68</v>
      </c>
      <c r="P1248" s="15">
        <v>0</v>
      </c>
      <c r="Q1248" s="15">
        <v>0</v>
      </c>
      <c r="R1248" s="15">
        <v>224613.17</v>
      </c>
      <c r="S1248" s="15">
        <v>0</v>
      </c>
      <c r="T1248" s="15">
        <v>1872.88</v>
      </c>
      <c r="U1248" s="15">
        <v>0</v>
      </c>
      <c r="V1248" s="15">
        <v>0</v>
      </c>
      <c r="W1248" s="15">
        <v>1872.88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138.32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8.24</v>
      </c>
      <c r="AQ1248" s="15">
        <v>0</v>
      </c>
      <c r="AR1248" s="15">
        <v>4.12</v>
      </c>
      <c r="AS1248" s="15">
        <v>0</v>
      </c>
      <c r="AT1248" s="8">
        <f t="shared" si="19"/>
        <v>3050</v>
      </c>
      <c r="AU1248" s="15">
        <v>0</v>
      </c>
      <c r="AV1248" s="15">
        <v>0</v>
      </c>
      <c r="AW1248" s="16">
        <v>124</v>
      </c>
      <c r="AX1248" s="16">
        <v>176</v>
      </c>
      <c r="AY1248" s="15">
        <v>260000.02</v>
      </c>
      <c r="AZ1248" s="15">
        <v>260000.02</v>
      </c>
      <c r="BA1248" s="14">
        <v>89.999992000000006</v>
      </c>
      <c r="BB1248" s="14">
        <v>77.750699800310201</v>
      </c>
      <c r="BC1248" s="14">
        <v>9.9600000000000009</v>
      </c>
      <c r="BD1248" s="14"/>
      <c r="BE1248" s="13" t="s">
        <v>2250</v>
      </c>
      <c r="BF1248" s="11"/>
      <c r="BG1248" s="13" t="s">
        <v>86</v>
      </c>
      <c r="BH1248" s="13" t="s">
        <v>176</v>
      </c>
      <c r="BI1248" s="13" t="s">
        <v>177</v>
      </c>
      <c r="BJ1248" s="13" t="s">
        <v>0</v>
      </c>
      <c r="BK1248" s="12" t="s">
        <v>1</v>
      </c>
      <c r="BL1248" s="14">
        <v>224613.17</v>
      </c>
      <c r="BM1248" s="12" t="s">
        <v>586</v>
      </c>
      <c r="BN1248" s="14"/>
      <c r="BO1248" s="17">
        <v>43769</v>
      </c>
      <c r="BP1248" s="17">
        <v>49126</v>
      </c>
      <c r="BQ1248" s="10" t="s">
        <v>1330</v>
      </c>
      <c r="BR1248" s="10" t="s">
        <v>2668</v>
      </c>
      <c r="BS1248" s="10" t="s">
        <v>2487</v>
      </c>
      <c r="BT1248" s="10" t="s">
        <v>2487</v>
      </c>
      <c r="BU1248" s="14">
        <v>0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1239</v>
      </c>
      <c r="B1249" s="5" t="s">
        <v>65</v>
      </c>
      <c r="C1249" s="5" t="s">
        <v>66</v>
      </c>
      <c r="D1249" s="24">
        <v>45354</v>
      </c>
      <c r="E1249" s="6" t="s">
        <v>2295</v>
      </c>
      <c r="F1249" s="22">
        <v>0</v>
      </c>
      <c r="G1249" s="22">
        <v>0</v>
      </c>
      <c r="H1249" s="8">
        <v>347638.17</v>
      </c>
      <c r="I1249" s="8">
        <v>0</v>
      </c>
      <c r="J1249" s="8">
        <v>0</v>
      </c>
      <c r="K1249" s="8">
        <v>347638.17</v>
      </c>
      <c r="L1249" s="8">
        <v>2781.49</v>
      </c>
      <c r="M1249" s="8">
        <v>0</v>
      </c>
      <c r="N1249" s="8">
        <v>0</v>
      </c>
      <c r="O1249" s="8">
        <v>2781.49</v>
      </c>
      <c r="P1249" s="8">
        <v>0</v>
      </c>
      <c r="Q1249" s="8">
        <v>0</v>
      </c>
      <c r="R1249" s="8">
        <v>344856.68</v>
      </c>
      <c r="S1249" s="8">
        <v>0</v>
      </c>
      <c r="T1249" s="8">
        <v>2896.98</v>
      </c>
      <c r="U1249" s="8">
        <v>0</v>
      </c>
      <c r="V1249" s="8">
        <v>0</v>
      </c>
      <c r="W1249" s="8">
        <v>2896.98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239.67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12.32</v>
      </c>
      <c r="AQ1249" s="8">
        <v>0</v>
      </c>
      <c r="AR1249" s="8">
        <v>10.46</v>
      </c>
      <c r="AS1249" s="8">
        <v>0</v>
      </c>
      <c r="AT1249" s="8">
        <f t="shared" si="19"/>
        <v>5920</v>
      </c>
      <c r="AU1249" s="8">
        <v>0</v>
      </c>
      <c r="AV1249" s="8">
        <v>0</v>
      </c>
      <c r="AW1249" s="9">
        <v>85</v>
      </c>
      <c r="AX1249" s="9">
        <v>140</v>
      </c>
      <c r="AY1249" s="8">
        <v>456500</v>
      </c>
      <c r="AZ1249" s="8">
        <v>445865.51</v>
      </c>
      <c r="BA1249" s="7">
        <v>67.907995</v>
      </c>
      <c r="BB1249" s="7">
        <v>52.523743541312697</v>
      </c>
      <c r="BC1249" s="7">
        <v>10</v>
      </c>
      <c r="BD1249" s="7"/>
      <c r="BE1249" s="6" t="s">
        <v>2250</v>
      </c>
      <c r="BF1249" s="4"/>
      <c r="BG1249" s="6" t="s">
        <v>75</v>
      </c>
      <c r="BH1249" s="6" t="s">
        <v>134</v>
      </c>
      <c r="BI1249" s="6" t="s">
        <v>165</v>
      </c>
      <c r="BJ1249" s="6" t="s">
        <v>0</v>
      </c>
      <c r="BK1249" s="5" t="s">
        <v>1</v>
      </c>
      <c r="BL1249" s="7">
        <v>344856.68</v>
      </c>
      <c r="BM1249" s="5" t="s">
        <v>586</v>
      </c>
      <c r="BN1249" s="7"/>
      <c r="BO1249" s="10">
        <v>43697</v>
      </c>
      <c r="BP1249" s="10">
        <v>47958</v>
      </c>
      <c r="BQ1249" s="10" t="s">
        <v>2172</v>
      </c>
      <c r="BR1249" s="10" t="s">
        <v>2698</v>
      </c>
      <c r="BS1249" s="10" t="s">
        <v>2487</v>
      </c>
      <c r="BT1249" s="10" t="s">
        <v>2487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1240</v>
      </c>
      <c r="B1250" s="12" t="s">
        <v>65</v>
      </c>
      <c r="C1250" s="12" t="s">
        <v>66</v>
      </c>
      <c r="D1250" s="25">
        <v>45354</v>
      </c>
      <c r="E1250" s="13" t="s">
        <v>2288</v>
      </c>
      <c r="F1250" s="23">
        <v>0</v>
      </c>
      <c r="G1250" s="23">
        <v>0</v>
      </c>
      <c r="H1250" s="15">
        <v>240351.32</v>
      </c>
      <c r="I1250" s="15">
        <v>0</v>
      </c>
      <c r="J1250" s="15">
        <v>0</v>
      </c>
      <c r="K1250" s="15">
        <v>240351.32</v>
      </c>
      <c r="L1250" s="15">
        <v>1216.55</v>
      </c>
      <c r="M1250" s="15">
        <v>0</v>
      </c>
      <c r="N1250" s="15">
        <v>0</v>
      </c>
      <c r="O1250" s="15">
        <v>1216.55</v>
      </c>
      <c r="P1250" s="15">
        <v>0</v>
      </c>
      <c r="Q1250" s="15">
        <v>0</v>
      </c>
      <c r="R1250" s="15">
        <v>239134.77</v>
      </c>
      <c r="S1250" s="15">
        <v>0</v>
      </c>
      <c r="T1250" s="15">
        <v>1702.49</v>
      </c>
      <c r="U1250" s="15">
        <v>0</v>
      </c>
      <c r="V1250" s="15">
        <v>0</v>
      </c>
      <c r="W1250" s="15">
        <v>1702.49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151.78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206.04</v>
      </c>
      <c r="AQ1250" s="15">
        <v>0</v>
      </c>
      <c r="AR1250" s="15">
        <v>176.86</v>
      </c>
      <c r="AS1250" s="15">
        <v>0</v>
      </c>
      <c r="AT1250" s="8">
        <f t="shared" si="19"/>
        <v>3100</v>
      </c>
      <c r="AU1250" s="15">
        <v>0</v>
      </c>
      <c r="AV1250" s="15">
        <v>0</v>
      </c>
      <c r="AW1250" s="16">
        <v>123</v>
      </c>
      <c r="AX1250" s="16">
        <v>179</v>
      </c>
      <c r="AY1250" s="15">
        <v>285311.15999999997</v>
      </c>
      <c r="AZ1250" s="15">
        <v>285311.15999999997</v>
      </c>
      <c r="BA1250" s="14">
        <v>90</v>
      </c>
      <c r="BB1250" s="14">
        <v>75.433885236034897</v>
      </c>
      <c r="BC1250" s="14">
        <v>8.5</v>
      </c>
      <c r="BD1250" s="14"/>
      <c r="BE1250" s="13" t="s">
        <v>2250</v>
      </c>
      <c r="BF1250" s="11"/>
      <c r="BG1250" s="13" t="s">
        <v>67</v>
      </c>
      <c r="BH1250" s="13" t="s">
        <v>68</v>
      </c>
      <c r="BI1250" s="13" t="s">
        <v>69</v>
      </c>
      <c r="BJ1250" s="13" t="s">
        <v>0</v>
      </c>
      <c r="BK1250" s="12" t="s">
        <v>1</v>
      </c>
      <c r="BL1250" s="14">
        <v>239134.77</v>
      </c>
      <c r="BM1250" s="12" t="s">
        <v>586</v>
      </c>
      <c r="BN1250" s="14"/>
      <c r="BO1250" s="17">
        <v>43669</v>
      </c>
      <c r="BP1250" s="17">
        <v>49118</v>
      </c>
      <c r="BQ1250" s="10" t="s">
        <v>2241</v>
      </c>
      <c r="BR1250" s="10" t="s">
        <v>2486</v>
      </c>
      <c r="BS1250" s="10" t="s">
        <v>2487</v>
      </c>
      <c r="BT1250" s="10" t="s">
        <v>2487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1241</v>
      </c>
      <c r="B1251" s="5" t="s">
        <v>65</v>
      </c>
      <c r="C1251" s="5" t="s">
        <v>66</v>
      </c>
      <c r="D1251" s="24">
        <v>45354</v>
      </c>
      <c r="E1251" s="6" t="s">
        <v>2289</v>
      </c>
      <c r="F1251" s="22">
        <v>0</v>
      </c>
      <c r="G1251" s="22">
        <v>0</v>
      </c>
      <c r="H1251" s="8">
        <v>114542.37</v>
      </c>
      <c r="I1251" s="8">
        <v>0</v>
      </c>
      <c r="J1251" s="8">
        <v>0</v>
      </c>
      <c r="K1251" s="8">
        <v>114542.37</v>
      </c>
      <c r="L1251" s="8">
        <v>2460.06</v>
      </c>
      <c r="M1251" s="8">
        <v>0</v>
      </c>
      <c r="N1251" s="8">
        <v>0</v>
      </c>
      <c r="O1251" s="8">
        <v>2460.06</v>
      </c>
      <c r="P1251" s="8">
        <v>1835.63</v>
      </c>
      <c r="Q1251" s="8">
        <v>0</v>
      </c>
      <c r="R1251" s="8">
        <v>110246.68</v>
      </c>
      <c r="S1251" s="8">
        <v>0</v>
      </c>
      <c r="T1251" s="8">
        <v>954.52</v>
      </c>
      <c r="U1251" s="8">
        <v>0</v>
      </c>
      <c r="V1251" s="8">
        <v>0</v>
      </c>
      <c r="W1251" s="8">
        <v>954.52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170.56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1.58</v>
      </c>
      <c r="AS1251" s="8">
        <v>0</v>
      </c>
      <c r="AT1251" s="8">
        <f t="shared" si="19"/>
        <v>5419.1900000000005</v>
      </c>
      <c r="AU1251" s="8">
        <v>0</v>
      </c>
      <c r="AV1251" s="8">
        <v>0</v>
      </c>
      <c r="AW1251" s="9">
        <v>83</v>
      </c>
      <c r="AX1251" s="9">
        <v>139</v>
      </c>
      <c r="AY1251" s="8">
        <v>390000</v>
      </c>
      <c r="AZ1251" s="8">
        <v>266928.03999999998</v>
      </c>
      <c r="BA1251" s="7">
        <v>69.206400000000002</v>
      </c>
      <c r="BB1251" s="7">
        <v>28.5836431225135</v>
      </c>
      <c r="BC1251" s="7">
        <v>10</v>
      </c>
      <c r="BD1251" s="7"/>
      <c r="BE1251" s="6" t="s">
        <v>2250</v>
      </c>
      <c r="BF1251" s="4"/>
      <c r="BG1251" s="6" t="s">
        <v>166</v>
      </c>
      <c r="BH1251" s="6" t="s">
        <v>230</v>
      </c>
      <c r="BI1251" s="6" t="s">
        <v>231</v>
      </c>
      <c r="BJ1251" s="6" t="s">
        <v>0</v>
      </c>
      <c r="BK1251" s="5" t="s">
        <v>1</v>
      </c>
      <c r="BL1251" s="7">
        <v>110246.68</v>
      </c>
      <c r="BM1251" s="5" t="s">
        <v>586</v>
      </c>
      <c r="BN1251" s="7"/>
      <c r="BO1251" s="10">
        <v>43669</v>
      </c>
      <c r="BP1251" s="10">
        <v>47902</v>
      </c>
      <c r="BQ1251" s="10" t="s">
        <v>2241</v>
      </c>
      <c r="BR1251" s="10" t="s">
        <v>2486</v>
      </c>
      <c r="BS1251" s="10" t="s">
        <v>2487</v>
      </c>
      <c r="BT1251" s="10" t="s">
        <v>2487</v>
      </c>
      <c r="BU1251" s="7">
        <v>0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1242</v>
      </c>
      <c r="B1252" s="12" t="s">
        <v>65</v>
      </c>
      <c r="C1252" s="12" t="s">
        <v>66</v>
      </c>
      <c r="D1252" s="25">
        <v>45354</v>
      </c>
      <c r="E1252" s="13" t="s">
        <v>2290</v>
      </c>
      <c r="F1252" s="23">
        <v>2</v>
      </c>
      <c r="G1252" s="23">
        <v>2</v>
      </c>
      <c r="H1252" s="15">
        <v>225368.08</v>
      </c>
      <c r="I1252" s="15">
        <v>4506.16</v>
      </c>
      <c r="J1252" s="15">
        <v>0</v>
      </c>
      <c r="K1252" s="15">
        <v>229874.24</v>
      </c>
      <c r="L1252" s="15">
        <v>2626.61</v>
      </c>
      <c r="M1252" s="15">
        <v>0</v>
      </c>
      <c r="N1252" s="15">
        <v>2558.66</v>
      </c>
      <c r="O1252" s="15">
        <v>0</v>
      </c>
      <c r="P1252" s="15">
        <v>0</v>
      </c>
      <c r="Q1252" s="15">
        <v>0</v>
      </c>
      <c r="R1252" s="15">
        <v>227315.58</v>
      </c>
      <c r="S1252" s="15">
        <v>1899.77</v>
      </c>
      <c r="T1252" s="15">
        <v>1878.07</v>
      </c>
      <c r="U1252" s="15">
        <v>0</v>
      </c>
      <c r="V1252" s="15">
        <v>1899.77</v>
      </c>
      <c r="W1252" s="15">
        <v>0</v>
      </c>
      <c r="X1252" s="15">
        <v>0</v>
      </c>
      <c r="Y1252" s="15">
        <v>0</v>
      </c>
      <c r="Z1252" s="15">
        <v>1878.07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350</v>
      </c>
      <c r="AM1252" s="15">
        <v>0</v>
      </c>
      <c r="AN1252" s="15">
        <v>0</v>
      </c>
      <c r="AO1252" s="15">
        <v>191.57</v>
      </c>
      <c r="AP1252" s="15">
        <v>0</v>
      </c>
      <c r="AQ1252" s="15">
        <v>0</v>
      </c>
      <c r="AR1252" s="15">
        <v>0</v>
      </c>
      <c r="AS1252" s="15">
        <v>0</v>
      </c>
      <c r="AT1252" s="8">
        <f t="shared" si="19"/>
        <v>5000</v>
      </c>
      <c r="AU1252" s="15">
        <v>4574.1099999999997</v>
      </c>
      <c r="AV1252" s="15">
        <v>1878.07</v>
      </c>
      <c r="AW1252" s="16">
        <v>64</v>
      </c>
      <c r="AX1252" s="16">
        <v>120</v>
      </c>
      <c r="AY1252" s="15">
        <v>411999.99</v>
      </c>
      <c r="AZ1252" s="15">
        <v>319964.42</v>
      </c>
      <c r="BA1252" s="14">
        <v>73.675971000000004</v>
      </c>
      <c r="BB1252" s="14">
        <v>52.342370067047398</v>
      </c>
      <c r="BC1252" s="14">
        <v>10</v>
      </c>
      <c r="BD1252" s="14"/>
      <c r="BE1252" s="13" t="s">
        <v>2250</v>
      </c>
      <c r="BF1252" s="11"/>
      <c r="BG1252" s="13" t="s">
        <v>75</v>
      </c>
      <c r="BH1252" s="13" t="s">
        <v>134</v>
      </c>
      <c r="BI1252" s="13" t="s">
        <v>441</v>
      </c>
      <c r="BJ1252" s="13" t="s">
        <v>5</v>
      </c>
      <c r="BK1252" s="12" t="s">
        <v>1</v>
      </c>
      <c r="BL1252" s="14">
        <v>227315.58</v>
      </c>
      <c r="BM1252" s="12" t="s">
        <v>586</v>
      </c>
      <c r="BN1252" s="14"/>
      <c r="BO1252" s="17">
        <v>43669</v>
      </c>
      <c r="BP1252" s="17">
        <v>47322</v>
      </c>
      <c r="BQ1252" s="10" t="s">
        <v>2241</v>
      </c>
      <c r="BR1252" s="10" t="s">
        <v>2486</v>
      </c>
      <c r="BS1252" s="10" t="s">
        <v>2487</v>
      </c>
      <c r="BT1252" s="10" t="s">
        <v>2487</v>
      </c>
      <c r="BU1252" s="14">
        <v>191.57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1243</v>
      </c>
      <c r="B1253" s="5" t="s">
        <v>65</v>
      </c>
      <c r="C1253" s="5" t="s">
        <v>66</v>
      </c>
      <c r="D1253" s="24">
        <v>45354</v>
      </c>
      <c r="E1253" s="6" t="s">
        <v>2296</v>
      </c>
      <c r="F1253" s="22">
        <v>53</v>
      </c>
      <c r="G1253" s="22">
        <v>52</v>
      </c>
      <c r="H1253" s="8">
        <v>266405.68</v>
      </c>
      <c r="I1253" s="8">
        <v>43594.33</v>
      </c>
      <c r="J1253" s="8">
        <v>0</v>
      </c>
      <c r="K1253" s="8">
        <v>310000.01</v>
      </c>
      <c r="L1253" s="8">
        <v>1234.45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310000.01</v>
      </c>
      <c r="S1253" s="8">
        <v>135035.67000000001</v>
      </c>
      <c r="T1253" s="8">
        <v>2220.0500000000002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137255.72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44828.78</v>
      </c>
      <c r="AV1253" s="8">
        <v>137255.72</v>
      </c>
      <c r="AW1253" s="9">
        <v>123</v>
      </c>
      <c r="AX1253" s="9">
        <v>178</v>
      </c>
      <c r="AY1253" s="8">
        <v>310000.01</v>
      </c>
      <c r="AZ1253" s="8">
        <v>310000.01</v>
      </c>
      <c r="BA1253" s="7">
        <v>89.129026999999994</v>
      </c>
      <c r="BB1253" s="7">
        <v>89.129026999999994</v>
      </c>
      <c r="BC1253" s="7">
        <v>10</v>
      </c>
      <c r="BD1253" s="7"/>
      <c r="BE1253" s="6" t="s">
        <v>2250</v>
      </c>
      <c r="BF1253" s="4"/>
      <c r="BG1253" s="6" t="s">
        <v>86</v>
      </c>
      <c r="BH1253" s="6" t="s">
        <v>176</v>
      </c>
      <c r="BI1253" s="6" t="s">
        <v>177</v>
      </c>
      <c r="BJ1253" s="6" t="s">
        <v>2251</v>
      </c>
      <c r="BK1253" s="5" t="s">
        <v>1</v>
      </c>
      <c r="BL1253" s="7">
        <v>310000.01</v>
      </c>
      <c r="BM1253" s="5" t="s">
        <v>586</v>
      </c>
      <c r="BN1253" s="7"/>
      <c r="BO1253" s="10">
        <v>43686</v>
      </c>
      <c r="BP1253" s="10">
        <v>49104</v>
      </c>
      <c r="BQ1253" s="10" t="s">
        <v>2519</v>
      </c>
      <c r="BR1253" s="10" t="s">
        <v>2693</v>
      </c>
      <c r="BS1253" s="10" t="s">
        <v>2487</v>
      </c>
      <c r="BT1253" s="10" t="s">
        <v>2487</v>
      </c>
      <c r="BU1253" s="7">
        <v>7091.56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1244</v>
      </c>
      <c r="B1254" s="12" t="s">
        <v>65</v>
      </c>
      <c r="C1254" s="12" t="s">
        <v>66</v>
      </c>
      <c r="D1254" s="25">
        <v>45354</v>
      </c>
      <c r="E1254" s="13" t="s">
        <v>2297</v>
      </c>
      <c r="F1254" s="23">
        <v>0</v>
      </c>
      <c r="G1254" s="23">
        <v>0</v>
      </c>
      <c r="H1254" s="15">
        <v>245436.83</v>
      </c>
      <c r="I1254" s="15">
        <v>0</v>
      </c>
      <c r="J1254" s="15">
        <v>0</v>
      </c>
      <c r="K1254" s="15">
        <v>245436.83</v>
      </c>
      <c r="L1254" s="15">
        <v>1137.29</v>
      </c>
      <c r="M1254" s="15">
        <v>0</v>
      </c>
      <c r="N1254" s="15">
        <v>0</v>
      </c>
      <c r="O1254" s="15">
        <v>1137.29</v>
      </c>
      <c r="P1254" s="15">
        <v>0</v>
      </c>
      <c r="Q1254" s="15">
        <v>0</v>
      </c>
      <c r="R1254" s="15">
        <v>244299.54</v>
      </c>
      <c r="S1254" s="15">
        <v>0</v>
      </c>
      <c r="T1254" s="15">
        <v>2045.31</v>
      </c>
      <c r="U1254" s="15">
        <v>0</v>
      </c>
      <c r="V1254" s="15">
        <v>0</v>
      </c>
      <c r="W1254" s="15">
        <v>2045.31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151.94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1.22</v>
      </c>
      <c r="AQ1254" s="15">
        <v>0</v>
      </c>
      <c r="AR1254" s="15">
        <v>15.76</v>
      </c>
      <c r="AS1254" s="15">
        <v>0</v>
      </c>
      <c r="AT1254" s="8">
        <f t="shared" si="19"/>
        <v>3320</v>
      </c>
      <c r="AU1254" s="15">
        <v>0</v>
      </c>
      <c r="AV1254" s="15">
        <v>0</v>
      </c>
      <c r="AW1254" s="16">
        <v>123</v>
      </c>
      <c r="AX1254" s="16">
        <v>178</v>
      </c>
      <c r="AY1254" s="15">
        <v>285599.99</v>
      </c>
      <c r="AZ1254" s="15">
        <v>285599.99</v>
      </c>
      <c r="BA1254" s="14">
        <v>89.999999000000003</v>
      </c>
      <c r="BB1254" s="14">
        <v>76.985150999831802</v>
      </c>
      <c r="BC1254" s="14">
        <v>10</v>
      </c>
      <c r="BD1254" s="14"/>
      <c r="BE1254" s="13" t="s">
        <v>2250</v>
      </c>
      <c r="BF1254" s="11"/>
      <c r="BG1254" s="13" t="s">
        <v>75</v>
      </c>
      <c r="BH1254" s="13" t="s">
        <v>134</v>
      </c>
      <c r="BI1254" s="13" t="s">
        <v>441</v>
      </c>
      <c r="BJ1254" s="13" t="s">
        <v>0</v>
      </c>
      <c r="BK1254" s="12" t="s">
        <v>1</v>
      </c>
      <c r="BL1254" s="14">
        <v>244299.54</v>
      </c>
      <c r="BM1254" s="12" t="s">
        <v>586</v>
      </c>
      <c r="BN1254" s="14"/>
      <c r="BO1254" s="17">
        <v>43700</v>
      </c>
      <c r="BP1254" s="17">
        <v>49118</v>
      </c>
      <c r="BQ1254" s="10" t="s">
        <v>2241</v>
      </c>
      <c r="BR1254" s="10" t="s">
        <v>2486</v>
      </c>
      <c r="BS1254" s="10" t="s">
        <v>2487</v>
      </c>
      <c r="BT1254" s="10" t="s">
        <v>2487</v>
      </c>
      <c r="BU1254" s="14">
        <v>0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1245</v>
      </c>
      <c r="B1255" s="5" t="s">
        <v>65</v>
      </c>
      <c r="C1255" s="5" t="s">
        <v>66</v>
      </c>
      <c r="D1255" s="24">
        <v>45354</v>
      </c>
      <c r="E1255" s="6" t="s">
        <v>2298</v>
      </c>
      <c r="F1255" s="22">
        <v>14</v>
      </c>
      <c r="G1255" s="22">
        <v>13</v>
      </c>
      <c r="H1255" s="8">
        <v>380073.49</v>
      </c>
      <c r="I1255" s="8">
        <v>20058.87</v>
      </c>
      <c r="J1255" s="8">
        <v>0</v>
      </c>
      <c r="K1255" s="8">
        <v>400132.36</v>
      </c>
      <c r="L1255" s="8">
        <v>1761.15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400132.36</v>
      </c>
      <c r="S1255" s="8">
        <v>39108.92</v>
      </c>
      <c r="T1255" s="8">
        <v>3167.28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42276.2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0</v>
      </c>
      <c r="AU1255" s="8">
        <v>21820.02</v>
      </c>
      <c r="AV1255" s="8">
        <v>42276.2</v>
      </c>
      <c r="AW1255" s="9">
        <v>123</v>
      </c>
      <c r="AX1255" s="9">
        <v>178</v>
      </c>
      <c r="AY1255" s="8">
        <v>497952</v>
      </c>
      <c r="AZ1255" s="8">
        <v>442268.02</v>
      </c>
      <c r="BA1255" s="7">
        <v>73.714286000000001</v>
      </c>
      <c r="BB1255" s="7">
        <v>66.691395011773494</v>
      </c>
      <c r="BC1255" s="7">
        <v>10</v>
      </c>
      <c r="BD1255" s="7"/>
      <c r="BE1255" s="6" t="s">
        <v>2250</v>
      </c>
      <c r="BF1255" s="4"/>
      <c r="BG1255" s="6" t="s">
        <v>93</v>
      </c>
      <c r="BH1255" s="6" t="s">
        <v>170</v>
      </c>
      <c r="BI1255" s="6" t="s">
        <v>444</v>
      </c>
      <c r="BJ1255" s="6" t="s">
        <v>2251</v>
      </c>
      <c r="BK1255" s="5" t="s">
        <v>1</v>
      </c>
      <c r="BL1255" s="7">
        <v>400132.36</v>
      </c>
      <c r="BM1255" s="5" t="s">
        <v>586</v>
      </c>
      <c r="BN1255" s="7"/>
      <c r="BO1255" s="10">
        <v>43705</v>
      </c>
      <c r="BP1255" s="10">
        <v>49123</v>
      </c>
      <c r="BQ1255" s="10" t="s">
        <v>2240</v>
      </c>
      <c r="BR1255" s="10" t="s">
        <v>2695</v>
      </c>
      <c r="BS1255" s="10" t="s">
        <v>2487</v>
      </c>
      <c r="BT1255" s="10" t="s">
        <v>2487</v>
      </c>
      <c r="BU1255" s="7">
        <v>3226.6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1246</v>
      </c>
      <c r="B1256" s="12" t="s">
        <v>65</v>
      </c>
      <c r="C1256" s="12" t="s">
        <v>66</v>
      </c>
      <c r="D1256" s="25">
        <v>45354</v>
      </c>
      <c r="E1256" s="13" t="s">
        <v>2299</v>
      </c>
      <c r="F1256" s="23">
        <v>1</v>
      </c>
      <c r="G1256" s="23">
        <v>0</v>
      </c>
      <c r="H1256" s="15">
        <v>771975.35</v>
      </c>
      <c r="I1256" s="15">
        <v>0</v>
      </c>
      <c r="J1256" s="15">
        <v>0</v>
      </c>
      <c r="K1256" s="15">
        <v>771975.35</v>
      </c>
      <c r="L1256" s="15">
        <v>3577.11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771975.35</v>
      </c>
      <c r="S1256" s="15">
        <v>0</v>
      </c>
      <c r="T1256" s="15">
        <v>6433.13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6433.13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53.02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53.02</v>
      </c>
      <c r="AS1256" s="15">
        <v>0</v>
      </c>
      <c r="AT1256" s="8">
        <f t="shared" si="19"/>
        <v>0</v>
      </c>
      <c r="AU1256" s="15">
        <v>3577.11</v>
      </c>
      <c r="AV1256" s="15">
        <v>6433.13</v>
      </c>
      <c r="AW1256" s="16">
        <v>123</v>
      </c>
      <c r="AX1256" s="16">
        <v>178</v>
      </c>
      <c r="AY1256" s="15">
        <v>898300.01</v>
      </c>
      <c r="AZ1256" s="15">
        <v>898300.01</v>
      </c>
      <c r="BA1256" s="14">
        <v>89.999996999999993</v>
      </c>
      <c r="BB1256" s="14">
        <v>77.343625081417898</v>
      </c>
      <c r="BC1256" s="14">
        <v>10</v>
      </c>
      <c r="BD1256" s="14"/>
      <c r="BE1256" s="13" t="s">
        <v>2250</v>
      </c>
      <c r="BF1256" s="11"/>
      <c r="BG1256" s="13" t="s">
        <v>67</v>
      </c>
      <c r="BH1256" s="13" t="s">
        <v>73</v>
      </c>
      <c r="BI1256" s="13" t="s">
        <v>361</v>
      </c>
      <c r="BJ1256" s="13" t="s">
        <v>5</v>
      </c>
      <c r="BK1256" s="12" t="s">
        <v>1</v>
      </c>
      <c r="BL1256" s="14">
        <v>771975.35</v>
      </c>
      <c r="BM1256" s="12" t="s">
        <v>586</v>
      </c>
      <c r="BN1256" s="14"/>
      <c r="BO1256" s="17">
        <v>43705</v>
      </c>
      <c r="BP1256" s="17">
        <v>49123</v>
      </c>
      <c r="BQ1256" s="10" t="s">
        <v>2240</v>
      </c>
      <c r="BR1256" s="10" t="s">
        <v>2695</v>
      </c>
      <c r="BS1256" s="10" t="s">
        <v>2487</v>
      </c>
      <c r="BT1256" s="10" t="s">
        <v>2487</v>
      </c>
      <c r="BU1256" s="14">
        <v>424.88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1247</v>
      </c>
      <c r="B1257" s="5" t="s">
        <v>65</v>
      </c>
      <c r="C1257" s="5" t="s">
        <v>66</v>
      </c>
      <c r="D1257" s="24">
        <v>45354</v>
      </c>
      <c r="E1257" s="6" t="s">
        <v>2300</v>
      </c>
      <c r="F1257" s="22">
        <v>10</v>
      </c>
      <c r="G1257" s="22">
        <v>9</v>
      </c>
      <c r="H1257" s="8">
        <v>205543.95</v>
      </c>
      <c r="I1257" s="8">
        <v>8117.91</v>
      </c>
      <c r="J1257" s="8">
        <v>0</v>
      </c>
      <c r="K1257" s="8">
        <v>213661.86</v>
      </c>
      <c r="L1257" s="8">
        <v>1040.3599999999999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213661.86</v>
      </c>
      <c r="S1257" s="8">
        <v>11906.63</v>
      </c>
      <c r="T1257" s="8">
        <v>1455.94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13362.57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9158.27</v>
      </c>
      <c r="AV1257" s="8">
        <v>13362.57</v>
      </c>
      <c r="AW1257" s="9">
        <v>123</v>
      </c>
      <c r="AX1257" s="9">
        <v>178</v>
      </c>
      <c r="AY1257" s="8">
        <v>243224.44</v>
      </c>
      <c r="AZ1257" s="8">
        <v>243224.44</v>
      </c>
      <c r="BA1257" s="7">
        <v>83.2</v>
      </c>
      <c r="BB1257" s="7">
        <v>73.087502028990201</v>
      </c>
      <c r="BC1257" s="7">
        <v>8.5</v>
      </c>
      <c r="BD1257" s="7"/>
      <c r="BE1257" s="6" t="s">
        <v>2250</v>
      </c>
      <c r="BF1257" s="4"/>
      <c r="BG1257" s="6" t="s">
        <v>86</v>
      </c>
      <c r="BH1257" s="6" t="s">
        <v>158</v>
      </c>
      <c r="BI1257" s="6" t="s">
        <v>159</v>
      </c>
      <c r="BJ1257" s="6" t="s">
        <v>2251</v>
      </c>
      <c r="BK1257" s="5" t="s">
        <v>1</v>
      </c>
      <c r="BL1257" s="7">
        <v>213661.86</v>
      </c>
      <c r="BM1257" s="5" t="s">
        <v>586</v>
      </c>
      <c r="BN1257" s="7"/>
      <c r="BO1257" s="10">
        <v>43705</v>
      </c>
      <c r="BP1257" s="10">
        <v>49123</v>
      </c>
      <c r="BQ1257" s="10" t="s">
        <v>2241</v>
      </c>
      <c r="BR1257" s="10" t="s">
        <v>2486</v>
      </c>
      <c r="BS1257" s="10" t="s">
        <v>2487</v>
      </c>
      <c r="BT1257" s="10" t="s">
        <v>2487</v>
      </c>
      <c r="BU1257" s="7">
        <v>1164.51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1248</v>
      </c>
      <c r="B1258" s="12" t="s">
        <v>65</v>
      </c>
      <c r="C1258" s="12" t="s">
        <v>66</v>
      </c>
      <c r="D1258" s="25">
        <v>45354</v>
      </c>
      <c r="E1258" s="13" t="s">
        <v>2301</v>
      </c>
      <c r="F1258" s="23">
        <v>0</v>
      </c>
      <c r="G1258" s="23">
        <v>0</v>
      </c>
      <c r="H1258" s="15">
        <v>254119.74</v>
      </c>
      <c r="I1258" s="15">
        <v>0</v>
      </c>
      <c r="J1258" s="15">
        <v>0</v>
      </c>
      <c r="K1258" s="15">
        <v>254119.74</v>
      </c>
      <c r="L1258" s="15">
        <v>1177.53</v>
      </c>
      <c r="M1258" s="15">
        <v>0</v>
      </c>
      <c r="N1258" s="15">
        <v>0</v>
      </c>
      <c r="O1258" s="15">
        <v>1177.53</v>
      </c>
      <c r="P1258" s="15">
        <v>0</v>
      </c>
      <c r="Q1258" s="15">
        <v>0</v>
      </c>
      <c r="R1258" s="15">
        <v>252942.21</v>
      </c>
      <c r="S1258" s="15">
        <v>0</v>
      </c>
      <c r="T1258" s="15">
        <v>2117.66</v>
      </c>
      <c r="U1258" s="15">
        <v>0</v>
      </c>
      <c r="V1258" s="15">
        <v>0</v>
      </c>
      <c r="W1258" s="15">
        <v>2117.66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157.31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5</v>
      </c>
      <c r="AQ1258" s="15">
        <v>0</v>
      </c>
      <c r="AR1258" s="15">
        <v>47.5</v>
      </c>
      <c r="AS1258" s="15">
        <v>0</v>
      </c>
      <c r="AT1258" s="8">
        <f t="shared" si="19"/>
        <v>3410</v>
      </c>
      <c r="AU1258" s="15">
        <v>0</v>
      </c>
      <c r="AV1258" s="15">
        <v>0</v>
      </c>
      <c r="AW1258" s="16">
        <v>123</v>
      </c>
      <c r="AX1258" s="16">
        <v>178</v>
      </c>
      <c r="AY1258" s="15">
        <v>295703.71000000002</v>
      </c>
      <c r="AZ1258" s="15">
        <v>295703.71000000002</v>
      </c>
      <c r="BA1258" s="14">
        <v>89.998875999999996</v>
      </c>
      <c r="BB1258" s="14">
        <v>76.984203522356694</v>
      </c>
      <c r="BC1258" s="14">
        <v>10</v>
      </c>
      <c r="BD1258" s="14"/>
      <c r="BE1258" s="13" t="s">
        <v>2250</v>
      </c>
      <c r="BF1258" s="11"/>
      <c r="BG1258" s="13" t="s">
        <v>86</v>
      </c>
      <c r="BH1258" s="13" t="s">
        <v>203</v>
      </c>
      <c r="BI1258" s="13" t="s">
        <v>204</v>
      </c>
      <c r="BJ1258" s="13" t="s">
        <v>0</v>
      </c>
      <c r="BK1258" s="12" t="s">
        <v>1</v>
      </c>
      <c r="BL1258" s="14">
        <v>252942.21</v>
      </c>
      <c r="BM1258" s="12" t="s">
        <v>586</v>
      </c>
      <c r="BN1258" s="14"/>
      <c r="BO1258" s="17">
        <v>43705</v>
      </c>
      <c r="BP1258" s="17">
        <v>49123</v>
      </c>
      <c r="BQ1258" s="10" t="s">
        <v>2241</v>
      </c>
      <c r="BR1258" s="10" t="s">
        <v>2486</v>
      </c>
      <c r="BS1258" s="10" t="s">
        <v>2487</v>
      </c>
      <c r="BT1258" s="10" t="s">
        <v>2487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1249</v>
      </c>
      <c r="B1259" s="5" t="s">
        <v>65</v>
      </c>
      <c r="C1259" s="5" t="s">
        <v>66</v>
      </c>
      <c r="D1259" s="24">
        <v>45354</v>
      </c>
      <c r="E1259" s="6" t="s">
        <v>1888</v>
      </c>
      <c r="F1259" s="22">
        <v>0</v>
      </c>
      <c r="G1259" s="22">
        <v>0</v>
      </c>
      <c r="H1259" s="8">
        <v>201700.36</v>
      </c>
      <c r="I1259" s="8">
        <v>0</v>
      </c>
      <c r="J1259" s="8">
        <v>0</v>
      </c>
      <c r="K1259" s="8">
        <v>201700.36</v>
      </c>
      <c r="L1259" s="8">
        <v>1659.27</v>
      </c>
      <c r="M1259" s="8">
        <v>0</v>
      </c>
      <c r="N1259" s="8">
        <v>0</v>
      </c>
      <c r="O1259" s="8">
        <v>1659.27</v>
      </c>
      <c r="P1259" s="8">
        <v>0</v>
      </c>
      <c r="Q1259" s="8">
        <v>0</v>
      </c>
      <c r="R1259" s="8">
        <v>200041.09</v>
      </c>
      <c r="S1259" s="8">
        <v>0</v>
      </c>
      <c r="T1259" s="8">
        <v>1428.71</v>
      </c>
      <c r="U1259" s="8">
        <v>0</v>
      </c>
      <c r="V1259" s="8">
        <v>0</v>
      </c>
      <c r="W1259" s="8">
        <v>1428.71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165.43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4.72</v>
      </c>
      <c r="AQ1259" s="8">
        <v>0</v>
      </c>
      <c r="AR1259" s="8">
        <v>4.13</v>
      </c>
      <c r="AS1259" s="8">
        <v>0</v>
      </c>
      <c r="AT1259" s="8">
        <f t="shared" si="19"/>
        <v>3254</v>
      </c>
      <c r="AU1259" s="8">
        <v>0</v>
      </c>
      <c r="AV1259" s="8">
        <v>0</v>
      </c>
      <c r="AW1259" s="9">
        <v>87</v>
      </c>
      <c r="AX1259" s="9">
        <v>189</v>
      </c>
      <c r="AY1259" s="8">
        <v>310965.14</v>
      </c>
      <c r="AZ1259" s="8">
        <v>310965.14</v>
      </c>
      <c r="BA1259" s="7">
        <v>85</v>
      </c>
      <c r="BB1259" s="7">
        <v>54.679738860761098</v>
      </c>
      <c r="BC1259" s="7">
        <v>8.5</v>
      </c>
      <c r="BD1259" s="7"/>
      <c r="BE1259" s="6" t="s">
        <v>2250</v>
      </c>
      <c r="BF1259" s="4"/>
      <c r="BG1259" s="6" t="s">
        <v>81</v>
      </c>
      <c r="BH1259" s="6" t="s">
        <v>82</v>
      </c>
      <c r="BI1259" s="6" t="s">
        <v>91</v>
      </c>
      <c r="BJ1259" s="6" t="s">
        <v>0</v>
      </c>
      <c r="BK1259" s="5" t="s">
        <v>1</v>
      </c>
      <c r="BL1259" s="7">
        <v>200041.09</v>
      </c>
      <c r="BM1259" s="5" t="s">
        <v>586</v>
      </c>
      <c r="BN1259" s="7"/>
      <c r="BO1259" s="10">
        <v>42254</v>
      </c>
      <c r="BP1259" s="10">
        <v>48006</v>
      </c>
      <c r="BQ1259" s="10" t="s">
        <v>2241</v>
      </c>
      <c r="BR1259" s="10" t="s">
        <v>2486</v>
      </c>
      <c r="BS1259" s="10" t="s">
        <v>2487</v>
      </c>
      <c r="BT1259" s="10" t="s">
        <v>2487</v>
      </c>
      <c r="BU1259" s="7">
        <v>0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1250</v>
      </c>
      <c r="B1260" s="12" t="s">
        <v>65</v>
      </c>
      <c r="C1260" s="12" t="s">
        <v>66</v>
      </c>
      <c r="D1260" s="25">
        <v>45354</v>
      </c>
      <c r="E1260" s="13" t="s">
        <v>2307</v>
      </c>
      <c r="F1260" s="23">
        <v>0</v>
      </c>
      <c r="G1260" s="23">
        <v>0</v>
      </c>
      <c r="H1260" s="15">
        <v>317248.78999999998</v>
      </c>
      <c r="I1260" s="15">
        <v>0</v>
      </c>
      <c r="J1260" s="15">
        <v>0</v>
      </c>
      <c r="K1260" s="15">
        <v>317248.78999999998</v>
      </c>
      <c r="L1260" s="15">
        <v>1470.05</v>
      </c>
      <c r="M1260" s="15">
        <v>0</v>
      </c>
      <c r="N1260" s="15">
        <v>0</v>
      </c>
      <c r="O1260" s="15">
        <v>1470.05</v>
      </c>
      <c r="P1260" s="15">
        <v>0</v>
      </c>
      <c r="Q1260" s="15">
        <v>0</v>
      </c>
      <c r="R1260" s="15">
        <v>315778.74</v>
      </c>
      <c r="S1260" s="15">
        <v>0</v>
      </c>
      <c r="T1260" s="15">
        <v>2643.74</v>
      </c>
      <c r="U1260" s="15">
        <v>0</v>
      </c>
      <c r="V1260" s="15">
        <v>0</v>
      </c>
      <c r="W1260" s="15">
        <v>2643.74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195.85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2.52</v>
      </c>
      <c r="AQ1260" s="15">
        <v>0</v>
      </c>
      <c r="AR1260" s="15">
        <v>2.16</v>
      </c>
      <c r="AS1260" s="15">
        <v>0</v>
      </c>
      <c r="AT1260" s="8">
        <f t="shared" si="19"/>
        <v>4310</v>
      </c>
      <c r="AU1260" s="15">
        <v>0</v>
      </c>
      <c r="AV1260" s="15">
        <v>0</v>
      </c>
      <c r="AW1260" s="16">
        <v>123</v>
      </c>
      <c r="AX1260" s="16">
        <v>177</v>
      </c>
      <c r="AY1260" s="15">
        <v>368125.71</v>
      </c>
      <c r="AZ1260" s="15">
        <v>368125.71</v>
      </c>
      <c r="BA1260" s="14">
        <v>90</v>
      </c>
      <c r="BB1260" s="14">
        <v>77.202123698450706</v>
      </c>
      <c r="BC1260" s="14">
        <v>10</v>
      </c>
      <c r="BD1260" s="14"/>
      <c r="BE1260" s="13" t="s">
        <v>2250</v>
      </c>
      <c r="BF1260" s="11"/>
      <c r="BG1260" s="13" t="s">
        <v>86</v>
      </c>
      <c r="BH1260" s="13" t="s">
        <v>328</v>
      </c>
      <c r="BI1260" s="13" t="s">
        <v>329</v>
      </c>
      <c r="BJ1260" s="13" t="s">
        <v>0</v>
      </c>
      <c r="BK1260" s="12" t="s">
        <v>1</v>
      </c>
      <c r="BL1260" s="14">
        <v>315778.74</v>
      </c>
      <c r="BM1260" s="12" t="s">
        <v>586</v>
      </c>
      <c r="BN1260" s="14"/>
      <c r="BO1260" s="17">
        <v>43726</v>
      </c>
      <c r="BP1260" s="17">
        <v>49113</v>
      </c>
      <c r="BQ1260" s="10" t="s">
        <v>1330</v>
      </c>
      <c r="BR1260" s="10" t="s">
        <v>2668</v>
      </c>
      <c r="BS1260" s="10" t="s">
        <v>2487</v>
      </c>
      <c r="BT1260" s="10" t="s">
        <v>2487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1251</v>
      </c>
      <c r="B1261" s="5" t="s">
        <v>65</v>
      </c>
      <c r="C1261" s="5" t="s">
        <v>66</v>
      </c>
      <c r="D1261" s="24">
        <v>45354</v>
      </c>
      <c r="E1261" s="6" t="s">
        <v>1889</v>
      </c>
      <c r="F1261" s="22">
        <v>0</v>
      </c>
      <c r="G1261" s="22">
        <v>0</v>
      </c>
      <c r="H1261" s="8">
        <v>218600.58</v>
      </c>
      <c r="I1261" s="8">
        <v>0</v>
      </c>
      <c r="J1261" s="8">
        <v>0</v>
      </c>
      <c r="K1261" s="8">
        <v>218600.58</v>
      </c>
      <c r="L1261" s="8">
        <v>1575.04</v>
      </c>
      <c r="M1261" s="8">
        <v>0</v>
      </c>
      <c r="N1261" s="8">
        <v>0</v>
      </c>
      <c r="O1261" s="8">
        <v>1575.04</v>
      </c>
      <c r="P1261" s="8">
        <v>0</v>
      </c>
      <c r="Q1261" s="8">
        <v>0</v>
      </c>
      <c r="R1261" s="8">
        <v>217025.54</v>
      </c>
      <c r="S1261" s="8">
        <v>0</v>
      </c>
      <c r="T1261" s="8">
        <v>1548.42</v>
      </c>
      <c r="U1261" s="8">
        <v>0</v>
      </c>
      <c r="V1261" s="8">
        <v>0</v>
      </c>
      <c r="W1261" s="8">
        <v>1548.42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171.47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238.99</v>
      </c>
      <c r="AQ1261" s="8">
        <v>0</v>
      </c>
      <c r="AR1261" s="8">
        <v>233.92</v>
      </c>
      <c r="AS1261" s="8">
        <v>0</v>
      </c>
      <c r="AT1261" s="8">
        <f t="shared" si="19"/>
        <v>3300</v>
      </c>
      <c r="AU1261" s="8">
        <v>0</v>
      </c>
      <c r="AV1261" s="8">
        <v>0</v>
      </c>
      <c r="AW1261" s="9">
        <v>96</v>
      </c>
      <c r="AX1261" s="9">
        <v>198</v>
      </c>
      <c r="AY1261" s="8">
        <v>322318.76</v>
      </c>
      <c r="AZ1261" s="8">
        <v>322318.76</v>
      </c>
      <c r="BA1261" s="7">
        <v>90</v>
      </c>
      <c r="BB1261" s="7">
        <v>60.599322856665303</v>
      </c>
      <c r="BC1261" s="7">
        <v>8.5</v>
      </c>
      <c r="BD1261" s="7"/>
      <c r="BE1261" s="6" t="s">
        <v>2250</v>
      </c>
      <c r="BF1261" s="4"/>
      <c r="BG1261" s="6" t="s">
        <v>67</v>
      </c>
      <c r="BH1261" s="6" t="s">
        <v>73</v>
      </c>
      <c r="BI1261" s="6" t="s">
        <v>102</v>
      </c>
      <c r="BJ1261" s="6" t="s">
        <v>0</v>
      </c>
      <c r="BK1261" s="5" t="s">
        <v>1</v>
      </c>
      <c r="BL1261" s="7">
        <v>217025.54</v>
      </c>
      <c r="BM1261" s="5" t="s">
        <v>586</v>
      </c>
      <c r="BN1261" s="7"/>
      <c r="BO1261" s="10">
        <v>42272</v>
      </c>
      <c r="BP1261" s="10">
        <v>48298</v>
      </c>
      <c r="BQ1261" s="10" t="s">
        <v>2241</v>
      </c>
      <c r="BR1261" s="10" t="s">
        <v>2486</v>
      </c>
      <c r="BS1261" s="10" t="s">
        <v>2487</v>
      </c>
      <c r="BT1261" s="10" t="s">
        <v>2487</v>
      </c>
      <c r="BU1261" s="7">
        <v>0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1252</v>
      </c>
      <c r="B1262" s="12" t="s">
        <v>65</v>
      </c>
      <c r="C1262" s="12" t="s">
        <v>66</v>
      </c>
      <c r="D1262" s="25">
        <v>45354</v>
      </c>
      <c r="E1262" s="13" t="s">
        <v>1890</v>
      </c>
      <c r="F1262" s="23">
        <v>20</v>
      </c>
      <c r="G1262" s="23">
        <v>20</v>
      </c>
      <c r="H1262" s="15">
        <v>134132.29</v>
      </c>
      <c r="I1262" s="15">
        <v>21451.65</v>
      </c>
      <c r="J1262" s="15">
        <v>0</v>
      </c>
      <c r="K1262" s="15">
        <v>155583.94</v>
      </c>
      <c r="L1262" s="15">
        <v>1151.2</v>
      </c>
      <c r="M1262" s="15">
        <v>0</v>
      </c>
      <c r="N1262" s="15">
        <v>1316.09</v>
      </c>
      <c r="O1262" s="15">
        <v>0</v>
      </c>
      <c r="P1262" s="15">
        <v>0</v>
      </c>
      <c r="Q1262" s="15">
        <v>0</v>
      </c>
      <c r="R1262" s="15">
        <v>154267.85</v>
      </c>
      <c r="S1262" s="15">
        <v>19903.75</v>
      </c>
      <c r="T1262" s="15">
        <v>916.57</v>
      </c>
      <c r="U1262" s="15">
        <v>0</v>
      </c>
      <c r="V1262" s="15">
        <v>2119.4499999999998</v>
      </c>
      <c r="W1262" s="15">
        <v>0</v>
      </c>
      <c r="X1262" s="15">
        <v>0</v>
      </c>
      <c r="Y1262" s="15">
        <v>0</v>
      </c>
      <c r="Z1262" s="15">
        <v>18700.87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700</v>
      </c>
      <c r="AM1262" s="15">
        <v>0</v>
      </c>
      <c r="AN1262" s="15">
        <v>0</v>
      </c>
      <c r="AO1262" s="15">
        <v>224.18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4359.72</v>
      </c>
      <c r="AU1262" s="15">
        <v>21286.76</v>
      </c>
      <c r="AV1262" s="15">
        <v>18700.87</v>
      </c>
      <c r="AW1262" s="16">
        <v>85</v>
      </c>
      <c r="AX1262" s="16">
        <v>187</v>
      </c>
      <c r="AY1262" s="15">
        <v>210705.28</v>
      </c>
      <c r="AZ1262" s="15">
        <v>210705.28</v>
      </c>
      <c r="BA1262" s="14">
        <v>83.916083999999998</v>
      </c>
      <c r="BB1262" s="14">
        <v>61.439152635849503</v>
      </c>
      <c r="BC1262" s="14">
        <v>8.1999999999999993</v>
      </c>
      <c r="BD1262" s="14"/>
      <c r="BE1262" s="13" t="s">
        <v>2250</v>
      </c>
      <c r="BF1262" s="11"/>
      <c r="BG1262" s="13" t="s">
        <v>75</v>
      </c>
      <c r="BH1262" s="13" t="s">
        <v>134</v>
      </c>
      <c r="BI1262" s="13" t="s">
        <v>135</v>
      </c>
      <c r="BJ1262" s="13" t="s">
        <v>2251</v>
      </c>
      <c r="BK1262" s="12" t="s">
        <v>1</v>
      </c>
      <c r="BL1262" s="14">
        <v>154267.85</v>
      </c>
      <c r="BM1262" s="12" t="s">
        <v>586</v>
      </c>
      <c r="BN1262" s="14"/>
      <c r="BO1262" s="17">
        <v>42254</v>
      </c>
      <c r="BP1262" s="17">
        <v>47945</v>
      </c>
      <c r="BQ1262" s="10" t="s">
        <v>2239</v>
      </c>
      <c r="BR1262" s="10" t="s">
        <v>2696</v>
      </c>
      <c r="BS1262" s="10" t="s">
        <v>2487</v>
      </c>
      <c r="BT1262" s="10" t="s">
        <v>2487</v>
      </c>
      <c r="BU1262" s="14">
        <v>2129.71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1253</v>
      </c>
      <c r="B1263" s="5" t="s">
        <v>65</v>
      </c>
      <c r="C1263" s="5" t="s">
        <v>66</v>
      </c>
      <c r="D1263" s="24">
        <v>45354</v>
      </c>
      <c r="E1263" s="6" t="s">
        <v>2308</v>
      </c>
      <c r="F1263" s="22">
        <v>0</v>
      </c>
      <c r="G1263" s="22">
        <v>0</v>
      </c>
      <c r="H1263" s="8">
        <v>177747.44</v>
      </c>
      <c r="I1263" s="8">
        <v>0</v>
      </c>
      <c r="J1263" s="8">
        <v>0</v>
      </c>
      <c r="K1263" s="8">
        <v>177747.44</v>
      </c>
      <c r="L1263" s="8">
        <v>823.64</v>
      </c>
      <c r="M1263" s="8">
        <v>0</v>
      </c>
      <c r="N1263" s="8">
        <v>0</v>
      </c>
      <c r="O1263" s="8">
        <v>823.64</v>
      </c>
      <c r="P1263" s="8">
        <v>0</v>
      </c>
      <c r="Q1263" s="8">
        <v>0</v>
      </c>
      <c r="R1263" s="8">
        <v>176923.8</v>
      </c>
      <c r="S1263" s="8">
        <v>0</v>
      </c>
      <c r="T1263" s="8">
        <v>1481.23</v>
      </c>
      <c r="U1263" s="8">
        <v>0</v>
      </c>
      <c r="V1263" s="8">
        <v>0</v>
      </c>
      <c r="W1263" s="8">
        <v>1481.23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134.44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1.49</v>
      </c>
      <c r="AQ1263" s="8">
        <v>0</v>
      </c>
      <c r="AR1263" s="8">
        <v>0.8</v>
      </c>
      <c r="AS1263" s="8">
        <v>0</v>
      </c>
      <c r="AT1263" s="8">
        <f t="shared" si="19"/>
        <v>2440</v>
      </c>
      <c r="AU1263" s="8">
        <v>0</v>
      </c>
      <c r="AV1263" s="8">
        <v>0</v>
      </c>
      <c r="AW1263" s="9">
        <v>123</v>
      </c>
      <c r="AX1263" s="9">
        <v>177</v>
      </c>
      <c r="AY1263" s="8">
        <v>304170.54499999998</v>
      </c>
      <c r="AZ1263" s="8">
        <v>212919.39</v>
      </c>
      <c r="BA1263" s="7">
        <v>82.345247000000001</v>
      </c>
      <c r="BB1263" s="7">
        <v>68.424176920564193</v>
      </c>
      <c r="BC1263" s="7">
        <v>10</v>
      </c>
      <c r="BD1263" s="7"/>
      <c r="BE1263" s="6" t="s">
        <v>2250</v>
      </c>
      <c r="BF1263" s="4"/>
      <c r="BG1263" s="6" t="s">
        <v>86</v>
      </c>
      <c r="BH1263" s="6" t="s">
        <v>176</v>
      </c>
      <c r="BI1263" s="6" t="s">
        <v>177</v>
      </c>
      <c r="BJ1263" s="6" t="s">
        <v>0</v>
      </c>
      <c r="BK1263" s="5" t="s">
        <v>1</v>
      </c>
      <c r="BL1263" s="7">
        <v>176923.8</v>
      </c>
      <c r="BM1263" s="5" t="s">
        <v>586</v>
      </c>
      <c r="BN1263" s="7"/>
      <c r="BO1263" s="10">
        <v>43711</v>
      </c>
      <c r="BP1263" s="10">
        <v>49098</v>
      </c>
      <c r="BQ1263" s="10" t="s">
        <v>2241</v>
      </c>
      <c r="BR1263" s="10" t="s">
        <v>2486</v>
      </c>
      <c r="BS1263" s="10" t="s">
        <v>2487</v>
      </c>
      <c r="BT1263" s="10" t="s">
        <v>2487</v>
      </c>
      <c r="BU1263" s="7">
        <v>0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1254</v>
      </c>
      <c r="B1264" s="12" t="s">
        <v>65</v>
      </c>
      <c r="C1264" s="12" t="s">
        <v>66</v>
      </c>
      <c r="D1264" s="25">
        <v>45354</v>
      </c>
      <c r="E1264" s="13" t="s">
        <v>1891</v>
      </c>
      <c r="F1264" s="23">
        <v>1</v>
      </c>
      <c r="G1264" s="23">
        <v>0</v>
      </c>
      <c r="H1264" s="15">
        <v>53937.42</v>
      </c>
      <c r="I1264" s="15">
        <v>0</v>
      </c>
      <c r="J1264" s="15">
        <v>0</v>
      </c>
      <c r="K1264" s="15">
        <v>53937.42</v>
      </c>
      <c r="L1264" s="15">
        <v>5796.01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53937.42</v>
      </c>
      <c r="S1264" s="15">
        <v>0</v>
      </c>
      <c r="T1264" s="15">
        <v>449.48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449.48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0</v>
      </c>
      <c r="AU1264" s="15">
        <v>5796.01</v>
      </c>
      <c r="AV1264" s="15">
        <v>449.48</v>
      </c>
      <c r="AW1264" s="16">
        <v>8</v>
      </c>
      <c r="AX1264" s="16">
        <v>110</v>
      </c>
      <c r="AY1264" s="15">
        <v>417148.8</v>
      </c>
      <c r="AZ1264" s="15">
        <v>417148.8</v>
      </c>
      <c r="BA1264" s="14">
        <v>88</v>
      </c>
      <c r="BB1264" s="14">
        <v>11.3784169102248</v>
      </c>
      <c r="BC1264" s="14">
        <v>10</v>
      </c>
      <c r="BD1264" s="14"/>
      <c r="BE1264" s="13" t="s">
        <v>2250</v>
      </c>
      <c r="BF1264" s="11"/>
      <c r="BG1264" s="13" t="s">
        <v>86</v>
      </c>
      <c r="BH1264" s="13" t="s">
        <v>87</v>
      </c>
      <c r="BI1264" s="13" t="s">
        <v>169</v>
      </c>
      <c r="BJ1264" s="13" t="s">
        <v>5</v>
      </c>
      <c r="BK1264" s="12" t="s">
        <v>1</v>
      </c>
      <c r="BL1264" s="14">
        <v>53937.42</v>
      </c>
      <c r="BM1264" s="12" t="s">
        <v>586</v>
      </c>
      <c r="BN1264" s="14"/>
      <c r="BO1264" s="17">
        <v>42255</v>
      </c>
      <c r="BP1264" s="17">
        <v>45604</v>
      </c>
      <c r="BQ1264" s="10" t="s">
        <v>2241</v>
      </c>
      <c r="BR1264" s="10" t="s">
        <v>2486</v>
      </c>
      <c r="BS1264" s="10" t="s">
        <v>2487</v>
      </c>
      <c r="BT1264" s="10" t="s">
        <v>2487</v>
      </c>
      <c r="BU1264" s="14">
        <v>221.92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1255</v>
      </c>
      <c r="B1265" s="5" t="s">
        <v>65</v>
      </c>
      <c r="C1265" s="5" t="s">
        <v>66</v>
      </c>
      <c r="D1265" s="24">
        <v>45354</v>
      </c>
      <c r="E1265" s="6" t="s">
        <v>2321</v>
      </c>
      <c r="F1265" s="22">
        <v>48</v>
      </c>
      <c r="G1265" s="22">
        <v>47</v>
      </c>
      <c r="H1265" s="8">
        <v>259726.9</v>
      </c>
      <c r="I1265" s="8">
        <v>40273.120000000003</v>
      </c>
      <c r="J1265" s="8">
        <v>0</v>
      </c>
      <c r="K1265" s="8">
        <v>300000.02</v>
      </c>
      <c r="L1265" s="8">
        <v>1188.0899999999999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300000.02</v>
      </c>
      <c r="S1265" s="8">
        <v>115600.58</v>
      </c>
      <c r="T1265" s="8">
        <v>2164.39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117764.97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0</v>
      </c>
      <c r="AU1265" s="8">
        <v>41461.21</v>
      </c>
      <c r="AV1265" s="8">
        <v>117764.97</v>
      </c>
      <c r="AW1265" s="9">
        <v>124</v>
      </c>
      <c r="AX1265" s="9">
        <v>177</v>
      </c>
      <c r="AY1265" s="8">
        <v>300000.02</v>
      </c>
      <c r="AZ1265" s="8">
        <v>300000.02</v>
      </c>
      <c r="BA1265" s="7">
        <v>65.359472999999994</v>
      </c>
      <c r="BB1265" s="7">
        <v>65.359472999999994</v>
      </c>
      <c r="BC1265" s="7">
        <v>10</v>
      </c>
      <c r="BD1265" s="7"/>
      <c r="BE1265" s="6" t="s">
        <v>2250</v>
      </c>
      <c r="BF1265" s="4"/>
      <c r="BG1265" s="6" t="s">
        <v>86</v>
      </c>
      <c r="BH1265" s="6" t="s">
        <v>290</v>
      </c>
      <c r="BI1265" s="6" t="s">
        <v>577</v>
      </c>
      <c r="BJ1265" s="6" t="s">
        <v>2251</v>
      </c>
      <c r="BK1265" s="5" t="s">
        <v>1</v>
      </c>
      <c r="BL1265" s="7">
        <v>300000.02</v>
      </c>
      <c r="BM1265" s="5" t="s">
        <v>586</v>
      </c>
      <c r="BN1265" s="7"/>
      <c r="BO1265" s="10">
        <v>43768</v>
      </c>
      <c r="BP1265" s="10">
        <v>49155</v>
      </c>
      <c r="BQ1265" s="10" t="s">
        <v>2519</v>
      </c>
      <c r="BR1265" s="10" t="s">
        <v>2693</v>
      </c>
      <c r="BS1265" s="10" t="s">
        <v>2487</v>
      </c>
      <c r="BT1265" s="10" t="s">
        <v>2487</v>
      </c>
      <c r="BU1265" s="7">
        <v>6543.6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1256</v>
      </c>
      <c r="B1266" s="12" t="s">
        <v>65</v>
      </c>
      <c r="C1266" s="12" t="s">
        <v>66</v>
      </c>
      <c r="D1266" s="25">
        <v>45354</v>
      </c>
      <c r="E1266" s="13" t="s">
        <v>1892</v>
      </c>
      <c r="F1266" s="23">
        <v>0</v>
      </c>
      <c r="G1266" s="23">
        <v>1</v>
      </c>
      <c r="H1266" s="15">
        <v>432930.61</v>
      </c>
      <c r="I1266" s="15">
        <v>3435.3</v>
      </c>
      <c r="J1266" s="15">
        <v>0</v>
      </c>
      <c r="K1266" s="15">
        <v>436365.91</v>
      </c>
      <c r="L1266" s="15">
        <v>3463.92</v>
      </c>
      <c r="M1266" s="15">
        <v>0</v>
      </c>
      <c r="N1266" s="15">
        <v>3435.3</v>
      </c>
      <c r="O1266" s="15">
        <v>3463.92</v>
      </c>
      <c r="P1266" s="15">
        <v>0</v>
      </c>
      <c r="Q1266" s="15">
        <v>0</v>
      </c>
      <c r="R1266" s="15">
        <v>429466.69</v>
      </c>
      <c r="S1266" s="15">
        <v>3636.38</v>
      </c>
      <c r="T1266" s="15">
        <v>3607.76</v>
      </c>
      <c r="U1266" s="15">
        <v>0</v>
      </c>
      <c r="V1266" s="15">
        <v>3636.38</v>
      </c>
      <c r="W1266" s="15">
        <v>3607.76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345.8</v>
      </c>
      <c r="AI1266" s="15">
        <v>0</v>
      </c>
      <c r="AJ1266" s="15">
        <v>0</v>
      </c>
      <c r="AK1266" s="15">
        <v>0</v>
      </c>
      <c r="AL1266" s="15">
        <v>350</v>
      </c>
      <c r="AM1266" s="15">
        <v>0</v>
      </c>
      <c r="AN1266" s="15">
        <v>0</v>
      </c>
      <c r="AO1266" s="15">
        <v>279.32</v>
      </c>
      <c r="AP1266" s="15">
        <v>1.52</v>
      </c>
      <c r="AQ1266" s="15">
        <v>0</v>
      </c>
      <c r="AR1266" s="15">
        <v>0</v>
      </c>
      <c r="AS1266" s="15">
        <v>0</v>
      </c>
      <c r="AT1266" s="8">
        <f t="shared" si="19"/>
        <v>15120</v>
      </c>
      <c r="AU1266" s="15">
        <v>0</v>
      </c>
      <c r="AV1266" s="15">
        <v>0</v>
      </c>
      <c r="AW1266" s="16">
        <v>85</v>
      </c>
      <c r="AX1266" s="16">
        <v>187</v>
      </c>
      <c r="AY1266" s="15">
        <v>650000.01</v>
      </c>
      <c r="AZ1266" s="15">
        <v>650000.01</v>
      </c>
      <c r="BA1266" s="14">
        <v>89.770221000000006</v>
      </c>
      <c r="BB1266" s="14">
        <v>59.312798585093098</v>
      </c>
      <c r="BC1266" s="14">
        <v>10</v>
      </c>
      <c r="BD1266" s="14"/>
      <c r="BE1266" s="13" t="s">
        <v>2250</v>
      </c>
      <c r="BF1266" s="11"/>
      <c r="BG1266" s="13" t="s">
        <v>75</v>
      </c>
      <c r="BH1266" s="13" t="s">
        <v>134</v>
      </c>
      <c r="BI1266" s="13" t="s">
        <v>207</v>
      </c>
      <c r="BJ1266" s="13" t="s">
        <v>0</v>
      </c>
      <c r="BK1266" s="12" t="s">
        <v>1</v>
      </c>
      <c r="BL1266" s="14">
        <v>429466.69</v>
      </c>
      <c r="BM1266" s="12" t="s">
        <v>586</v>
      </c>
      <c r="BN1266" s="14"/>
      <c r="BO1266" s="17">
        <v>42254</v>
      </c>
      <c r="BP1266" s="17">
        <v>47945</v>
      </c>
      <c r="BQ1266" s="10" t="s">
        <v>2241</v>
      </c>
      <c r="BR1266" s="10" t="s">
        <v>2486</v>
      </c>
      <c r="BS1266" s="10" t="s">
        <v>2487</v>
      </c>
      <c r="BT1266" s="10" t="s">
        <v>2487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1257</v>
      </c>
      <c r="B1267" s="5" t="s">
        <v>65</v>
      </c>
      <c r="C1267" s="5" t="s">
        <v>66</v>
      </c>
      <c r="D1267" s="24">
        <v>45354</v>
      </c>
      <c r="E1267" s="6" t="s">
        <v>2309</v>
      </c>
      <c r="F1267" s="22">
        <v>6</v>
      </c>
      <c r="G1267" s="22">
        <v>6</v>
      </c>
      <c r="H1267" s="8">
        <v>309427.14</v>
      </c>
      <c r="I1267" s="8">
        <v>13050.33</v>
      </c>
      <c r="J1267" s="8">
        <v>0</v>
      </c>
      <c r="K1267" s="8">
        <v>322477.46999999997</v>
      </c>
      <c r="L1267" s="8">
        <v>2435.96</v>
      </c>
      <c r="M1267" s="8">
        <v>0</v>
      </c>
      <c r="N1267" s="8">
        <v>2260.35</v>
      </c>
      <c r="O1267" s="8">
        <v>0</v>
      </c>
      <c r="P1267" s="8">
        <v>0</v>
      </c>
      <c r="Q1267" s="8">
        <v>0</v>
      </c>
      <c r="R1267" s="8">
        <v>320217.12</v>
      </c>
      <c r="S1267" s="8">
        <v>13191.47</v>
      </c>
      <c r="T1267" s="8">
        <v>2578.56</v>
      </c>
      <c r="U1267" s="8">
        <v>0</v>
      </c>
      <c r="V1267" s="8">
        <v>2677.57</v>
      </c>
      <c r="W1267" s="8">
        <v>0</v>
      </c>
      <c r="X1267" s="8">
        <v>0</v>
      </c>
      <c r="Y1267" s="8">
        <v>0</v>
      </c>
      <c r="Z1267" s="8">
        <v>13092.46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350</v>
      </c>
      <c r="AM1267" s="8">
        <v>0</v>
      </c>
      <c r="AN1267" s="8">
        <v>0</v>
      </c>
      <c r="AO1267" s="8">
        <v>212.08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5500</v>
      </c>
      <c r="AU1267" s="8">
        <v>13225.94</v>
      </c>
      <c r="AV1267" s="8">
        <v>13092.46</v>
      </c>
      <c r="AW1267" s="9">
        <v>86</v>
      </c>
      <c r="AX1267" s="9">
        <v>140</v>
      </c>
      <c r="AY1267" s="8">
        <v>404999.99</v>
      </c>
      <c r="AZ1267" s="8">
        <v>393733.29</v>
      </c>
      <c r="BA1267" s="7">
        <v>62.198515999999998</v>
      </c>
      <c r="BB1267" s="7">
        <v>50.585079208806398</v>
      </c>
      <c r="BC1267" s="7">
        <v>10</v>
      </c>
      <c r="BD1267" s="7"/>
      <c r="BE1267" s="6" t="s">
        <v>2250</v>
      </c>
      <c r="BF1267" s="4"/>
      <c r="BG1267" s="6" t="s">
        <v>71</v>
      </c>
      <c r="BH1267" s="6" t="s">
        <v>72</v>
      </c>
      <c r="BI1267" s="6" t="s">
        <v>199</v>
      </c>
      <c r="BJ1267" s="6" t="s">
        <v>5</v>
      </c>
      <c r="BK1267" s="5" t="s">
        <v>1</v>
      </c>
      <c r="BL1267" s="7">
        <v>320217.12</v>
      </c>
      <c r="BM1267" s="5" t="s">
        <v>586</v>
      </c>
      <c r="BN1267" s="7"/>
      <c r="BO1267" s="10">
        <v>43711</v>
      </c>
      <c r="BP1267" s="10">
        <v>47971</v>
      </c>
      <c r="BQ1267" s="10" t="s">
        <v>2240</v>
      </c>
      <c r="BR1267" s="10" t="s">
        <v>2695</v>
      </c>
      <c r="BS1267" s="10" t="s">
        <v>2487</v>
      </c>
      <c r="BT1267" s="10" t="s">
        <v>2487</v>
      </c>
      <c r="BU1267" s="7">
        <v>1060.4000000000001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1258</v>
      </c>
      <c r="B1268" s="12" t="s">
        <v>65</v>
      </c>
      <c r="C1268" s="12" t="s">
        <v>66</v>
      </c>
      <c r="D1268" s="25">
        <v>45354</v>
      </c>
      <c r="E1268" s="13" t="s">
        <v>1893</v>
      </c>
      <c r="F1268" s="23">
        <v>0</v>
      </c>
      <c r="G1268" s="23">
        <v>0</v>
      </c>
      <c r="H1268" s="15">
        <v>296390.98</v>
      </c>
      <c r="I1268" s="15">
        <v>0</v>
      </c>
      <c r="J1268" s="15">
        <v>0</v>
      </c>
      <c r="K1268" s="15">
        <v>296390.98</v>
      </c>
      <c r="L1268" s="15">
        <v>2371.46</v>
      </c>
      <c r="M1268" s="15">
        <v>0</v>
      </c>
      <c r="N1268" s="15">
        <v>0</v>
      </c>
      <c r="O1268" s="15">
        <v>2371.46</v>
      </c>
      <c r="P1268" s="15">
        <v>0</v>
      </c>
      <c r="Q1268" s="15">
        <v>0</v>
      </c>
      <c r="R1268" s="15">
        <v>294019.52</v>
      </c>
      <c r="S1268" s="15">
        <v>0</v>
      </c>
      <c r="T1268" s="15">
        <v>2469.92</v>
      </c>
      <c r="U1268" s="15">
        <v>0</v>
      </c>
      <c r="V1268" s="15">
        <v>0</v>
      </c>
      <c r="W1268" s="15">
        <v>2469.92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236.74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87.52</v>
      </c>
      <c r="AQ1268" s="15">
        <v>0</v>
      </c>
      <c r="AR1268" s="15">
        <v>65.64</v>
      </c>
      <c r="AS1268" s="15">
        <v>0</v>
      </c>
      <c r="AT1268" s="8">
        <f t="shared" si="19"/>
        <v>5100</v>
      </c>
      <c r="AU1268" s="15">
        <v>0</v>
      </c>
      <c r="AV1268" s="15">
        <v>0</v>
      </c>
      <c r="AW1268" s="16">
        <v>85</v>
      </c>
      <c r="AX1268" s="16">
        <v>187</v>
      </c>
      <c r="AY1268" s="15">
        <v>444999.98</v>
      </c>
      <c r="AZ1268" s="15">
        <v>444999.98</v>
      </c>
      <c r="BA1268" s="14">
        <v>89.712667999999994</v>
      </c>
      <c r="BB1268" s="14">
        <v>59.274779255673998</v>
      </c>
      <c r="BC1268" s="14">
        <v>10</v>
      </c>
      <c r="BD1268" s="14"/>
      <c r="BE1268" s="13" t="s">
        <v>2250</v>
      </c>
      <c r="BF1268" s="11"/>
      <c r="BG1268" s="13" t="s">
        <v>75</v>
      </c>
      <c r="BH1268" s="13" t="s">
        <v>134</v>
      </c>
      <c r="BI1268" s="13" t="s">
        <v>207</v>
      </c>
      <c r="BJ1268" s="13" t="s">
        <v>0</v>
      </c>
      <c r="BK1268" s="12" t="s">
        <v>1</v>
      </c>
      <c r="BL1268" s="14">
        <v>294019.52</v>
      </c>
      <c r="BM1268" s="12" t="s">
        <v>586</v>
      </c>
      <c r="BN1268" s="14"/>
      <c r="BO1268" s="17">
        <v>42254</v>
      </c>
      <c r="BP1268" s="17">
        <v>47945</v>
      </c>
      <c r="BQ1268" s="10" t="s">
        <v>2241</v>
      </c>
      <c r="BR1268" s="10" t="s">
        <v>2486</v>
      </c>
      <c r="BS1268" s="10" t="s">
        <v>2487</v>
      </c>
      <c r="BT1268" s="10" t="s">
        <v>2487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1259</v>
      </c>
      <c r="B1269" s="5" t="s">
        <v>65</v>
      </c>
      <c r="C1269" s="5" t="s">
        <v>66</v>
      </c>
      <c r="D1269" s="24">
        <v>45354</v>
      </c>
      <c r="E1269" s="6" t="s">
        <v>2310</v>
      </c>
      <c r="F1269" s="22">
        <v>0</v>
      </c>
      <c r="G1269" s="22">
        <v>0</v>
      </c>
      <c r="H1269" s="8">
        <v>142802.37</v>
      </c>
      <c r="I1269" s="8">
        <v>0</v>
      </c>
      <c r="J1269" s="8">
        <v>0</v>
      </c>
      <c r="K1269" s="8">
        <v>142802.37</v>
      </c>
      <c r="L1269" s="8">
        <v>4738.18</v>
      </c>
      <c r="M1269" s="8">
        <v>0</v>
      </c>
      <c r="N1269" s="8">
        <v>0</v>
      </c>
      <c r="O1269" s="8">
        <v>4738.18</v>
      </c>
      <c r="P1269" s="8">
        <v>0</v>
      </c>
      <c r="Q1269" s="8">
        <v>0</v>
      </c>
      <c r="R1269" s="8">
        <v>138064.19</v>
      </c>
      <c r="S1269" s="8">
        <v>0</v>
      </c>
      <c r="T1269" s="8">
        <v>1190.02</v>
      </c>
      <c r="U1269" s="8">
        <v>0</v>
      </c>
      <c r="V1269" s="8">
        <v>0</v>
      </c>
      <c r="W1269" s="8">
        <v>1190.02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178.11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530.15</v>
      </c>
      <c r="AQ1269" s="8">
        <v>0</v>
      </c>
      <c r="AR1269" s="8">
        <v>386.46</v>
      </c>
      <c r="AS1269" s="8">
        <v>0</v>
      </c>
      <c r="AT1269" s="8">
        <f t="shared" si="19"/>
        <v>6250</v>
      </c>
      <c r="AU1269" s="8">
        <v>0</v>
      </c>
      <c r="AV1269" s="8">
        <v>0</v>
      </c>
      <c r="AW1269" s="9">
        <v>26</v>
      </c>
      <c r="AX1269" s="9">
        <v>80</v>
      </c>
      <c r="AY1269" s="8">
        <v>370999.99</v>
      </c>
      <c r="AZ1269" s="8">
        <v>306786</v>
      </c>
      <c r="BA1269" s="7">
        <v>80.862536000000006</v>
      </c>
      <c r="BB1269" s="7">
        <v>36.3909061501693</v>
      </c>
      <c r="BC1269" s="7">
        <v>10</v>
      </c>
      <c r="BD1269" s="7"/>
      <c r="BE1269" s="6" t="s">
        <v>2250</v>
      </c>
      <c r="BF1269" s="4"/>
      <c r="BG1269" s="6" t="s">
        <v>75</v>
      </c>
      <c r="BH1269" s="6" t="s">
        <v>250</v>
      </c>
      <c r="BI1269" s="6" t="s">
        <v>251</v>
      </c>
      <c r="BJ1269" s="6" t="s">
        <v>0</v>
      </c>
      <c r="BK1269" s="5" t="s">
        <v>1</v>
      </c>
      <c r="BL1269" s="7">
        <v>138064.19</v>
      </c>
      <c r="BM1269" s="5" t="s">
        <v>586</v>
      </c>
      <c r="BN1269" s="7"/>
      <c r="BO1269" s="10">
        <v>43711</v>
      </c>
      <c r="BP1269" s="10">
        <v>46145</v>
      </c>
      <c r="BQ1269" s="10" t="s">
        <v>2239</v>
      </c>
      <c r="BR1269" s="10" t="s">
        <v>2696</v>
      </c>
      <c r="BS1269" s="10" t="s">
        <v>2487</v>
      </c>
      <c r="BT1269" s="10" t="s">
        <v>2487</v>
      </c>
      <c r="BU1269" s="7">
        <v>0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1260</v>
      </c>
      <c r="B1270" s="12" t="s">
        <v>65</v>
      </c>
      <c r="C1270" s="12" t="s">
        <v>66</v>
      </c>
      <c r="D1270" s="25">
        <v>45354</v>
      </c>
      <c r="E1270" s="13" t="s">
        <v>1894</v>
      </c>
      <c r="F1270" s="23">
        <v>2</v>
      </c>
      <c r="G1270" s="23">
        <v>1</v>
      </c>
      <c r="H1270" s="15">
        <v>208146.66</v>
      </c>
      <c r="I1270" s="15">
        <v>1825.43</v>
      </c>
      <c r="J1270" s="15">
        <v>0</v>
      </c>
      <c r="K1270" s="15">
        <v>209972.09</v>
      </c>
      <c r="L1270" s="15">
        <v>1840.64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209972.09</v>
      </c>
      <c r="S1270" s="15">
        <v>1628.27</v>
      </c>
      <c r="T1270" s="15">
        <v>1734.56</v>
      </c>
      <c r="U1270" s="15">
        <v>0</v>
      </c>
      <c r="V1270" s="15">
        <v>0</v>
      </c>
      <c r="W1270" s="15">
        <v>0</v>
      </c>
      <c r="X1270" s="15">
        <v>0</v>
      </c>
      <c r="Y1270" s="15">
        <v>0</v>
      </c>
      <c r="Z1270" s="15">
        <v>3362.83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0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0</v>
      </c>
      <c r="AR1270" s="15">
        <v>0</v>
      </c>
      <c r="AS1270" s="15">
        <v>0</v>
      </c>
      <c r="AT1270" s="8">
        <f t="shared" si="19"/>
        <v>0</v>
      </c>
      <c r="AU1270" s="15">
        <v>3666.07</v>
      </c>
      <c r="AV1270" s="15">
        <v>3362.83</v>
      </c>
      <c r="AW1270" s="16">
        <v>79</v>
      </c>
      <c r="AX1270" s="16">
        <v>181</v>
      </c>
      <c r="AY1270" s="15">
        <v>323492</v>
      </c>
      <c r="AZ1270" s="15">
        <v>323492</v>
      </c>
      <c r="BA1270" s="14">
        <v>89.999998000000005</v>
      </c>
      <c r="BB1270" s="14">
        <v>58.417171614926602</v>
      </c>
      <c r="BC1270" s="14">
        <v>10</v>
      </c>
      <c r="BD1270" s="14"/>
      <c r="BE1270" s="13" t="s">
        <v>2250</v>
      </c>
      <c r="BF1270" s="11"/>
      <c r="BG1270" s="13" t="s">
        <v>67</v>
      </c>
      <c r="BH1270" s="13" t="s">
        <v>68</v>
      </c>
      <c r="BI1270" s="13" t="s">
        <v>215</v>
      </c>
      <c r="BJ1270" s="13" t="s">
        <v>5</v>
      </c>
      <c r="BK1270" s="12" t="s">
        <v>1</v>
      </c>
      <c r="BL1270" s="14">
        <v>209972.09</v>
      </c>
      <c r="BM1270" s="12" t="s">
        <v>586</v>
      </c>
      <c r="BN1270" s="14"/>
      <c r="BO1270" s="17">
        <v>42258</v>
      </c>
      <c r="BP1270" s="17">
        <v>47767</v>
      </c>
      <c r="BQ1270" s="10" t="s">
        <v>2241</v>
      </c>
      <c r="BR1270" s="10" t="s">
        <v>2486</v>
      </c>
      <c r="BS1270" s="10" t="s">
        <v>2487</v>
      </c>
      <c r="BT1270" s="10" t="s">
        <v>2487</v>
      </c>
      <c r="BU1270" s="14">
        <v>172.1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1261</v>
      </c>
      <c r="B1271" s="5" t="s">
        <v>65</v>
      </c>
      <c r="C1271" s="5" t="s">
        <v>66</v>
      </c>
      <c r="D1271" s="24">
        <v>45354</v>
      </c>
      <c r="E1271" s="6" t="s">
        <v>1895</v>
      </c>
      <c r="F1271" s="22">
        <v>0</v>
      </c>
      <c r="G1271" s="22">
        <v>0</v>
      </c>
      <c r="H1271" s="8">
        <v>265476.83</v>
      </c>
      <c r="I1271" s="8">
        <v>0</v>
      </c>
      <c r="J1271" s="8">
        <v>0</v>
      </c>
      <c r="K1271" s="8">
        <v>265476.83</v>
      </c>
      <c r="L1271" s="8">
        <v>2347.63</v>
      </c>
      <c r="M1271" s="8">
        <v>0</v>
      </c>
      <c r="N1271" s="8">
        <v>0</v>
      </c>
      <c r="O1271" s="8">
        <v>2347.63</v>
      </c>
      <c r="P1271" s="8">
        <v>0</v>
      </c>
      <c r="Q1271" s="8">
        <v>0</v>
      </c>
      <c r="R1271" s="8">
        <v>263129.2</v>
      </c>
      <c r="S1271" s="8">
        <v>0</v>
      </c>
      <c r="T1271" s="8">
        <v>2212.31</v>
      </c>
      <c r="U1271" s="8">
        <v>0</v>
      </c>
      <c r="V1271" s="8">
        <v>0</v>
      </c>
      <c r="W1271" s="8">
        <v>2212.31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219.5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103.04</v>
      </c>
      <c r="AQ1271" s="8">
        <v>0</v>
      </c>
      <c r="AR1271" s="8">
        <v>82.48</v>
      </c>
      <c r="AS1271" s="8">
        <v>0</v>
      </c>
      <c r="AT1271" s="8">
        <f t="shared" si="19"/>
        <v>4800</v>
      </c>
      <c r="AU1271" s="8">
        <v>0</v>
      </c>
      <c r="AV1271" s="8">
        <v>0</v>
      </c>
      <c r="AW1271" s="9">
        <v>79</v>
      </c>
      <c r="AX1271" s="9">
        <v>181</v>
      </c>
      <c r="AY1271" s="8">
        <v>412593</v>
      </c>
      <c r="AZ1271" s="8">
        <v>412593</v>
      </c>
      <c r="BA1271" s="7">
        <v>89.924349000000007</v>
      </c>
      <c r="BB1271" s="7">
        <v>57.348820781958999</v>
      </c>
      <c r="BC1271" s="7">
        <v>10</v>
      </c>
      <c r="BD1271" s="7"/>
      <c r="BE1271" s="6" t="s">
        <v>2250</v>
      </c>
      <c r="BF1271" s="4"/>
      <c r="BG1271" s="6" t="s">
        <v>93</v>
      </c>
      <c r="BH1271" s="6" t="s">
        <v>217</v>
      </c>
      <c r="BI1271" s="6" t="s">
        <v>218</v>
      </c>
      <c r="BJ1271" s="6" t="s">
        <v>0</v>
      </c>
      <c r="BK1271" s="5" t="s">
        <v>1</v>
      </c>
      <c r="BL1271" s="7">
        <v>263129.2</v>
      </c>
      <c r="BM1271" s="5" t="s">
        <v>586</v>
      </c>
      <c r="BN1271" s="7"/>
      <c r="BO1271" s="10">
        <v>42256</v>
      </c>
      <c r="BP1271" s="10">
        <v>47765</v>
      </c>
      <c r="BQ1271" s="10" t="s">
        <v>2241</v>
      </c>
      <c r="BR1271" s="10" t="s">
        <v>2486</v>
      </c>
      <c r="BS1271" s="10" t="s">
        <v>2487</v>
      </c>
      <c r="BT1271" s="10" t="s">
        <v>2487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1262</v>
      </c>
      <c r="B1272" s="12" t="s">
        <v>65</v>
      </c>
      <c r="C1272" s="12" t="s">
        <v>66</v>
      </c>
      <c r="D1272" s="25">
        <v>45354</v>
      </c>
      <c r="E1272" s="13" t="s">
        <v>2311</v>
      </c>
      <c r="F1272" s="23">
        <v>0</v>
      </c>
      <c r="G1272" s="23">
        <v>0</v>
      </c>
      <c r="H1272" s="15">
        <v>554859.46</v>
      </c>
      <c r="I1272" s="15">
        <v>0</v>
      </c>
      <c r="J1272" s="15">
        <v>0</v>
      </c>
      <c r="K1272" s="15">
        <v>554859.46</v>
      </c>
      <c r="L1272" s="15">
        <v>3589.76</v>
      </c>
      <c r="M1272" s="15">
        <v>0</v>
      </c>
      <c r="N1272" s="15">
        <v>0</v>
      </c>
      <c r="O1272" s="15">
        <v>3589.76</v>
      </c>
      <c r="P1272" s="15">
        <v>0</v>
      </c>
      <c r="Q1272" s="15">
        <v>0</v>
      </c>
      <c r="R1272" s="15">
        <v>551269.69999999995</v>
      </c>
      <c r="S1272" s="15">
        <v>0</v>
      </c>
      <c r="T1272" s="15">
        <v>4623.83</v>
      </c>
      <c r="U1272" s="15">
        <v>0</v>
      </c>
      <c r="V1272" s="15">
        <v>0</v>
      </c>
      <c r="W1272" s="15">
        <v>4623.83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391.02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1.9</v>
      </c>
      <c r="AQ1272" s="15">
        <v>0</v>
      </c>
      <c r="AR1272" s="15">
        <v>1.51</v>
      </c>
      <c r="AS1272" s="15">
        <v>0</v>
      </c>
      <c r="AT1272" s="8">
        <f t="shared" si="19"/>
        <v>8605</v>
      </c>
      <c r="AU1272" s="15">
        <v>0</v>
      </c>
      <c r="AV1272" s="15">
        <v>0</v>
      </c>
      <c r="AW1272" s="16">
        <v>123</v>
      </c>
      <c r="AX1272" s="16">
        <v>177</v>
      </c>
      <c r="AY1272" s="15">
        <v>734999.99</v>
      </c>
      <c r="AZ1272" s="15">
        <v>734999.99</v>
      </c>
      <c r="BA1272" s="14">
        <v>90.000004000000004</v>
      </c>
      <c r="BB1272" s="14">
        <v>67.5024161634054</v>
      </c>
      <c r="BC1272" s="14">
        <v>10</v>
      </c>
      <c r="BD1272" s="14"/>
      <c r="BE1272" s="13" t="s">
        <v>2250</v>
      </c>
      <c r="BF1272" s="11"/>
      <c r="BG1272" s="13" t="s">
        <v>75</v>
      </c>
      <c r="BH1272" s="13" t="s">
        <v>208</v>
      </c>
      <c r="BI1272" s="13" t="s">
        <v>209</v>
      </c>
      <c r="BJ1272" s="13" t="s">
        <v>0</v>
      </c>
      <c r="BK1272" s="12" t="s">
        <v>1</v>
      </c>
      <c r="BL1272" s="14">
        <v>551269.69999999995</v>
      </c>
      <c r="BM1272" s="12" t="s">
        <v>586</v>
      </c>
      <c r="BN1272" s="14"/>
      <c r="BO1272" s="17">
        <v>43711</v>
      </c>
      <c r="BP1272" s="17">
        <v>49098</v>
      </c>
      <c r="BQ1272" s="10" t="s">
        <v>2241</v>
      </c>
      <c r="BR1272" s="10" t="s">
        <v>2486</v>
      </c>
      <c r="BS1272" s="10" t="s">
        <v>2487</v>
      </c>
      <c r="BT1272" s="10" t="s">
        <v>2487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1263</v>
      </c>
      <c r="B1273" s="5" t="s">
        <v>65</v>
      </c>
      <c r="C1273" s="5" t="s">
        <v>66</v>
      </c>
      <c r="D1273" s="24">
        <v>45354</v>
      </c>
      <c r="E1273" s="6" t="s">
        <v>1896</v>
      </c>
      <c r="F1273" s="22">
        <v>8</v>
      </c>
      <c r="G1273" s="22">
        <v>7</v>
      </c>
      <c r="H1273" s="8">
        <v>121901.83</v>
      </c>
      <c r="I1273" s="8">
        <v>32713.040000000001</v>
      </c>
      <c r="J1273" s="8">
        <v>0</v>
      </c>
      <c r="K1273" s="8">
        <v>154614.87</v>
      </c>
      <c r="L1273" s="8">
        <v>4830.3599999999997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154614.87</v>
      </c>
      <c r="S1273" s="8">
        <v>8210.43</v>
      </c>
      <c r="T1273" s="8">
        <v>1015.85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9226.2800000000007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f t="shared" si="19"/>
        <v>0</v>
      </c>
      <c r="AU1273" s="8">
        <v>37543.4</v>
      </c>
      <c r="AV1273" s="8">
        <v>9226.2800000000007</v>
      </c>
      <c r="AW1273" s="9">
        <v>22</v>
      </c>
      <c r="AX1273" s="9">
        <v>124</v>
      </c>
      <c r="AY1273" s="8">
        <v>424600.01</v>
      </c>
      <c r="AZ1273" s="8">
        <v>424600.01</v>
      </c>
      <c r="BA1273" s="7">
        <v>90.000000999999997</v>
      </c>
      <c r="BB1273" s="7">
        <v>32.772817067561697</v>
      </c>
      <c r="BC1273" s="7">
        <v>10</v>
      </c>
      <c r="BD1273" s="7"/>
      <c r="BE1273" s="6" t="s">
        <v>2250</v>
      </c>
      <c r="BF1273" s="4"/>
      <c r="BG1273" s="6" t="s">
        <v>142</v>
      </c>
      <c r="BH1273" s="6" t="s">
        <v>238</v>
      </c>
      <c r="BI1273" s="6" t="s">
        <v>239</v>
      </c>
      <c r="BJ1273" s="6" t="s">
        <v>2251</v>
      </c>
      <c r="BK1273" s="5" t="s">
        <v>1</v>
      </c>
      <c r="BL1273" s="7">
        <v>154614.87</v>
      </c>
      <c r="BM1273" s="5" t="s">
        <v>586</v>
      </c>
      <c r="BN1273" s="7"/>
      <c r="BO1273" s="10">
        <v>42262</v>
      </c>
      <c r="BP1273" s="10">
        <v>46037</v>
      </c>
      <c r="BQ1273" s="10" t="s">
        <v>2239</v>
      </c>
      <c r="BR1273" s="10" t="s">
        <v>2696</v>
      </c>
      <c r="BS1273" s="10" t="s">
        <v>2487</v>
      </c>
      <c r="BT1273" s="10" t="s">
        <v>2487</v>
      </c>
      <c r="BU1273" s="7">
        <v>1807.12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1264</v>
      </c>
      <c r="B1274" s="12" t="s">
        <v>65</v>
      </c>
      <c r="C1274" s="12" t="s">
        <v>66</v>
      </c>
      <c r="D1274" s="25">
        <v>45354</v>
      </c>
      <c r="E1274" s="13" t="s">
        <v>2322</v>
      </c>
      <c r="F1274" s="23">
        <v>0</v>
      </c>
      <c r="G1274" s="23">
        <v>1</v>
      </c>
      <c r="H1274" s="15">
        <v>824063.29</v>
      </c>
      <c r="I1274" s="15">
        <v>3786.93</v>
      </c>
      <c r="J1274" s="15">
        <v>0</v>
      </c>
      <c r="K1274" s="15">
        <v>827850.22</v>
      </c>
      <c r="L1274" s="15">
        <v>3818.49</v>
      </c>
      <c r="M1274" s="15">
        <v>0</v>
      </c>
      <c r="N1274" s="15">
        <v>3786.93</v>
      </c>
      <c r="O1274" s="15">
        <v>3818.49</v>
      </c>
      <c r="P1274" s="15">
        <v>0</v>
      </c>
      <c r="Q1274" s="15">
        <v>0</v>
      </c>
      <c r="R1274" s="15">
        <v>820244.8</v>
      </c>
      <c r="S1274" s="15">
        <v>6214.47</v>
      </c>
      <c r="T1274" s="15">
        <v>6867.19</v>
      </c>
      <c r="U1274" s="15">
        <v>0</v>
      </c>
      <c r="V1274" s="15">
        <v>6214.47</v>
      </c>
      <c r="W1274" s="15">
        <v>6867.19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507.26</v>
      </c>
      <c r="AI1274" s="15">
        <v>0</v>
      </c>
      <c r="AJ1274" s="15">
        <v>0</v>
      </c>
      <c r="AK1274" s="15">
        <v>0</v>
      </c>
      <c r="AL1274" s="15">
        <v>350</v>
      </c>
      <c r="AM1274" s="15">
        <v>0</v>
      </c>
      <c r="AN1274" s="15">
        <v>0</v>
      </c>
      <c r="AO1274" s="15">
        <v>0</v>
      </c>
      <c r="AP1274" s="15">
        <v>1955.66</v>
      </c>
      <c r="AQ1274" s="15">
        <v>0</v>
      </c>
      <c r="AR1274" s="15">
        <v>0</v>
      </c>
      <c r="AS1274" s="15">
        <v>0</v>
      </c>
      <c r="AT1274" s="8">
        <f t="shared" si="19"/>
        <v>23500</v>
      </c>
      <c r="AU1274" s="15">
        <v>0</v>
      </c>
      <c r="AV1274" s="15">
        <v>0</v>
      </c>
      <c r="AW1274" s="16">
        <v>123</v>
      </c>
      <c r="AX1274" s="16">
        <v>176</v>
      </c>
      <c r="AY1274" s="15">
        <v>953500.02</v>
      </c>
      <c r="AZ1274" s="15">
        <v>953500.02</v>
      </c>
      <c r="BA1274" s="14">
        <v>79.999999000000003</v>
      </c>
      <c r="BB1274" s="14">
        <v>68.819697748674599</v>
      </c>
      <c r="BC1274" s="14">
        <v>10</v>
      </c>
      <c r="BD1274" s="14"/>
      <c r="BE1274" s="13" t="s">
        <v>2250</v>
      </c>
      <c r="BF1274" s="11"/>
      <c r="BG1274" s="13" t="s">
        <v>67</v>
      </c>
      <c r="BH1274" s="13" t="s">
        <v>73</v>
      </c>
      <c r="BI1274" s="13" t="s">
        <v>361</v>
      </c>
      <c r="BJ1274" s="13" t="s">
        <v>0</v>
      </c>
      <c r="BK1274" s="12" t="s">
        <v>1</v>
      </c>
      <c r="BL1274" s="14">
        <v>820244.8</v>
      </c>
      <c r="BM1274" s="12" t="s">
        <v>586</v>
      </c>
      <c r="BN1274" s="14"/>
      <c r="BO1274" s="17">
        <v>43762</v>
      </c>
      <c r="BP1274" s="17">
        <v>49119</v>
      </c>
      <c r="BQ1274" s="10" t="s">
        <v>2241</v>
      </c>
      <c r="BR1274" s="10" t="s">
        <v>2486</v>
      </c>
      <c r="BS1274" s="10" t="s">
        <v>2487</v>
      </c>
      <c r="BT1274" s="10" t="s">
        <v>2487</v>
      </c>
      <c r="BU1274" s="14">
        <v>0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1265</v>
      </c>
      <c r="B1275" s="5" t="s">
        <v>65</v>
      </c>
      <c r="C1275" s="5" t="s">
        <v>66</v>
      </c>
      <c r="D1275" s="24">
        <v>45354</v>
      </c>
      <c r="E1275" s="6" t="s">
        <v>1242</v>
      </c>
      <c r="F1275" s="22">
        <v>96</v>
      </c>
      <c r="G1275" s="22">
        <v>95</v>
      </c>
      <c r="H1275" s="8">
        <v>142128.41</v>
      </c>
      <c r="I1275" s="8">
        <v>74871.59</v>
      </c>
      <c r="J1275" s="8">
        <v>0</v>
      </c>
      <c r="K1275" s="8">
        <v>217000</v>
      </c>
      <c r="L1275" s="8">
        <v>1194.78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217000</v>
      </c>
      <c r="S1275" s="8">
        <v>149701.89000000001</v>
      </c>
      <c r="T1275" s="8">
        <v>1184.4000000000001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150886.29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76066.37</v>
      </c>
      <c r="AV1275" s="8">
        <v>150886.29</v>
      </c>
      <c r="AW1275" s="9">
        <v>82</v>
      </c>
      <c r="AX1275" s="9">
        <v>184</v>
      </c>
      <c r="AY1275" s="8">
        <v>217000</v>
      </c>
      <c r="AZ1275" s="8">
        <v>217000</v>
      </c>
      <c r="BA1275" s="7">
        <v>82.666815999999997</v>
      </c>
      <c r="BB1275" s="7">
        <v>82.666815999999997</v>
      </c>
      <c r="BC1275" s="7">
        <v>10</v>
      </c>
      <c r="BD1275" s="7"/>
      <c r="BE1275" s="6" t="s">
        <v>2250</v>
      </c>
      <c r="BF1275" s="4"/>
      <c r="BG1275" s="6" t="s">
        <v>224</v>
      </c>
      <c r="BH1275" s="6" t="s">
        <v>589</v>
      </c>
      <c r="BI1275" s="6" t="s">
        <v>1276</v>
      </c>
      <c r="BJ1275" s="6" t="s">
        <v>2251</v>
      </c>
      <c r="BK1275" s="5" t="s">
        <v>1</v>
      </c>
      <c r="BL1275" s="7">
        <v>217000</v>
      </c>
      <c r="BM1275" s="5" t="s">
        <v>586</v>
      </c>
      <c r="BN1275" s="7"/>
      <c r="BO1275" s="10">
        <v>42272</v>
      </c>
      <c r="BP1275" s="10">
        <v>47873</v>
      </c>
      <c r="BQ1275" s="10" t="s">
        <v>2239</v>
      </c>
      <c r="BR1275" s="10" t="s">
        <v>2696</v>
      </c>
      <c r="BS1275" s="10" t="s">
        <v>2487</v>
      </c>
      <c r="BT1275" s="10" t="s">
        <v>2487</v>
      </c>
      <c r="BU1275" s="7">
        <v>16014.6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1266</v>
      </c>
      <c r="B1276" s="12" t="s">
        <v>65</v>
      </c>
      <c r="C1276" s="12" t="s">
        <v>66</v>
      </c>
      <c r="D1276" s="25">
        <v>45354</v>
      </c>
      <c r="E1276" s="13" t="s">
        <v>1897</v>
      </c>
      <c r="F1276" s="23">
        <v>0</v>
      </c>
      <c r="G1276" s="23">
        <v>0</v>
      </c>
      <c r="H1276" s="15">
        <v>349438.09</v>
      </c>
      <c r="I1276" s="15">
        <v>0</v>
      </c>
      <c r="J1276" s="15">
        <v>0</v>
      </c>
      <c r="K1276" s="15">
        <v>349438.09</v>
      </c>
      <c r="L1276" s="15">
        <v>3840.41</v>
      </c>
      <c r="M1276" s="15">
        <v>0</v>
      </c>
      <c r="N1276" s="15">
        <v>0</v>
      </c>
      <c r="O1276" s="15">
        <v>3840.41</v>
      </c>
      <c r="P1276" s="15">
        <v>0</v>
      </c>
      <c r="Q1276" s="15">
        <v>0</v>
      </c>
      <c r="R1276" s="15">
        <v>345597.68</v>
      </c>
      <c r="S1276" s="15">
        <v>0</v>
      </c>
      <c r="T1276" s="15">
        <v>2911.98</v>
      </c>
      <c r="U1276" s="15">
        <v>0</v>
      </c>
      <c r="V1276" s="15">
        <v>0</v>
      </c>
      <c r="W1276" s="15">
        <v>2911.98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313.93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151.56</v>
      </c>
      <c r="AQ1276" s="15">
        <v>0</v>
      </c>
      <c r="AR1276" s="15">
        <v>117.88</v>
      </c>
      <c r="AS1276" s="15">
        <v>0</v>
      </c>
      <c r="AT1276" s="8">
        <f t="shared" si="19"/>
        <v>7100</v>
      </c>
      <c r="AU1276" s="15">
        <v>0</v>
      </c>
      <c r="AV1276" s="15">
        <v>0</v>
      </c>
      <c r="AW1276" s="16">
        <v>67</v>
      </c>
      <c r="AX1276" s="16">
        <v>169</v>
      </c>
      <c r="AY1276" s="15">
        <v>590099.98</v>
      </c>
      <c r="AZ1276" s="15">
        <v>590099.98</v>
      </c>
      <c r="BA1276" s="14">
        <v>83.503642999999997</v>
      </c>
      <c r="BB1276" s="14">
        <v>48.904704745708102</v>
      </c>
      <c r="BC1276" s="14">
        <v>10</v>
      </c>
      <c r="BD1276" s="14"/>
      <c r="BE1276" s="13" t="s">
        <v>2250</v>
      </c>
      <c r="BF1276" s="11"/>
      <c r="BG1276" s="13" t="s">
        <v>75</v>
      </c>
      <c r="BH1276" s="13" t="s">
        <v>82</v>
      </c>
      <c r="BI1276" s="13" t="s">
        <v>219</v>
      </c>
      <c r="BJ1276" s="13" t="s">
        <v>0</v>
      </c>
      <c r="BK1276" s="12" t="s">
        <v>1</v>
      </c>
      <c r="BL1276" s="14">
        <v>345597.68</v>
      </c>
      <c r="BM1276" s="12" t="s">
        <v>586</v>
      </c>
      <c r="BN1276" s="14"/>
      <c r="BO1276" s="17">
        <v>42254</v>
      </c>
      <c r="BP1276" s="17">
        <v>47398</v>
      </c>
      <c r="BQ1276" s="10" t="s">
        <v>2241</v>
      </c>
      <c r="BR1276" s="10" t="s">
        <v>2486</v>
      </c>
      <c r="BS1276" s="10" t="s">
        <v>2487</v>
      </c>
      <c r="BT1276" s="10" t="s">
        <v>2487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1267</v>
      </c>
      <c r="B1277" s="5" t="s">
        <v>65</v>
      </c>
      <c r="C1277" s="5" t="s">
        <v>66</v>
      </c>
      <c r="D1277" s="24">
        <v>45354</v>
      </c>
      <c r="E1277" s="6" t="s">
        <v>1898</v>
      </c>
      <c r="F1277" s="22">
        <v>5</v>
      </c>
      <c r="G1277" s="22">
        <v>5</v>
      </c>
      <c r="H1277" s="8">
        <v>354336.72</v>
      </c>
      <c r="I1277" s="8">
        <v>13827.86</v>
      </c>
      <c r="J1277" s="8">
        <v>0</v>
      </c>
      <c r="K1277" s="8">
        <v>368164.58</v>
      </c>
      <c r="L1277" s="8">
        <v>2835.09</v>
      </c>
      <c r="M1277" s="8">
        <v>0</v>
      </c>
      <c r="N1277" s="8">
        <v>2719.86</v>
      </c>
      <c r="O1277" s="8">
        <v>0</v>
      </c>
      <c r="P1277" s="8">
        <v>0</v>
      </c>
      <c r="Q1277" s="8">
        <v>0</v>
      </c>
      <c r="R1277" s="8">
        <v>365444.72</v>
      </c>
      <c r="S1277" s="8">
        <v>13220.66</v>
      </c>
      <c r="T1277" s="8">
        <v>2952.81</v>
      </c>
      <c r="U1277" s="8">
        <v>0</v>
      </c>
      <c r="V1277" s="8">
        <v>3147.12</v>
      </c>
      <c r="W1277" s="8">
        <v>0</v>
      </c>
      <c r="X1277" s="8">
        <v>0</v>
      </c>
      <c r="Y1277" s="8">
        <v>0</v>
      </c>
      <c r="Z1277" s="8">
        <v>13026.35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350</v>
      </c>
      <c r="AM1277" s="8">
        <v>0</v>
      </c>
      <c r="AN1277" s="8">
        <v>0</v>
      </c>
      <c r="AO1277" s="8">
        <v>283.02</v>
      </c>
      <c r="AP1277" s="8">
        <v>0</v>
      </c>
      <c r="AQ1277" s="8">
        <v>0</v>
      </c>
      <c r="AR1277" s="8">
        <v>0</v>
      </c>
      <c r="AS1277" s="8">
        <v>0</v>
      </c>
      <c r="AT1277" s="8">
        <f t="shared" si="19"/>
        <v>6500</v>
      </c>
      <c r="AU1277" s="8">
        <v>13943.09</v>
      </c>
      <c r="AV1277" s="8">
        <v>13026.35</v>
      </c>
      <c r="AW1277" s="9">
        <v>85</v>
      </c>
      <c r="AX1277" s="9">
        <v>187</v>
      </c>
      <c r="AY1277" s="8">
        <v>532000</v>
      </c>
      <c r="AZ1277" s="8">
        <v>532000</v>
      </c>
      <c r="BA1277" s="7">
        <v>81.000000999999997</v>
      </c>
      <c r="BB1277" s="7">
        <v>55.641020085422397</v>
      </c>
      <c r="BC1277" s="7">
        <v>10</v>
      </c>
      <c r="BD1277" s="7"/>
      <c r="BE1277" s="6" t="s">
        <v>2250</v>
      </c>
      <c r="BF1277" s="4"/>
      <c r="BG1277" s="6" t="s">
        <v>93</v>
      </c>
      <c r="BH1277" s="6" t="s">
        <v>217</v>
      </c>
      <c r="BI1277" s="6" t="s">
        <v>278</v>
      </c>
      <c r="BJ1277" s="6" t="s">
        <v>5</v>
      </c>
      <c r="BK1277" s="5" t="s">
        <v>1</v>
      </c>
      <c r="BL1277" s="7">
        <v>365444.72</v>
      </c>
      <c r="BM1277" s="5" t="s">
        <v>586</v>
      </c>
      <c r="BN1277" s="7"/>
      <c r="BO1277" s="10">
        <v>42254</v>
      </c>
      <c r="BP1277" s="10">
        <v>47945</v>
      </c>
      <c r="BQ1277" s="10" t="s">
        <v>2240</v>
      </c>
      <c r="BR1277" s="10" t="s">
        <v>2695</v>
      </c>
      <c r="BS1277" s="10" t="s">
        <v>2487</v>
      </c>
      <c r="BT1277" s="10" t="s">
        <v>2487</v>
      </c>
      <c r="BU1277" s="7">
        <v>1132.08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1268</v>
      </c>
      <c r="B1278" s="12" t="s">
        <v>65</v>
      </c>
      <c r="C1278" s="12" t="s">
        <v>66</v>
      </c>
      <c r="D1278" s="25">
        <v>45354</v>
      </c>
      <c r="E1278" s="13" t="s">
        <v>1243</v>
      </c>
      <c r="F1278" s="23">
        <v>89</v>
      </c>
      <c r="G1278" s="23">
        <v>88</v>
      </c>
      <c r="H1278" s="15">
        <v>97861.71</v>
      </c>
      <c r="I1278" s="15">
        <v>253193.01</v>
      </c>
      <c r="J1278" s="15">
        <v>0</v>
      </c>
      <c r="K1278" s="15">
        <v>351054.72</v>
      </c>
      <c r="L1278" s="15">
        <v>4071.42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351054.72</v>
      </c>
      <c r="S1278" s="15">
        <v>175021.19</v>
      </c>
      <c r="T1278" s="15">
        <v>815.51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175836.7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0</v>
      </c>
      <c r="AR1278" s="15">
        <v>0</v>
      </c>
      <c r="AS1278" s="15">
        <v>0</v>
      </c>
      <c r="AT1278" s="8">
        <f t="shared" si="19"/>
        <v>0</v>
      </c>
      <c r="AU1278" s="15">
        <v>257264.43</v>
      </c>
      <c r="AV1278" s="15">
        <v>175836.7</v>
      </c>
      <c r="AW1278" s="16">
        <v>21</v>
      </c>
      <c r="AX1278" s="16">
        <v>123</v>
      </c>
      <c r="AY1278" s="15">
        <v>352999.98</v>
      </c>
      <c r="AZ1278" s="15">
        <v>352999.98</v>
      </c>
      <c r="BA1278" s="14">
        <v>91.166087000000005</v>
      </c>
      <c r="BB1278" s="14">
        <v>90.663702432166303</v>
      </c>
      <c r="BC1278" s="14">
        <v>10</v>
      </c>
      <c r="BD1278" s="14"/>
      <c r="BE1278" s="13" t="s">
        <v>2250</v>
      </c>
      <c r="BF1278" s="11"/>
      <c r="BG1278" s="13" t="s">
        <v>75</v>
      </c>
      <c r="BH1278" s="13" t="s">
        <v>134</v>
      </c>
      <c r="BI1278" s="13" t="s">
        <v>207</v>
      </c>
      <c r="BJ1278" s="13" t="s">
        <v>2251</v>
      </c>
      <c r="BK1278" s="12" t="s">
        <v>1</v>
      </c>
      <c r="BL1278" s="14">
        <v>351054.72</v>
      </c>
      <c r="BM1278" s="12" t="s">
        <v>586</v>
      </c>
      <c r="BN1278" s="14"/>
      <c r="BO1278" s="17">
        <v>42255</v>
      </c>
      <c r="BP1278" s="17">
        <v>45999</v>
      </c>
      <c r="BQ1278" s="10" t="s">
        <v>2239</v>
      </c>
      <c r="BR1278" s="10" t="s">
        <v>2696</v>
      </c>
      <c r="BS1278" s="10" t="s">
        <v>2487</v>
      </c>
      <c r="BT1278" s="10" t="s">
        <v>2487</v>
      </c>
      <c r="BU1278" s="14">
        <v>16526.400000000001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1269</v>
      </c>
      <c r="B1279" s="5" t="s">
        <v>65</v>
      </c>
      <c r="C1279" s="5" t="s">
        <v>66</v>
      </c>
      <c r="D1279" s="24">
        <v>45354</v>
      </c>
      <c r="E1279" s="6" t="s">
        <v>1899</v>
      </c>
      <c r="F1279" s="22">
        <v>0</v>
      </c>
      <c r="G1279" s="22">
        <v>0</v>
      </c>
      <c r="H1279" s="8">
        <v>214994.58</v>
      </c>
      <c r="I1279" s="8">
        <v>0</v>
      </c>
      <c r="J1279" s="8">
        <v>0</v>
      </c>
      <c r="K1279" s="8">
        <v>214994.58</v>
      </c>
      <c r="L1279" s="8">
        <v>2002.71</v>
      </c>
      <c r="M1279" s="8">
        <v>0</v>
      </c>
      <c r="N1279" s="8">
        <v>0</v>
      </c>
      <c r="O1279" s="8">
        <v>2002.71</v>
      </c>
      <c r="P1279" s="8">
        <v>0</v>
      </c>
      <c r="Q1279" s="8">
        <v>0</v>
      </c>
      <c r="R1279" s="8">
        <v>212991.87</v>
      </c>
      <c r="S1279" s="8">
        <v>0</v>
      </c>
      <c r="T1279" s="8">
        <v>1791.62</v>
      </c>
      <c r="U1279" s="8">
        <v>0</v>
      </c>
      <c r="V1279" s="8">
        <v>0</v>
      </c>
      <c r="W1279" s="8">
        <v>1791.62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197.73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77.430000000000007</v>
      </c>
      <c r="AQ1279" s="8">
        <v>0</v>
      </c>
      <c r="AR1279" s="8">
        <v>69.489999999999995</v>
      </c>
      <c r="AS1279" s="8">
        <v>0</v>
      </c>
      <c r="AT1279" s="8">
        <f t="shared" si="19"/>
        <v>4000</v>
      </c>
      <c r="AU1279" s="8">
        <v>0</v>
      </c>
      <c r="AV1279" s="8">
        <v>0</v>
      </c>
      <c r="AW1279" s="9">
        <v>76</v>
      </c>
      <c r="AX1279" s="9">
        <v>178</v>
      </c>
      <c r="AY1279" s="8">
        <v>412000.01</v>
      </c>
      <c r="AZ1279" s="8">
        <v>340495.84</v>
      </c>
      <c r="BA1279" s="7">
        <v>61.087716</v>
      </c>
      <c r="BB1279" s="7">
        <v>38.212469394248501</v>
      </c>
      <c r="BC1279" s="7">
        <v>10</v>
      </c>
      <c r="BD1279" s="7"/>
      <c r="BE1279" s="6" t="s">
        <v>2250</v>
      </c>
      <c r="BF1279" s="4"/>
      <c r="BG1279" s="6" t="s">
        <v>67</v>
      </c>
      <c r="BH1279" s="6" t="s">
        <v>73</v>
      </c>
      <c r="BI1279" s="6" t="s">
        <v>447</v>
      </c>
      <c r="BJ1279" s="6" t="s">
        <v>0</v>
      </c>
      <c r="BK1279" s="5" t="s">
        <v>1</v>
      </c>
      <c r="BL1279" s="7">
        <v>212991.87</v>
      </c>
      <c r="BM1279" s="5" t="s">
        <v>586</v>
      </c>
      <c r="BN1279" s="7"/>
      <c r="BO1279" s="10">
        <v>42256</v>
      </c>
      <c r="BP1279" s="10">
        <v>47673</v>
      </c>
      <c r="BQ1279" s="10" t="s">
        <v>2241</v>
      </c>
      <c r="BR1279" s="10" t="s">
        <v>2486</v>
      </c>
      <c r="BS1279" s="10" t="s">
        <v>2487</v>
      </c>
      <c r="BT1279" s="10" t="s">
        <v>2487</v>
      </c>
      <c r="BU1279" s="7">
        <v>0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1270</v>
      </c>
      <c r="B1280" s="12" t="s">
        <v>65</v>
      </c>
      <c r="C1280" s="12" t="s">
        <v>66</v>
      </c>
      <c r="D1280" s="25">
        <v>45354</v>
      </c>
      <c r="E1280" s="13" t="s">
        <v>2312</v>
      </c>
      <c r="F1280" s="23">
        <v>52</v>
      </c>
      <c r="G1280" s="23">
        <v>51</v>
      </c>
      <c r="H1280" s="15">
        <v>257028.23</v>
      </c>
      <c r="I1280" s="15">
        <v>41219.26</v>
      </c>
      <c r="J1280" s="15">
        <v>0</v>
      </c>
      <c r="K1280" s="15">
        <v>298247.49</v>
      </c>
      <c r="L1280" s="15">
        <v>1191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298247.49</v>
      </c>
      <c r="S1280" s="15">
        <v>126857.46</v>
      </c>
      <c r="T1280" s="15">
        <v>2141.9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128999.36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42410.26</v>
      </c>
      <c r="AV1280" s="15">
        <v>128999.36</v>
      </c>
      <c r="AW1280" s="16">
        <v>123</v>
      </c>
      <c r="AX1280" s="16">
        <v>177</v>
      </c>
      <c r="AY1280" s="15">
        <v>298247.49</v>
      </c>
      <c r="AZ1280" s="15">
        <v>298247.49</v>
      </c>
      <c r="BA1280" s="14">
        <v>83.980587999999997</v>
      </c>
      <c r="BB1280" s="14">
        <v>83.980587999999997</v>
      </c>
      <c r="BC1280" s="14">
        <v>10</v>
      </c>
      <c r="BD1280" s="14"/>
      <c r="BE1280" s="13" t="s">
        <v>2250</v>
      </c>
      <c r="BF1280" s="11"/>
      <c r="BG1280" s="13" t="s">
        <v>86</v>
      </c>
      <c r="BH1280" s="13" t="s">
        <v>176</v>
      </c>
      <c r="BI1280" s="13" t="s">
        <v>177</v>
      </c>
      <c r="BJ1280" s="13" t="s">
        <v>2251</v>
      </c>
      <c r="BK1280" s="12" t="s">
        <v>1</v>
      </c>
      <c r="BL1280" s="14">
        <v>298247.49</v>
      </c>
      <c r="BM1280" s="12" t="s">
        <v>586</v>
      </c>
      <c r="BN1280" s="14"/>
      <c r="BO1280" s="17">
        <v>43711</v>
      </c>
      <c r="BP1280" s="17">
        <v>49098</v>
      </c>
      <c r="BQ1280" s="10" t="s">
        <v>2239</v>
      </c>
      <c r="BR1280" s="10" t="s">
        <v>2696</v>
      </c>
      <c r="BS1280" s="10" t="s">
        <v>2487</v>
      </c>
      <c r="BT1280" s="10" t="s">
        <v>2487</v>
      </c>
      <c r="BU1280" s="14">
        <v>15689.66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1271</v>
      </c>
      <c r="B1281" s="5" t="s">
        <v>65</v>
      </c>
      <c r="C1281" s="5" t="s">
        <v>66</v>
      </c>
      <c r="D1281" s="24">
        <v>45354</v>
      </c>
      <c r="E1281" s="6" t="s">
        <v>1900</v>
      </c>
      <c r="F1281" s="22">
        <v>1</v>
      </c>
      <c r="G1281" s="22">
        <v>0</v>
      </c>
      <c r="H1281" s="8">
        <v>185996.95</v>
      </c>
      <c r="I1281" s="8">
        <v>0</v>
      </c>
      <c r="J1281" s="8">
        <v>0</v>
      </c>
      <c r="K1281" s="8">
        <v>185996.95</v>
      </c>
      <c r="L1281" s="8">
        <v>2383.6999999999998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185996.95</v>
      </c>
      <c r="S1281" s="8">
        <v>0</v>
      </c>
      <c r="T1281" s="8">
        <v>1549.97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1549.97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171.18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171.18</v>
      </c>
      <c r="AS1281" s="8">
        <v>0</v>
      </c>
      <c r="AT1281" s="8">
        <f t="shared" si="19"/>
        <v>0</v>
      </c>
      <c r="AU1281" s="8">
        <v>2383.6999999999998</v>
      </c>
      <c r="AV1281" s="8">
        <v>1549.97</v>
      </c>
      <c r="AW1281" s="9">
        <v>76</v>
      </c>
      <c r="AX1281" s="9">
        <v>178</v>
      </c>
      <c r="AY1281" s="8">
        <v>353000</v>
      </c>
      <c r="AZ1281" s="8">
        <v>353000</v>
      </c>
      <c r="BA1281" s="7">
        <v>91.287132999999997</v>
      </c>
      <c r="BB1281" s="7">
        <v>48.099513632420297</v>
      </c>
      <c r="BC1281" s="7">
        <v>10</v>
      </c>
      <c r="BD1281" s="7"/>
      <c r="BE1281" s="6" t="s">
        <v>2250</v>
      </c>
      <c r="BF1281" s="4"/>
      <c r="BG1281" s="6" t="s">
        <v>75</v>
      </c>
      <c r="BH1281" s="6" t="s">
        <v>134</v>
      </c>
      <c r="BI1281" s="6" t="s">
        <v>207</v>
      </c>
      <c r="BJ1281" s="6" t="s">
        <v>5</v>
      </c>
      <c r="BK1281" s="5" t="s">
        <v>1</v>
      </c>
      <c r="BL1281" s="7">
        <v>185996.95</v>
      </c>
      <c r="BM1281" s="5" t="s">
        <v>586</v>
      </c>
      <c r="BN1281" s="7"/>
      <c r="BO1281" s="10">
        <v>42254</v>
      </c>
      <c r="BP1281" s="10">
        <v>47671</v>
      </c>
      <c r="BQ1281" s="10" t="s">
        <v>2241</v>
      </c>
      <c r="BR1281" s="10" t="s">
        <v>2486</v>
      </c>
      <c r="BS1281" s="10" t="s">
        <v>2487</v>
      </c>
      <c r="BT1281" s="10" t="s">
        <v>2487</v>
      </c>
      <c r="BU1281" s="7">
        <v>16.62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1272</v>
      </c>
      <c r="B1282" s="12" t="s">
        <v>65</v>
      </c>
      <c r="C1282" s="12" t="s">
        <v>66</v>
      </c>
      <c r="D1282" s="25">
        <v>45354</v>
      </c>
      <c r="E1282" s="13" t="s">
        <v>2313</v>
      </c>
      <c r="F1282" s="23">
        <v>31</v>
      </c>
      <c r="G1282" s="23">
        <v>30</v>
      </c>
      <c r="H1282" s="15">
        <v>324855.59999999998</v>
      </c>
      <c r="I1282" s="15">
        <v>77291.199999999997</v>
      </c>
      <c r="J1282" s="15">
        <v>0</v>
      </c>
      <c r="K1282" s="15">
        <v>402146.8</v>
      </c>
      <c r="L1282" s="15">
        <v>2922.49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402146.8</v>
      </c>
      <c r="S1282" s="15">
        <v>88936.53</v>
      </c>
      <c r="T1282" s="15">
        <v>2707.13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91643.66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80213.69</v>
      </c>
      <c r="AV1282" s="15">
        <v>91643.66</v>
      </c>
      <c r="AW1282" s="16">
        <v>78</v>
      </c>
      <c r="AX1282" s="16">
        <v>132</v>
      </c>
      <c r="AY1282" s="15">
        <v>426000</v>
      </c>
      <c r="AZ1282" s="15">
        <v>426000</v>
      </c>
      <c r="BA1282" s="14">
        <v>80.049294000000003</v>
      </c>
      <c r="BB1282" s="14">
        <v>75.567059681594401</v>
      </c>
      <c r="BC1282" s="14">
        <v>10</v>
      </c>
      <c r="BD1282" s="14"/>
      <c r="BE1282" s="13" t="s">
        <v>2250</v>
      </c>
      <c r="BF1282" s="11"/>
      <c r="BG1282" s="13" t="s">
        <v>86</v>
      </c>
      <c r="BH1282" s="13" t="s">
        <v>176</v>
      </c>
      <c r="BI1282" s="13" t="s">
        <v>177</v>
      </c>
      <c r="BJ1282" s="13" t="s">
        <v>2251</v>
      </c>
      <c r="BK1282" s="12" t="s">
        <v>1</v>
      </c>
      <c r="BL1282" s="14">
        <v>402146.8</v>
      </c>
      <c r="BM1282" s="12" t="s">
        <v>586</v>
      </c>
      <c r="BN1282" s="14"/>
      <c r="BO1282" s="17">
        <v>43711</v>
      </c>
      <c r="BP1282" s="17">
        <v>47729</v>
      </c>
      <c r="BQ1282" s="10" t="s">
        <v>2303</v>
      </c>
      <c r="BR1282" s="10" t="s">
        <v>2702</v>
      </c>
      <c r="BS1282" s="10" t="s">
        <v>2487</v>
      </c>
      <c r="BT1282" s="10" t="s">
        <v>2487</v>
      </c>
      <c r="BU1282" s="14">
        <v>6798.9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1273</v>
      </c>
      <c r="B1283" s="5" t="s">
        <v>65</v>
      </c>
      <c r="C1283" s="5" t="s">
        <v>66</v>
      </c>
      <c r="D1283" s="24">
        <v>45354</v>
      </c>
      <c r="E1283" s="6" t="s">
        <v>2314</v>
      </c>
      <c r="F1283" s="22">
        <v>0</v>
      </c>
      <c r="G1283" s="22">
        <v>0</v>
      </c>
      <c r="H1283" s="8">
        <v>316234.07</v>
      </c>
      <c r="I1283" s="8">
        <v>0</v>
      </c>
      <c r="J1283" s="8">
        <v>0</v>
      </c>
      <c r="K1283" s="8">
        <v>316234.07</v>
      </c>
      <c r="L1283" s="8">
        <v>2998.24</v>
      </c>
      <c r="M1283" s="8">
        <v>0</v>
      </c>
      <c r="N1283" s="8">
        <v>0</v>
      </c>
      <c r="O1283" s="8">
        <v>2998.24</v>
      </c>
      <c r="P1283" s="8">
        <v>0</v>
      </c>
      <c r="Q1283" s="8">
        <v>0</v>
      </c>
      <c r="R1283" s="8">
        <v>313235.83</v>
      </c>
      <c r="S1283" s="8">
        <v>0</v>
      </c>
      <c r="T1283" s="8">
        <v>2635.28</v>
      </c>
      <c r="U1283" s="8">
        <v>0</v>
      </c>
      <c r="V1283" s="8">
        <v>0</v>
      </c>
      <c r="W1283" s="8">
        <v>2635.28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223.44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86.08</v>
      </c>
      <c r="AQ1283" s="8">
        <v>0</v>
      </c>
      <c r="AR1283" s="8">
        <v>43.04</v>
      </c>
      <c r="AS1283" s="8">
        <v>0</v>
      </c>
      <c r="AT1283" s="8">
        <f t="shared" si="19"/>
        <v>5900</v>
      </c>
      <c r="AU1283" s="8">
        <v>0</v>
      </c>
      <c r="AV1283" s="8">
        <v>0</v>
      </c>
      <c r="AW1283" s="9">
        <v>75</v>
      </c>
      <c r="AX1283" s="9">
        <v>129</v>
      </c>
      <c r="AY1283" s="8">
        <v>419999.99</v>
      </c>
      <c r="AZ1283" s="8">
        <v>419999.99</v>
      </c>
      <c r="BA1283" s="7">
        <v>90.000004000000004</v>
      </c>
      <c r="BB1283" s="7">
        <v>67.121968152769099</v>
      </c>
      <c r="BC1283" s="7">
        <v>10</v>
      </c>
      <c r="BD1283" s="7"/>
      <c r="BE1283" s="6" t="s">
        <v>2250</v>
      </c>
      <c r="BF1283" s="4"/>
      <c r="BG1283" s="6" t="s">
        <v>183</v>
      </c>
      <c r="BH1283" s="6" t="s">
        <v>184</v>
      </c>
      <c r="BI1283" s="6" t="s">
        <v>305</v>
      </c>
      <c r="BJ1283" s="6" t="s">
        <v>0</v>
      </c>
      <c r="BK1283" s="5" t="s">
        <v>1</v>
      </c>
      <c r="BL1283" s="7">
        <v>313235.83</v>
      </c>
      <c r="BM1283" s="5" t="s">
        <v>586</v>
      </c>
      <c r="BN1283" s="7"/>
      <c r="BO1283" s="10">
        <v>43711</v>
      </c>
      <c r="BP1283" s="10">
        <v>47637</v>
      </c>
      <c r="BQ1283" s="10" t="s">
        <v>2241</v>
      </c>
      <c r="BR1283" s="10" t="s">
        <v>2486</v>
      </c>
      <c r="BS1283" s="10" t="s">
        <v>2487</v>
      </c>
      <c r="BT1283" s="10" t="s">
        <v>2487</v>
      </c>
      <c r="BU1283" s="7">
        <v>0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1274</v>
      </c>
      <c r="B1284" s="12" t="s">
        <v>65</v>
      </c>
      <c r="C1284" s="12" t="s">
        <v>66</v>
      </c>
      <c r="D1284" s="25">
        <v>45354</v>
      </c>
      <c r="E1284" s="13" t="s">
        <v>2315</v>
      </c>
      <c r="F1284" s="23">
        <v>0</v>
      </c>
      <c r="G1284" s="23">
        <v>0</v>
      </c>
      <c r="H1284" s="15">
        <v>206155.62</v>
      </c>
      <c r="I1284" s="15">
        <v>0</v>
      </c>
      <c r="J1284" s="15">
        <v>0</v>
      </c>
      <c r="K1284" s="15">
        <v>206155.62</v>
      </c>
      <c r="L1284" s="15">
        <v>1043.47</v>
      </c>
      <c r="M1284" s="15">
        <v>0</v>
      </c>
      <c r="N1284" s="15">
        <v>0</v>
      </c>
      <c r="O1284" s="15">
        <v>1043.47</v>
      </c>
      <c r="P1284" s="15">
        <v>0</v>
      </c>
      <c r="Q1284" s="15">
        <v>0</v>
      </c>
      <c r="R1284" s="15">
        <v>205112.15</v>
      </c>
      <c r="S1284" s="15">
        <v>0</v>
      </c>
      <c r="T1284" s="15">
        <v>1460.27</v>
      </c>
      <c r="U1284" s="15">
        <v>0</v>
      </c>
      <c r="V1284" s="15">
        <v>0</v>
      </c>
      <c r="W1284" s="15">
        <v>1460.27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129.36000000000001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1500.5</v>
      </c>
      <c r="AQ1284" s="15">
        <v>0</v>
      </c>
      <c r="AR1284" s="15">
        <v>1133.5999999999999</v>
      </c>
      <c r="AS1284" s="15">
        <v>0</v>
      </c>
      <c r="AT1284" s="8">
        <f t="shared" si="19"/>
        <v>3000</v>
      </c>
      <c r="AU1284" s="15">
        <v>0</v>
      </c>
      <c r="AV1284" s="15">
        <v>0</v>
      </c>
      <c r="AW1284" s="16">
        <v>123</v>
      </c>
      <c r="AX1284" s="16">
        <v>177</v>
      </c>
      <c r="AY1284" s="15">
        <v>243172.88</v>
      </c>
      <c r="AZ1284" s="15">
        <v>243172.88</v>
      </c>
      <c r="BA1284" s="14">
        <v>76.363636</v>
      </c>
      <c r="BB1284" s="14">
        <v>64.411416115881806</v>
      </c>
      <c r="BC1284" s="14">
        <v>8.5</v>
      </c>
      <c r="BD1284" s="14"/>
      <c r="BE1284" s="13" t="s">
        <v>2250</v>
      </c>
      <c r="BF1284" s="11"/>
      <c r="BG1284" s="13" t="s">
        <v>86</v>
      </c>
      <c r="BH1284" s="13" t="s">
        <v>158</v>
      </c>
      <c r="BI1284" s="13" t="s">
        <v>159</v>
      </c>
      <c r="BJ1284" s="13" t="s">
        <v>0</v>
      </c>
      <c r="BK1284" s="12" t="s">
        <v>1</v>
      </c>
      <c r="BL1284" s="14">
        <v>205112.15</v>
      </c>
      <c r="BM1284" s="12" t="s">
        <v>586</v>
      </c>
      <c r="BN1284" s="14"/>
      <c r="BO1284" s="17">
        <v>43711</v>
      </c>
      <c r="BP1284" s="17">
        <v>49098</v>
      </c>
      <c r="BQ1284" s="10" t="s">
        <v>2241</v>
      </c>
      <c r="BR1284" s="10" t="s">
        <v>2486</v>
      </c>
      <c r="BS1284" s="10" t="s">
        <v>2487</v>
      </c>
      <c r="BT1284" s="10" t="s">
        <v>2487</v>
      </c>
      <c r="BU1284" s="14">
        <v>0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1275</v>
      </c>
      <c r="B1285" s="5" t="s">
        <v>65</v>
      </c>
      <c r="C1285" s="5" t="s">
        <v>66</v>
      </c>
      <c r="D1285" s="24">
        <v>45354</v>
      </c>
      <c r="E1285" s="6" t="s">
        <v>2316</v>
      </c>
      <c r="F1285" s="22">
        <v>1</v>
      </c>
      <c r="G1285" s="22">
        <v>0</v>
      </c>
      <c r="H1285" s="8">
        <v>613398.32999999996</v>
      </c>
      <c r="I1285" s="8">
        <v>0</v>
      </c>
      <c r="J1285" s="8">
        <v>0</v>
      </c>
      <c r="K1285" s="8">
        <v>613398.32999999996</v>
      </c>
      <c r="L1285" s="8">
        <v>2907.11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613398.32999999996</v>
      </c>
      <c r="S1285" s="8">
        <v>0</v>
      </c>
      <c r="T1285" s="8">
        <v>4917.41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4917.41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19"/>
        <v>0</v>
      </c>
      <c r="AU1285" s="8">
        <v>2907.11</v>
      </c>
      <c r="AV1285" s="8">
        <v>4917.41</v>
      </c>
      <c r="AW1285" s="9">
        <v>123</v>
      </c>
      <c r="AX1285" s="9">
        <v>177</v>
      </c>
      <c r="AY1285" s="8">
        <v>714640.13</v>
      </c>
      <c r="AZ1285" s="8">
        <v>714640.13</v>
      </c>
      <c r="BA1285" s="7">
        <v>89.186899999999994</v>
      </c>
      <c r="BB1285" s="7">
        <v>76.551950025360298</v>
      </c>
      <c r="BC1285" s="7">
        <v>9.6199999999999992</v>
      </c>
      <c r="BD1285" s="7"/>
      <c r="BE1285" s="6" t="s">
        <v>2250</v>
      </c>
      <c r="BF1285" s="4"/>
      <c r="BG1285" s="6" t="s">
        <v>67</v>
      </c>
      <c r="BH1285" s="6" t="s">
        <v>73</v>
      </c>
      <c r="BI1285" s="6" t="s">
        <v>440</v>
      </c>
      <c r="BJ1285" s="6" t="s">
        <v>5</v>
      </c>
      <c r="BK1285" s="5" t="s">
        <v>1</v>
      </c>
      <c r="BL1285" s="7">
        <v>613398.32999999996</v>
      </c>
      <c r="BM1285" s="5" t="s">
        <v>586</v>
      </c>
      <c r="BN1285" s="7"/>
      <c r="BO1285" s="10">
        <v>43711</v>
      </c>
      <c r="BP1285" s="10">
        <v>49098</v>
      </c>
      <c r="BQ1285" s="10" t="s">
        <v>2241</v>
      </c>
      <c r="BR1285" s="10" t="s">
        <v>2486</v>
      </c>
      <c r="BS1285" s="10" t="s">
        <v>2487</v>
      </c>
      <c r="BT1285" s="10" t="s">
        <v>2487</v>
      </c>
      <c r="BU1285" s="7">
        <v>380.19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1276</v>
      </c>
      <c r="B1286" s="12" t="s">
        <v>65</v>
      </c>
      <c r="C1286" s="12" t="s">
        <v>66</v>
      </c>
      <c r="D1286" s="25">
        <v>45354</v>
      </c>
      <c r="E1286" s="13" t="s">
        <v>2317</v>
      </c>
      <c r="F1286" s="23">
        <v>2</v>
      </c>
      <c r="G1286" s="23">
        <v>2</v>
      </c>
      <c r="H1286" s="15">
        <v>610665.36</v>
      </c>
      <c r="I1286" s="15">
        <v>5589.34</v>
      </c>
      <c r="J1286" s="15">
        <v>0</v>
      </c>
      <c r="K1286" s="15">
        <v>616254.69999999995</v>
      </c>
      <c r="L1286" s="15">
        <v>2829.65</v>
      </c>
      <c r="M1286" s="15">
        <v>0</v>
      </c>
      <c r="N1286" s="15">
        <v>2783.07</v>
      </c>
      <c r="O1286" s="15">
        <v>0</v>
      </c>
      <c r="P1286" s="15">
        <v>0</v>
      </c>
      <c r="Q1286" s="15">
        <v>0</v>
      </c>
      <c r="R1286" s="15">
        <v>613471.63</v>
      </c>
      <c r="S1286" s="15">
        <v>6247.35</v>
      </c>
      <c r="T1286" s="15">
        <v>5088.88</v>
      </c>
      <c r="U1286" s="15">
        <v>0</v>
      </c>
      <c r="V1286" s="15">
        <v>4805.04</v>
      </c>
      <c r="W1286" s="15">
        <v>0</v>
      </c>
      <c r="X1286" s="15">
        <v>0</v>
      </c>
      <c r="Y1286" s="15">
        <v>0</v>
      </c>
      <c r="Z1286" s="15">
        <v>6531.19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0</v>
      </c>
      <c r="AJ1286" s="15">
        <v>0</v>
      </c>
      <c r="AK1286" s="15">
        <v>0</v>
      </c>
      <c r="AL1286" s="15">
        <v>350</v>
      </c>
      <c r="AM1286" s="15">
        <v>0</v>
      </c>
      <c r="AN1286" s="15">
        <v>0</v>
      </c>
      <c r="AO1286" s="15">
        <v>461.89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19"/>
        <v>8400</v>
      </c>
      <c r="AU1286" s="15">
        <v>5635.92</v>
      </c>
      <c r="AV1286" s="15">
        <v>6531.19</v>
      </c>
      <c r="AW1286" s="16">
        <v>123</v>
      </c>
      <c r="AX1286" s="16">
        <v>177</v>
      </c>
      <c r="AY1286" s="15">
        <v>1045000.01238</v>
      </c>
      <c r="AZ1286" s="15">
        <v>731500.01</v>
      </c>
      <c r="BA1286" s="14">
        <v>90</v>
      </c>
      <c r="BB1286" s="14">
        <v>75.478395003713004</v>
      </c>
      <c r="BC1286" s="14">
        <v>10</v>
      </c>
      <c r="BD1286" s="14"/>
      <c r="BE1286" s="13" t="s">
        <v>2250</v>
      </c>
      <c r="BF1286" s="11"/>
      <c r="BG1286" s="13" t="s">
        <v>67</v>
      </c>
      <c r="BH1286" s="13" t="s">
        <v>73</v>
      </c>
      <c r="BI1286" s="13" t="s">
        <v>180</v>
      </c>
      <c r="BJ1286" s="13" t="s">
        <v>5</v>
      </c>
      <c r="BK1286" s="12" t="s">
        <v>1</v>
      </c>
      <c r="BL1286" s="14">
        <v>613471.63</v>
      </c>
      <c r="BM1286" s="12" t="s">
        <v>586</v>
      </c>
      <c r="BN1286" s="14"/>
      <c r="BO1286" s="17">
        <v>43711</v>
      </c>
      <c r="BP1286" s="17">
        <v>49098</v>
      </c>
      <c r="BQ1286" s="10" t="s">
        <v>2241</v>
      </c>
      <c r="BR1286" s="10" t="s">
        <v>2486</v>
      </c>
      <c r="BS1286" s="10" t="s">
        <v>2487</v>
      </c>
      <c r="BT1286" s="10" t="s">
        <v>2487</v>
      </c>
      <c r="BU1286" s="14">
        <v>461.89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1277</v>
      </c>
      <c r="B1287" s="5" t="s">
        <v>65</v>
      </c>
      <c r="C1287" s="5" t="s">
        <v>66</v>
      </c>
      <c r="D1287" s="24">
        <v>45354</v>
      </c>
      <c r="E1287" s="6" t="s">
        <v>1901</v>
      </c>
      <c r="F1287" s="22">
        <v>0</v>
      </c>
      <c r="G1287" s="22">
        <v>3</v>
      </c>
      <c r="H1287" s="8">
        <v>163928.14000000001</v>
      </c>
      <c r="I1287" s="8">
        <v>3236.55</v>
      </c>
      <c r="J1287" s="8">
        <v>0</v>
      </c>
      <c r="K1287" s="8">
        <v>167164.69</v>
      </c>
      <c r="L1287" s="8">
        <v>1401.28</v>
      </c>
      <c r="M1287" s="8">
        <v>0</v>
      </c>
      <c r="N1287" s="8">
        <v>3236.55</v>
      </c>
      <c r="O1287" s="8">
        <v>1401.28</v>
      </c>
      <c r="P1287" s="8">
        <v>0</v>
      </c>
      <c r="Q1287" s="8">
        <v>0</v>
      </c>
      <c r="R1287" s="8">
        <v>162526.85999999999</v>
      </c>
      <c r="S1287" s="8">
        <v>2766.78</v>
      </c>
      <c r="T1287" s="8">
        <v>1366.07</v>
      </c>
      <c r="U1287" s="8">
        <v>0</v>
      </c>
      <c r="V1287" s="8">
        <v>2766.78</v>
      </c>
      <c r="W1287" s="8">
        <v>1366.07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138.86000000000001</v>
      </c>
      <c r="AI1287" s="8">
        <v>0</v>
      </c>
      <c r="AJ1287" s="8">
        <v>0</v>
      </c>
      <c r="AK1287" s="8">
        <v>0</v>
      </c>
      <c r="AL1287" s="8">
        <v>700</v>
      </c>
      <c r="AM1287" s="8">
        <v>0</v>
      </c>
      <c r="AN1287" s="8">
        <v>0</v>
      </c>
      <c r="AO1287" s="8">
        <v>277.72000000000003</v>
      </c>
      <c r="AP1287" s="8">
        <v>0</v>
      </c>
      <c r="AQ1287" s="8">
        <v>0</v>
      </c>
      <c r="AR1287" s="8">
        <v>0</v>
      </c>
      <c r="AS1287" s="8">
        <v>687.26</v>
      </c>
      <c r="AT1287" s="8">
        <f t="shared" si="19"/>
        <v>9200</v>
      </c>
      <c r="AU1287" s="8">
        <v>0</v>
      </c>
      <c r="AV1287" s="8">
        <v>0</v>
      </c>
      <c r="AW1287" s="9">
        <v>81</v>
      </c>
      <c r="AX1287" s="9">
        <v>183</v>
      </c>
      <c r="AY1287" s="8">
        <v>273000</v>
      </c>
      <c r="AZ1287" s="8">
        <v>251740.51</v>
      </c>
      <c r="BA1287" s="7">
        <v>71.823442</v>
      </c>
      <c r="BB1287" s="7">
        <v>46.370123356992202</v>
      </c>
      <c r="BC1287" s="7">
        <v>10</v>
      </c>
      <c r="BD1287" s="7"/>
      <c r="BE1287" s="6" t="s">
        <v>2250</v>
      </c>
      <c r="BF1287" s="4"/>
      <c r="BG1287" s="6" t="s">
        <v>75</v>
      </c>
      <c r="BH1287" s="6" t="s">
        <v>82</v>
      </c>
      <c r="BI1287" s="6" t="s">
        <v>210</v>
      </c>
      <c r="BJ1287" s="6" t="s">
        <v>0</v>
      </c>
      <c r="BK1287" s="5" t="s">
        <v>1</v>
      </c>
      <c r="BL1287" s="7">
        <v>162526.85999999999</v>
      </c>
      <c r="BM1287" s="5" t="s">
        <v>586</v>
      </c>
      <c r="BN1287" s="7"/>
      <c r="BO1287" s="10">
        <v>42255</v>
      </c>
      <c r="BP1287" s="10">
        <v>47825</v>
      </c>
      <c r="BQ1287" s="10" t="s">
        <v>2241</v>
      </c>
      <c r="BR1287" s="10" t="s">
        <v>2486</v>
      </c>
      <c r="BS1287" s="10" t="s">
        <v>2487</v>
      </c>
      <c r="BT1287" s="10" t="s">
        <v>2487</v>
      </c>
      <c r="BU1287" s="7">
        <v>0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1278</v>
      </c>
      <c r="B1288" s="12" t="s">
        <v>65</v>
      </c>
      <c r="C1288" s="12" t="s">
        <v>66</v>
      </c>
      <c r="D1288" s="25">
        <v>45354</v>
      </c>
      <c r="E1288" s="13" t="s">
        <v>1902</v>
      </c>
      <c r="F1288" s="23">
        <v>65</v>
      </c>
      <c r="G1288" s="23">
        <v>65</v>
      </c>
      <c r="H1288" s="15">
        <v>242494.12</v>
      </c>
      <c r="I1288" s="15">
        <v>114659.47</v>
      </c>
      <c r="J1288" s="15">
        <v>0</v>
      </c>
      <c r="K1288" s="15">
        <v>357153.59</v>
      </c>
      <c r="L1288" s="15">
        <v>2300.39</v>
      </c>
      <c r="M1288" s="15">
        <v>0</v>
      </c>
      <c r="N1288" s="15">
        <v>912.98</v>
      </c>
      <c r="O1288" s="15">
        <v>0</v>
      </c>
      <c r="P1288" s="15">
        <v>0</v>
      </c>
      <c r="Q1288" s="15">
        <v>0</v>
      </c>
      <c r="R1288" s="15">
        <v>356240.61</v>
      </c>
      <c r="S1288" s="15">
        <v>162808.39000000001</v>
      </c>
      <c r="T1288" s="15">
        <v>2020.78</v>
      </c>
      <c r="U1288" s="15">
        <v>0</v>
      </c>
      <c r="V1288" s="15">
        <v>953.97</v>
      </c>
      <c r="W1288" s="15">
        <v>0</v>
      </c>
      <c r="X1288" s="15">
        <v>0</v>
      </c>
      <c r="Y1288" s="15">
        <v>0</v>
      </c>
      <c r="Z1288" s="15">
        <v>163875.20000000001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0</v>
      </c>
      <c r="AJ1288" s="15">
        <v>0</v>
      </c>
      <c r="AK1288" s="15">
        <v>0</v>
      </c>
      <c r="AL1288" s="15">
        <v>350</v>
      </c>
      <c r="AM1288" s="15">
        <v>0</v>
      </c>
      <c r="AN1288" s="15">
        <v>0</v>
      </c>
      <c r="AO1288" s="15">
        <v>220.03</v>
      </c>
      <c r="AP1288" s="15">
        <v>0</v>
      </c>
      <c r="AQ1288" s="15">
        <v>0</v>
      </c>
      <c r="AR1288" s="15">
        <v>0</v>
      </c>
      <c r="AS1288" s="15">
        <v>0</v>
      </c>
      <c r="AT1288" s="8">
        <f t="shared" si="19"/>
        <v>2436.98</v>
      </c>
      <c r="AU1288" s="15">
        <v>116046.88</v>
      </c>
      <c r="AV1288" s="15">
        <v>163875.20000000001</v>
      </c>
      <c r="AW1288" s="16">
        <v>81</v>
      </c>
      <c r="AX1288" s="16">
        <v>183</v>
      </c>
      <c r="AY1288" s="15">
        <v>440100</v>
      </c>
      <c r="AZ1288" s="15">
        <v>393088.37</v>
      </c>
      <c r="BA1288" s="14">
        <v>68.527244999999994</v>
      </c>
      <c r="BB1288" s="14">
        <v>62.103560989147198</v>
      </c>
      <c r="BC1288" s="14">
        <v>10</v>
      </c>
      <c r="BD1288" s="14"/>
      <c r="BE1288" s="13" t="s">
        <v>2250</v>
      </c>
      <c r="BF1288" s="11"/>
      <c r="BG1288" s="13" t="s">
        <v>75</v>
      </c>
      <c r="BH1288" s="13" t="s">
        <v>82</v>
      </c>
      <c r="BI1288" s="13" t="s">
        <v>283</v>
      </c>
      <c r="BJ1288" s="13" t="s">
        <v>2251</v>
      </c>
      <c r="BK1288" s="12" t="s">
        <v>1</v>
      </c>
      <c r="BL1288" s="14">
        <v>356240.61</v>
      </c>
      <c r="BM1288" s="12" t="s">
        <v>586</v>
      </c>
      <c r="BN1288" s="14"/>
      <c r="BO1288" s="17">
        <v>42254</v>
      </c>
      <c r="BP1288" s="17">
        <v>47824</v>
      </c>
      <c r="BQ1288" s="10" t="s">
        <v>2728</v>
      </c>
      <c r="BR1288" s="10" t="s">
        <v>2729</v>
      </c>
      <c r="BS1288" s="10" t="s">
        <v>2487</v>
      </c>
      <c r="BT1288" s="10" t="s">
        <v>2487</v>
      </c>
      <c r="BU1288" s="14">
        <v>14081.92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1279</v>
      </c>
      <c r="B1289" s="5" t="s">
        <v>65</v>
      </c>
      <c r="C1289" s="5" t="s">
        <v>66</v>
      </c>
      <c r="D1289" s="24">
        <v>45354</v>
      </c>
      <c r="E1289" s="6" t="s">
        <v>1903</v>
      </c>
      <c r="F1289" s="22">
        <v>0</v>
      </c>
      <c r="G1289" s="22">
        <v>0</v>
      </c>
      <c r="H1289" s="8">
        <v>88453.53</v>
      </c>
      <c r="I1289" s="8">
        <v>0</v>
      </c>
      <c r="J1289" s="8">
        <v>0</v>
      </c>
      <c r="K1289" s="8">
        <v>88453.53</v>
      </c>
      <c r="L1289" s="8">
        <v>2555.4699999999998</v>
      </c>
      <c r="M1289" s="8">
        <v>0</v>
      </c>
      <c r="N1289" s="8">
        <v>0</v>
      </c>
      <c r="O1289" s="8">
        <v>2555.4699999999998</v>
      </c>
      <c r="P1289" s="8">
        <v>3146.43</v>
      </c>
      <c r="Q1289" s="8">
        <v>0</v>
      </c>
      <c r="R1289" s="8">
        <v>82751.63</v>
      </c>
      <c r="S1289" s="8">
        <v>0</v>
      </c>
      <c r="T1289" s="8">
        <v>737.11</v>
      </c>
      <c r="U1289" s="8">
        <v>0</v>
      </c>
      <c r="V1289" s="8">
        <v>0</v>
      </c>
      <c r="W1289" s="8">
        <v>737.11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174.77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69.25</v>
      </c>
      <c r="AQ1289" s="8">
        <v>0</v>
      </c>
      <c r="AR1289" s="8">
        <v>36.6</v>
      </c>
      <c r="AS1289" s="8">
        <v>0</v>
      </c>
      <c r="AT1289" s="8">
        <f t="shared" si="19"/>
        <v>6646.43</v>
      </c>
      <c r="AU1289" s="8">
        <v>0</v>
      </c>
      <c r="AV1289" s="8">
        <v>0</v>
      </c>
      <c r="AW1289" s="9">
        <v>81</v>
      </c>
      <c r="AX1289" s="9">
        <v>183</v>
      </c>
      <c r="AY1289" s="8">
        <v>366000.01</v>
      </c>
      <c r="AZ1289" s="8">
        <v>299519.34000000003</v>
      </c>
      <c r="BA1289" s="7">
        <v>64.207648000000006</v>
      </c>
      <c r="BB1289" s="7">
        <v>17.739380470276899</v>
      </c>
      <c r="BC1289" s="7">
        <v>10</v>
      </c>
      <c r="BD1289" s="7"/>
      <c r="BE1289" s="6" t="s">
        <v>2250</v>
      </c>
      <c r="BF1289" s="4"/>
      <c r="BG1289" s="6" t="s">
        <v>67</v>
      </c>
      <c r="BH1289" s="6" t="s">
        <v>73</v>
      </c>
      <c r="BI1289" s="6" t="s">
        <v>152</v>
      </c>
      <c r="BJ1289" s="6" t="s">
        <v>0</v>
      </c>
      <c r="BK1289" s="5" t="s">
        <v>1</v>
      </c>
      <c r="BL1289" s="7">
        <v>82751.63</v>
      </c>
      <c r="BM1289" s="5" t="s">
        <v>586</v>
      </c>
      <c r="BN1289" s="7"/>
      <c r="BO1289" s="10">
        <v>42256</v>
      </c>
      <c r="BP1289" s="10">
        <v>47826</v>
      </c>
      <c r="BQ1289" s="10" t="s">
        <v>2241</v>
      </c>
      <c r="BR1289" s="10" t="s">
        <v>2486</v>
      </c>
      <c r="BS1289" s="10" t="s">
        <v>2487</v>
      </c>
      <c r="BT1289" s="10" t="s">
        <v>2487</v>
      </c>
      <c r="BU1289" s="7">
        <v>0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1280</v>
      </c>
      <c r="B1290" s="12" t="s">
        <v>65</v>
      </c>
      <c r="C1290" s="12" t="s">
        <v>66</v>
      </c>
      <c r="D1290" s="25">
        <v>45354</v>
      </c>
      <c r="E1290" s="13" t="s">
        <v>1904</v>
      </c>
      <c r="F1290" s="23">
        <v>0</v>
      </c>
      <c r="G1290" s="23">
        <v>0</v>
      </c>
      <c r="H1290" s="15">
        <v>141141.15</v>
      </c>
      <c r="I1290" s="15">
        <v>0</v>
      </c>
      <c r="J1290" s="15">
        <v>0</v>
      </c>
      <c r="K1290" s="15">
        <v>141141.15</v>
      </c>
      <c r="L1290" s="15">
        <v>1551.16</v>
      </c>
      <c r="M1290" s="15">
        <v>0</v>
      </c>
      <c r="N1290" s="15">
        <v>0</v>
      </c>
      <c r="O1290" s="15">
        <v>1551.16</v>
      </c>
      <c r="P1290" s="15">
        <v>0</v>
      </c>
      <c r="Q1290" s="15">
        <v>0</v>
      </c>
      <c r="R1290" s="15">
        <v>139589.99</v>
      </c>
      <c r="S1290" s="15">
        <v>0</v>
      </c>
      <c r="T1290" s="15">
        <v>1176.18</v>
      </c>
      <c r="U1290" s="15">
        <v>0</v>
      </c>
      <c r="V1290" s="15">
        <v>0</v>
      </c>
      <c r="W1290" s="15">
        <v>1176.18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141.56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19.100000000000001</v>
      </c>
      <c r="AQ1290" s="15">
        <v>0</v>
      </c>
      <c r="AR1290" s="15">
        <v>20</v>
      </c>
      <c r="AS1290" s="15">
        <v>0</v>
      </c>
      <c r="AT1290" s="8">
        <f t="shared" si="19"/>
        <v>2868</v>
      </c>
      <c r="AU1290" s="15">
        <v>0</v>
      </c>
      <c r="AV1290" s="15">
        <v>0</v>
      </c>
      <c r="AW1290" s="16">
        <v>67</v>
      </c>
      <c r="AX1290" s="16">
        <v>169</v>
      </c>
      <c r="AY1290" s="15">
        <v>301999.99</v>
      </c>
      <c r="AZ1290" s="15">
        <v>238346.01</v>
      </c>
      <c r="BA1290" s="14">
        <v>62.793359000000002</v>
      </c>
      <c r="BB1290" s="14">
        <v>36.775628653806301</v>
      </c>
      <c r="BC1290" s="14">
        <v>10</v>
      </c>
      <c r="BD1290" s="14"/>
      <c r="BE1290" s="13" t="s">
        <v>2250</v>
      </c>
      <c r="BF1290" s="11"/>
      <c r="BG1290" s="13" t="s">
        <v>195</v>
      </c>
      <c r="BH1290" s="13" t="s">
        <v>170</v>
      </c>
      <c r="BI1290" s="13" t="s">
        <v>285</v>
      </c>
      <c r="BJ1290" s="13" t="s">
        <v>0</v>
      </c>
      <c r="BK1290" s="12" t="s">
        <v>1</v>
      </c>
      <c r="BL1290" s="14">
        <v>139589.99</v>
      </c>
      <c r="BM1290" s="12" t="s">
        <v>586</v>
      </c>
      <c r="BN1290" s="14"/>
      <c r="BO1290" s="17">
        <v>42265</v>
      </c>
      <c r="BP1290" s="17">
        <v>47409</v>
      </c>
      <c r="BQ1290" s="10" t="s">
        <v>2241</v>
      </c>
      <c r="BR1290" s="10" t="s">
        <v>2486</v>
      </c>
      <c r="BS1290" s="10" t="s">
        <v>2487</v>
      </c>
      <c r="BT1290" s="10" t="s">
        <v>2487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1281</v>
      </c>
      <c r="B1291" s="5" t="s">
        <v>65</v>
      </c>
      <c r="C1291" s="5" t="s">
        <v>66</v>
      </c>
      <c r="D1291" s="24">
        <v>45354</v>
      </c>
      <c r="E1291" s="6" t="s">
        <v>1905</v>
      </c>
      <c r="F1291" s="22">
        <v>0</v>
      </c>
      <c r="G1291" s="22">
        <v>0</v>
      </c>
      <c r="H1291" s="8">
        <v>167426.68</v>
      </c>
      <c r="I1291" s="8">
        <v>0</v>
      </c>
      <c r="J1291" s="8">
        <v>0</v>
      </c>
      <c r="K1291" s="8">
        <v>167426.68</v>
      </c>
      <c r="L1291" s="8">
        <v>2647.97</v>
      </c>
      <c r="M1291" s="8">
        <v>0</v>
      </c>
      <c r="N1291" s="8">
        <v>0</v>
      </c>
      <c r="O1291" s="8">
        <v>2647.97</v>
      </c>
      <c r="P1291" s="8">
        <v>0</v>
      </c>
      <c r="Q1291" s="8">
        <v>0</v>
      </c>
      <c r="R1291" s="8">
        <v>164778.71</v>
      </c>
      <c r="S1291" s="8">
        <v>0</v>
      </c>
      <c r="T1291" s="8">
        <v>1395.22</v>
      </c>
      <c r="U1291" s="8">
        <v>0</v>
      </c>
      <c r="V1291" s="8">
        <v>0</v>
      </c>
      <c r="W1291" s="8">
        <v>1395.22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182.93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0.12</v>
      </c>
      <c r="AT1291" s="8">
        <f t="shared" ref="AT1291:AT1354" si="20">AQ1291-AR1291+AP1291+AO1291+AN1291+AL1291+AI1291+AH1291+AG1291+AE1291+AF1291+AA1291+W1291+V1291+Q1291+P1291+O1291+N1291-J1291-AS1291+AJ1291</f>
        <v>4226</v>
      </c>
      <c r="AU1291" s="8">
        <v>0</v>
      </c>
      <c r="AV1291" s="8">
        <v>0</v>
      </c>
      <c r="AW1291" s="9">
        <v>50</v>
      </c>
      <c r="AX1291" s="9">
        <v>152</v>
      </c>
      <c r="AY1291" s="8">
        <v>357399.99</v>
      </c>
      <c r="AZ1291" s="8">
        <v>333363.53000000003</v>
      </c>
      <c r="BA1291" s="7">
        <v>75.825411000000003</v>
      </c>
      <c r="BB1291" s="7">
        <v>37.479844930247197</v>
      </c>
      <c r="BC1291" s="7">
        <v>10</v>
      </c>
      <c r="BD1291" s="7"/>
      <c r="BE1291" s="6" t="s">
        <v>2250</v>
      </c>
      <c r="BF1291" s="4"/>
      <c r="BG1291" s="6" t="s">
        <v>86</v>
      </c>
      <c r="BH1291" s="6" t="s">
        <v>172</v>
      </c>
      <c r="BI1291" s="6" t="s">
        <v>173</v>
      </c>
      <c r="BJ1291" s="6" t="s">
        <v>0</v>
      </c>
      <c r="BK1291" s="5" t="s">
        <v>1</v>
      </c>
      <c r="BL1291" s="7">
        <v>164778.71</v>
      </c>
      <c r="BM1291" s="5" t="s">
        <v>586</v>
      </c>
      <c r="BN1291" s="7"/>
      <c r="BO1291" s="10">
        <v>42272</v>
      </c>
      <c r="BP1291" s="10">
        <v>46898</v>
      </c>
      <c r="BQ1291" s="10" t="s">
        <v>2241</v>
      </c>
      <c r="BR1291" s="10" t="s">
        <v>2486</v>
      </c>
      <c r="BS1291" s="10" t="s">
        <v>2487</v>
      </c>
      <c r="BT1291" s="10" t="s">
        <v>2487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1282</v>
      </c>
      <c r="B1292" s="12" t="s">
        <v>65</v>
      </c>
      <c r="C1292" s="12" t="s">
        <v>66</v>
      </c>
      <c r="D1292" s="25">
        <v>45354</v>
      </c>
      <c r="E1292" s="13" t="s">
        <v>2318</v>
      </c>
      <c r="F1292" s="23">
        <v>0</v>
      </c>
      <c r="G1292" s="23">
        <v>0</v>
      </c>
      <c r="H1292" s="15">
        <v>34657.089999999997</v>
      </c>
      <c r="I1292" s="15">
        <v>0</v>
      </c>
      <c r="J1292" s="15">
        <v>0</v>
      </c>
      <c r="K1292" s="15">
        <v>34657.089999999997</v>
      </c>
      <c r="L1292" s="15">
        <v>2992.27</v>
      </c>
      <c r="M1292" s="15">
        <v>0</v>
      </c>
      <c r="N1292" s="15">
        <v>0</v>
      </c>
      <c r="O1292" s="15">
        <v>2992.27</v>
      </c>
      <c r="P1292" s="15">
        <v>7471.26</v>
      </c>
      <c r="Q1292" s="15">
        <v>0</v>
      </c>
      <c r="R1292" s="15">
        <v>24193.56</v>
      </c>
      <c r="S1292" s="15">
        <v>0</v>
      </c>
      <c r="T1292" s="15">
        <v>288.81</v>
      </c>
      <c r="U1292" s="15">
        <v>0</v>
      </c>
      <c r="V1292" s="15">
        <v>0</v>
      </c>
      <c r="W1292" s="15">
        <v>288.81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191.39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1.66</v>
      </c>
      <c r="AQ1292" s="15">
        <v>0</v>
      </c>
      <c r="AR1292" s="15">
        <v>2.13</v>
      </c>
      <c r="AS1292" s="15">
        <v>0</v>
      </c>
      <c r="AT1292" s="8">
        <f t="shared" si="20"/>
        <v>10943.26</v>
      </c>
      <c r="AU1292" s="15">
        <v>0</v>
      </c>
      <c r="AV1292" s="15">
        <v>0</v>
      </c>
      <c r="AW1292" s="16">
        <v>123</v>
      </c>
      <c r="AX1292" s="16">
        <v>177</v>
      </c>
      <c r="AY1292" s="15">
        <v>433000.01202199998</v>
      </c>
      <c r="AZ1292" s="15">
        <v>303100.01</v>
      </c>
      <c r="BA1292" s="14">
        <v>94.999993000000003</v>
      </c>
      <c r="BB1292" s="14">
        <v>7.5829361755714899</v>
      </c>
      <c r="BC1292" s="14">
        <v>10</v>
      </c>
      <c r="BD1292" s="14"/>
      <c r="BE1292" s="13" t="s">
        <v>2250</v>
      </c>
      <c r="BF1292" s="11"/>
      <c r="BG1292" s="13" t="s">
        <v>67</v>
      </c>
      <c r="BH1292" s="13" t="s">
        <v>73</v>
      </c>
      <c r="BI1292" s="13" t="s">
        <v>128</v>
      </c>
      <c r="BJ1292" s="13" t="s">
        <v>0</v>
      </c>
      <c r="BK1292" s="12" t="s">
        <v>1</v>
      </c>
      <c r="BL1292" s="14">
        <v>24193.56</v>
      </c>
      <c r="BM1292" s="12" t="s">
        <v>586</v>
      </c>
      <c r="BN1292" s="14"/>
      <c r="BO1292" s="17">
        <v>43711</v>
      </c>
      <c r="BP1292" s="17">
        <v>49098</v>
      </c>
      <c r="BQ1292" s="10" t="s">
        <v>2241</v>
      </c>
      <c r="BR1292" s="10" t="s">
        <v>2486</v>
      </c>
      <c r="BS1292" s="10" t="s">
        <v>2487</v>
      </c>
      <c r="BT1292" s="10" t="s">
        <v>2487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1283</v>
      </c>
      <c r="B1293" s="5" t="s">
        <v>65</v>
      </c>
      <c r="C1293" s="5" t="s">
        <v>66</v>
      </c>
      <c r="D1293" s="24">
        <v>45354</v>
      </c>
      <c r="E1293" s="6" t="s">
        <v>2327</v>
      </c>
      <c r="F1293" s="22">
        <v>6</v>
      </c>
      <c r="G1293" s="22">
        <v>5</v>
      </c>
      <c r="H1293" s="8">
        <v>204900.68</v>
      </c>
      <c r="I1293" s="8">
        <v>4571.5600000000004</v>
      </c>
      <c r="J1293" s="8">
        <v>0</v>
      </c>
      <c r="K1293" s="8">
        <v>209472.24</v>
      </c>
      <c r="L1293" s="8">
        <v>937.29</v>
      </c>
      <c r="M1293" s="8">
        <v>0</v>
      </c>
      <c r="N1293" s="8">
        <v>664.39</v>
      </c>
      <c r="O1293" s="8">
        <v>0</v>
      </c>
      <c r="P1293" s="8">
        <v>0</v>
      </c>
      <c r="Q1293" s="8">
        <v>0</v>
      </c>
      <c r="R1293" s="8">
        <v>208807.85</v>
      </c>
      <c r="S1293" s="8">
        <v>8652.44</v>
      </c>
      <c r="T1293" s="8">
        <v>1707.51</v>
      </c>
      <c r="U1293" s="8">
        <v>0</v>
      </c>
      <c r="V1293" s="8">
        <v>1745.6</v>
      </c>
      <c r="W1293" s="8">
        <v>0</v>
      </c>
      <c r="X1293" s="8">
        <v>0</v>
      </c>
      <c r="Y1293" s="8">
        <v>0</v>
      </c>
      <c r="Z1293" s="8">
        <v>8614.35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264.45999999999998</v>
      </c>
      <c r="AM1293" s="8">
        <v>0</v>
      </c>
      <c r="AN1293" s="8">
        <v>0</v>
      </c>
      <c r="AO1293" s="8">
        <v>125.55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2799.9999999999995</v>
      </c>
      <c r="AU1293" s="8">
        <v>4844.46</v>
      </c>
      <c r="AV1293" s="8">
        <v>8614.35</v>
      </c>
      <c r="AW1293" s="9">
        <v>124</v>
      </c>
      <c r="AX1293" s="9">
        <v>176</v>
      </c>
      <c r="AY1293" s="8">
        <v>235999.99</v>
      </c>
      <c r="AZ1293" s="8">
        <v>235999.99</v>
      </c>
      <c r="BA1293" s="7">
        <v>77.037408999999997</v>
      </c>
      <c r="BB1293" s="7">
        <v>68.161086544370804</v>
      </c>
      <c r="BC1293" s="7">
        <v>10</v>
      </c>
      <c r="BD1293" s="7"/>
      <c r="BE1293" s="6" t="s">
        <v>2250</v>
      </c>
      <c r="BF1293" s="4"/>
      <c r="BG1293" s="6" t="s">
        <v>195</v>
      </c>
      <c r="BH1293" s="6" t="s">
        <v>196</v>
      </c>
      <c r="BI1293" s="6" t="s">
        <v>197</v>
      </c>
      <c r="BJ1293" s="6" t="s">
        <v>5</v>
      </c>
      <c r="BK1293" s="5" t="s">
        <v>1</v>
      </c>
      <c r="BL1293" s="7">
        <v>208807.85</v>
      </c>
      <c r="BM1293" s="5" t="s">
        <v>586</v>
      </c>
      <c r="BN1293" s="7"/>
      <c r="BO1293" s="10">
        <v>43794</v>
      </c>
      <c r="BP1293" s="10">
        <v>49150</v>
      </c>
      <c r="BQ1293" s="10" t="s">
        <v>1330</v>
      </c>
      <c r="BR1293" s="10" t="s">
        <v>2668</v>
      </c>
      <c r="BS1293" s="10" t="s">
        <v>2487</v>
      </c>
      <c r="BT1293" s="10" t="s">
        <v>2487</v>
      </c>
      <c r="BU1293" s="7">
        <v>627.75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1284</v>
      </c>
      <c r="B1294" s="12" t="s">
        <v>65</v>
      </c>
      <c r="C1294" s="12" t="s">
        <v>66</v>
      </c>
      <c r="D1294" s="25">
        <v>45354</v>
      </c>
      <c r="E1294" s="13" t="s">
        <v>1906</v>
      </c>
      <c r="F1294" s="23">
        <v>0</v>
      </c>
      <c r="G1294" s="23">
        <v>0</v>
      </c>
      <c r="H1294" s="15">
        <v>201348.01</v>
      </c>
      <c r="I1294" s="15">
        <v>0</v>
      </c>
      <c r="J1294" s="15">
        <v>0</v>
      </c>
      <c r="K1294" s="15">
        <v>201348.01</v>
      </c>
      <c r="L1294" s="15">
        <v>1692.58</v>
      </c>
      <c r="M1294" s="15">
        <v>0</v>
      </c>
      <c r="N1294" s="15">
        <v>0</v>
      </c>
      <c r="O1294" s="15">
        <v>1692.58</v>
      </c>
      <c r="P1294" s="15">
        <v>0</v>
      </c>
      <c r="Q1294" s="15">
        <v>0</v>
      </c>
      <c r="R1294" s="15">
        <v>199655.43</v>
      </c>
      <c r="S1294" s="15">
        <v>0</v>
      </c>
      <c r="T1294" s="15">
        <v>1677.9</v>
      </c>
      <c r="U1294" s="15">
        <v>0</v>
      </c>
      <c r="V1294" s="15">
        <v>0</v>
      </c>
      <c r="W1294" s="15">
        <v>1677.9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164.65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0</v>
      </c>
      <c r="AT1294" s="8">
        <f t="shared" si="20"/>
        <v>3535.13</v>
      </c>
      <c r="AU1294" s="15">
        <v>0</v>
      </c>
      <c r="AV1294" s="15">
        <v>0</v>
      </c>
      <c r="AW1294" s="16">
        <v>82</v>
      </c>
      <c r="AX1294" s="16">
        <v>184</v>
      </c>
      <c r="AY1294" s="15">
        <v>312199.99</v>
      </c>
      <c r="AZ1294" s="15">
        <v>307414.78000000003</v>
      </c>
      <c r="BA1294" s="14">
        <v>76.713645999999997</v>
      </c>
      <c r="BB1294" s="14">
        <v>49.822900444141901</v>
      </c>
      <c r="BC1294" s="14">
        <v>10</v>
      </c>
      <c r="BD1294" s="14"/>
      <c r="BE1294" s="13" t="s">
        <v>2250</v>
      </c>
      <c r="BF1294" s="11"/>
      <c r="BG1294" s="13" t="s">
        <v>86</v>
      </c>
      <c r="BH1294" s="13" t="s">
        <v>172</v>
      </c>
      <c r="BI1294" s="13" t="s">
        <v>173</v>
      </c>
      <c r="BJ1294" s="13" t="s">
        <v>0</v>
      </c>
      <c r="BK1294" s="12" t="s">
        <v>1</v>
      </c>
      <c r="BL1294" s="14">
        <v>199655.43</v>
      </c>
      <c r="BM1294" s="12" t="s">
        <v>586</v>
      </c>
      <c r="BN1294" s="14"/>
      <c r="BO1294" s="17">
        <v>42256</v>
      </c>
      <c r="BP1294" s="17">
        <v>47857</v>
      </c>
      <c r="BQ1294" s="10" t="s">
        <v>2239</v>
      </c>
      <c r="BR1294" s="10" t="s">
        <v>2696</v>
      </c>
      <c r="BS1294" s="10" t="s">
        <v>2487</v>
      </c>
      <c r="BT1294" s="10" t="s">
        <v>2487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1285</v>
      </c>
      <c r="B1295" s="5" t="s">
        <v>65</v>
      </c>
      <c r="C1295" s="5" t="s">
        <v>66</v>
      </c>
      <c r="D1295" s="24">
        <v>45354</v>
      </c>
      <c r="E1295" s="6" t="s">
        <v>1907</v>
      </c>
      <c r="F1295" s="22">
        <v>1</v>
      </c>
      <c r="G1295" s="22">
        <v>1</v>
      </c>
      <c r="H1295" s="8">
        <v>217895.46</v>
      </c>
      <c r="I1295" s="8">
        <v>1816.56</v>
      </c>
      <c r="J1295" s="8">
        <v>0</v>
      </c>
      <c r="K1295" s="8">
        <v>219712.02</v>
      </c>
      <c r="L1295" s="8">
        <v>1831.69</v>
      </c>
      <c r="M1295" s="8">
        <v>0</v>
      </c>
      <c r="N1295" s="8">
        <v>1816.56</v>
      </c>
      <c r="O1295" s="8">
        <v>0</v>
      </c>
      <c r="P1295" s="8">
        <v>0</v>
      </c>
      <c r="Q1295" s="8">
        <v>0</v>
      </c>
      <c r="R1295" s="8">
        <v>217895.46</v>
      </c>
      <c r="S1295" s="8">
        <v>1830.93</v>
      </c>
      <c r="T1295" s="8">
        <v>1815.8</v>
      </c>
      <c r="U1295" s="8">
        <v>0</v>
      </c>
      <c r="V1295" s="8">
        <v>1830.93</v>
      </c>
      <c r="W1295" s="8">
        <v>0</v>
      </c>
      <c r="X1295" s="8">
        <v>0</v>
      </c>
      <c r="Y1295" s="8">
        <v>0</v>
      </c>
      <c r="Z1295" s="8">
        <v>1815.8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38.35</v>
      </c>
      <c r="AI1295" s="8">
        <v>0</v>
      </c>
      <c r="AJ1295" s="8">
        <v>0</v>
      </c>
      <c r="AK1295" s="8">
        <v>0</v>
      </c>
      <c r="AL1295" s="8">
        <v>350</v>
      </c>
      <c r="AM1295" s="8">
        <v>0</v>
      </c>
      <c r="AN1295" s="8">
        <v>0</v>
      </c>
      <c r="AO1295" s="8">
        <v>164.16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4200</v>
      </c>
      <c r="AU1295" s="8">
        <v>1831.69</v>
      </c>
      <c r="AV1295" s="8">
        <v>1815.8</v>
      </c>
      <c r="AW1295" s="9">
        <v>82</v>
      </c>
      <c r="AX1295" s="9">
        <v>184</v>
      </c>
      <c r="AY1295" s="8">
        <v>430000.02</v>
      </c>
      <c r="AZ1295" s="8">
        <v>332679.93</v>
      </c>
      <c r="BA1295" s="7">
        <v>60.895001999999998</v>
      </c>
      <c r="BB1295" s="7">
        <v>39.884415247084199</v>
      </c>
      <c r="BC1295" s="7">
        <v>10</v>
      </c>
      <c r="BD1295" s="7"/>
      <c r="BE1295" s="6" t="s">
        <v>2250</v>
      </c>
      <c r="BF1295" s="4"/>
      <c r="BG1295" s="6" t="s">
        <v>67</v>
      </c>
      <c r="BH1295" s="6" t="s">
        <v>73</v>
      </c>
      <c r="BI1295" s="6" t="s">
        <v>180</v>
      </c>
      <c r="BJ1295" s="6" t="s">
        <v>5</v>
      </c>
      <c r="BK1295" s="5" t="s">
        <v>1</v>
      </c>
      <c r="BL1295" s="7">
        <v>217895.46</v>
      </c>
      <c r="BM1295" s="5" t="s">
        <v>586</v>
      </c>
      <c r="BN1295" s="7"/>
      <c r="BO1295" s="10">
        <v>42256</v>
      </c>
      <c r="BP1295" s="10">
        <v>47857</v>
      </c>
      <c r="BQ1295" s="10" t="s">
        <v>2241</v>
      </c>
      <c r="BR1295" s="10" t="s">
        <v>2486</v>
      </c>
      <c r="BS1295" s="10" t="s">
        <v>2487</v>
      </c>
      <c r="BT1295" s="10" t="s">
        <v>2487</v>
      </c>
      <c r="BU1295" s="7">
        <v>161.21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1286</v>
      </c>
      <c r="B1296" s="12" t="s">
        <v>65</v>
      </c>
      <c r="C1296" s="12" t="s">
        <v>66</v>
      </c>
      <c r="D1296" s="25">
        <v>45354</v>
      </c>
      <c r="E1296" s="13" t="s">
        <v>1908</v>
      </c>
      <c r="F1296" s="23">
        <v>0</v>
      </c>
      <c r="G1296" s="23">
        <v>0</v>
      </c>
      <c r="H1296" s="15">
        <v>155456.28</v>
      </c>
      <c r="I1296" s="15">
        <v>0</v>
      </c>
      <c r="J1296" s="15">
        <v>0</v>
      </c>
      <c r="K1296" s="15">
        <v>155456.28</v>
      </c>
      <c r="L1296" s="15">
        <v>1285.29</v>
      </c>
      <c r="M1296" s="15">
        <v>0</v>
      </c>
      <c r="N1296" s="15">
        <v>0</v>
      </c>
      <c r="O1296" s="15">
        <v>1285.29</v>
      </c>
      <c r="P1296" s="15">
        <v>0</v>
      </c>
      <c r="Q1296" s="15">
        <v>0</v>
      </c>
      <c r="R1296" s="15">
        <v>154170.99</v>
      </c>
      <c r="S1296" s="15">
        <v>0</v>
      </c>
      <c r="T1296" s="15">
        <v>1295.47</v>
      </c>
      <c r="U1296" s="15">
        <v>0</v>
      </c>
      <c r="V1296" s="15">
        <v>0</v>
      </c>
      <c r="W1296" s="15">
        <v>1295.47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125.55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13.59</v>
      </c>
      <c r="AQ1296" s="15">
        <v>0</v>
      </c>
      <c r="AR1296" s="15">
        <v>9.9</v>
      </c>
      <c r="AS1296" s="15">
        <v>0</v>
      </c>
      <c r="AT1296" s="8">
        <f t="shared" si="20"/>
        <v>2710</v>
      </c>
      <c r="AU1296" s="15">
        <v>0</v>
      </c>
      <c r="AV1296" s="15">
        <v>0</v>
      </c>
      <c r="AW1296" s="16">
        <v>83</v>
      </c>
      <c r="AX1296" s="16">
        <v>185</v>
      </c>
      <c r="AY1296" s="15">
        <v>235999.99</v>
      </c>
      <c r="AZ1296" s="15">
        <v>235999.99</v>
      </c>
      <c r="BA1296" s="14">
        <v>74.576273999999998</v>
      </c>
      <c r="BB1296" s="14">
        <v>48.718213899463599</v>
      </c>
      <c r="BC1296" s="14">
        <v>10</v>
      </c>
      <c r="BD1296" s="14"/>
      <c r="BE1296" s="13" t="s">
        <v>2250</v>
      </c>
      <c r="BF1296" s="11"/>
      <c r="BG1296" s="13" t="s">
        <v>195</v>
      </c>
      <c r="BH1296" s="13" t="s">
        <v>196</v>
      </c>
      <c r="BI1296" s="13" t="s">
        <v>197</v>
      </c>
      <c r="BJ1296" s="13" t="s">
        <v>0</v>
      </c>
      <c r="BK1296" s="12" t="s">
        <v>1</v>
      </c>
      <c r="BL1296" s="14">
        <v>154170.99</v>
      </c>
      <c r="BM1296" s="12" t="s">
        <v>586</v>
      </c>
      <c r="BN1296" s="14"/>
      <c r="BO1296" s="17">
        <v>42264</v>
      </c>
      <c r="BP1296" s="17">
        <v>47896</v>
      </c>
      <c r="BQ1296" s="10" t="s">
        <v>2241</v>
      </c>
      <c r="BR1296" s="10" t="s">
        <v>2486</v>
      </c>
      <c r="BS1296" s="10" t="s">
        <v>2487</v>
      </c>
      <c r="BT1296" s="10" t="s">
        <v>2487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1287</v>
      </c>
      <c r="B1297" s="5" t="s">
        <v>65</v>
      </c>
      <c r="C1297" s="5" t="s">
        <v>66</v>
      </c>
      <c r="D1297" s="24">
        <v>45354</v>
      </c>
      <c r="E1297" s="6" t="s">
        <v>2323</v>
      </c>
      <c r="F1297" s="22">
        <v>0</v>
      </c>
      <c r="G1297" s="22">
        <v>0</v>
      </c>
      <c r="H1297" s="8">
        <v>328521.63</v>
      </c>
      <c r="I1297" s="8">
        <v>0</v>
      </c>
      <c r="J1297" s="8">
        <v>0</v>
      </c>
      <c r="K1297" s="8">
        <v>328521.63</v>
      </c>
      <c r="L1297" s="8">
        <v>1522.28</v>
      </c>
      <c r="M1297" s="8">
        <v>0</v>
      </c>
      <c r="N1297" s="8">
        <v>0</v>
      </c>
      <c r="O1297" s="8">
        <v>1522.28</v>
      </c>
      <c r="P1297" s="8">
        <v>0</v>
      </c>
      <c r="Q1297" s="8">
        <v>0</v>
      </c>
      <c r="R1297" s="8">
        <v>326999.34999999998</v>
      </c>
      <c r="S1297" s="8">
        <v>0</v>
      </c>
      <c r="T1297" s="8">
        <v>2737.68</v>
      </c>
      <c r="U1297" s="8">
        <v>0</v>
      </c>
      <c r="V1297" s="8">
        <v>0</v>
      </c>
      <c r="W1297" s="8">
        <v>2737.68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202.22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772.93</v>
      </c>
      <c r="AQ1297" s="8">
        <v>0</v>
      </c>
      <c r="AR1297" s="8">
        <v>772.93</v>
      </c>
      <c r="AS1297" s="8">
        <v>0</v>
      </c>
      <c r="AT1297" s="8">
        <f t="shared" si="20"/>
        <v>4462.1799999999994</v>
      </c>
      <c r="AU1297" s="8">
        <v>0</v>
      </c>
      <c r="AV1297" s="8">
        <v>0</v>
      </c>
      <c r="AW1297" s="9">
        <v>123</v>
      </c>
      <c r="AX1297" s="9">
        <v>176</v>
      </c>
      <c r="AY1297" s="8">
        <v>380122.96</v>
      </c>
      <c r="AZ1297" s="8">
        <v>380122.96</v>
      </c>
      <c r="BA1297" s="7">
        <v>70.839207999999999</v>
      </c>
      <c r="BB1297" s="7">
        <v>60.939162871179398</v>
      </c>
      <c r="BC1297" s="7">
        <v>10</v>
      </c>
      <c r="BD1297" s="7"/>
      <c r="BE1297" s="6" t="s">
        <v>2250</v>
      </c>
      <c r="BF1297" s="4"/>
      <c r="BG1297" s="6" t="s">
        <v>67</v>
      </c>
      <c r="BH1297" s="6" t="s">
        <v>73</v>
      </c>
      <c r="BI1297" s="6" t="s">
        <v>205</v>
      </c>
      <c r="BJ1297" s="6" t="s">
        <v>0</v>
      </c>
      <c r="BK1297" s="5" t="s">
        <v>1</v>
      </c>
      <c r="BL1297" s="7">
        <v>326999.34999999998</v>
      </c>
      <c r="BM1297" s="5" t="s">
        <v>586</v>
      </c>
      <c r="BN1297" s="7"/>
      <c r="BO1297" s="10">
        <v>43762</v>
      </c>
      <c r="BP1297" s="10">
        <v>49119</v>
      </c>
      <c r="BQ1297" s="10" t="s">
        <v>2241</v>
      </c>
      <c r="BR1297" s="10" t="s">
        <v>2486</v>
      </c>
      <c r="BS1297" s="10" t="s">
        <v>2487</v>
      </c>
      <c r="BT1297" s="10" t="s">
        <v>2487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1288</v>
      </c>
      <c r="B1298" s="12" t="s">
        <v>65</v>
      </c>
      <c r="C1298" s="12" t="s">
        <v>66</v>
      </c>
      <c r="D1298" s="25">
        <v>45354</v>
      </c>
      <c r="E1298" s="13" t="s">
        <v>2352</v>
      </c>
      <c r="F1298" s="23">
        <v>1</v>
      </c>
      <c r="G1298" s="23">
        <v>2</v>
      </c>
      <c r="H1298" s="15">
        <v>196774.33</v>
      </c>
      <c r="I1298" s="15">
        <v>1845.2</v>
      </c>
      <c r="J1298" s="15">
        <v>0</v>
      </c>
      <c r="K1298" s="15">
        <v>198619.53</v>
      </c>
      <c r="L1298" s="15">
        <v>933.69</v>
      </c>
      <c r="M1298" s="15">
        <v>0</v>
      </c>
      <c r="N1298" s="15">
        <v>1845.2</v>
      </c>
      <c r="O1298" s="15">
        <v>0</v>
      </c>
      <c r="P1298" s="15">
        <v>0</v>
      </c>
      <c r="Q1298" s="15">
        <v>0</v>
      </c>
      <c r="R1298" s="15">
        <v>196774.33</v>
      </c>
      <c r="S1298" s="15">
        <v>2442.4299999999998</v>
      </c>
      <c r="T1298" s="15">
        <v>1574.19</v>
      </c>
      <c r="U1298" s="15">
        <v>0</v>
      </c>
      <c r="V1298" s="15">
        <v>2442.4299999999998</v>
      </c>
      <c r="W1298" s="15">
        <v>366.23</v>
      </c>
      <c r="X1298" s="15">
        <v>0</v>
      </c>
      <c r="Y1298" s="15">
        <v>0</v>
      </c>
      <c r="Z1298" s="15">
        <v>1207.96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148.07</v>
      </c>
      <c r="AI1298" s="15">
        <v>0</v>
      </c>
      <c r="AJ1298" s="15">
        <v>0</v>
      </c>
      <c r="AK1298" s="15">
        <v>0</v>
      </c>
      <c r="AL1298" s="15">
        <v>350</v>
      </c>
      <c r="AM1298" s="15">
        <v>0</v>
      </c>
      <c r="AN1298" s="15">
        <v>0</v>
      </c>
      <c r="AO1298" s="15">
        <v>148.07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5300</v>
      </c>
      <c r="AU1298" s="15">
        <v>933.69</v>
      </c>
      <c r="AV1298" s="15">
        <v>1207.96</v>
      </c>
      <c r="AW1298" s="16">
        <v>123</v>
      </c>
      <c r="AX1298" s="16">
        <v>173</v>
      </c>
      <c r="AY1298" s="15">
        <v>335000.004166</v>
      </c>
      <c r="AZ1298" s="15">
        <v>234500</v>
      </c>
      <c r="BA1298" s="14">
        <v>68.253730000000004</v>
      </c>
      <c r="BB1298" s="14">
        <v>57.273270749470797</v>
      </c>
      <c r="BC1298" s="14">
        <v>9.6</v>
      </c>
      <c r="BD1298" s="14"/>
      <c r="BE1298" s="13" t="s">
        <v>2250</v>
      </c>
      <c r="BF1298" s="11"/>
      <c r="BG1298" s="13" t="s">
        <v>86</v>
      </c>
      <c r="BH1298" s="13" t="s">
        <v>176</v>
      </c>
      <c r="BI1298" s="13" t="s">
        <v>177</v>
      </c>
      <c r="BJ1298" s="13" t="s">
        <v>5</v>
      </c>
      <c r="BK1298" s="12" t="s">
        <v>1</v>
      </c>
      <c r="BL1298" s="14">
        <v>196774.33</v>
      </c>
      <c r="BM1298" s="12" t="s">
        <v>586</v>
      </c>
      <c r="BN1298" s="14"/>
      <c r="BO1298" s="17">
        <v>43861</v>
      </c>
      <c r="BP1298" s="17">
        <v>49126</v>
      </c>
      <c r="BQ1298" s="10" t="s">
        <v>2240</v>
      </c>
      <c r="BR1298" s="10" t="s">
        <v>2695</v>
      </c>
      <c r="BS1298" s="10" t="s">
        <v>2487</v>
      </c>
      <c r="BT1298" s="10" t="s">
        <v>2487</v>
      </c>
      <c r="BU1298" s="14">
        <v>0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1289</v>
      </c>
      <c r="B1299" s="5" t="s">
        <v>65</v>
      </c>
      <c r="C1299" s="5" t="s">
        <v>66</v>
      </c>
      <c r="D1299" s="24">
        <v>45354</v>
      </c>
      <c r="E1299" s="6" t="s">
        <v>1909</v>
      </c>
      <c r="F1299" s="22">
        <v>0</v>
      </c>
      <c r="G1299" s="22">
        <v>1</v>
      </c>
      <c r="H1299" s="8">
        <v>97574.399999999994</v>
      </c>
      <c r="I1299" s="8">
        <v>3497.54</v>
      </c>
      <c r="J1299" s="8">
        <v>0</v>
      </c>
      <c r="K1299" s="8">
        <v>101071.94</v>
      </c>
      <c r="L1299" s="8">
        <v>3526.69</v>
      </c>
      <c r="M1299" s="8">
        <v>0</v>
      </c>
      <c r="N1299" s="8">
        <v>3497.54</v>
      </c>
      <c r="O1299" s="8">
        <v>3526.69</v>
      </c>
      <c r="P1299" s="8">
        <v>0</v>
      </c>
      <c r="Q1299" s="8">
        <v>0</v>
      </c>
      <c r="R1299" s="8">
        <v>94047.71</v>
      </c>
      <c r="S1299" s="8">
        <v>16.03</v>
      </c>
      <c r="T1299" s="8">
        <v>813.12</v>
      </c>
      <c r="U1299" s="8">
        <v>0</v>
      </c>
      <c r="V1299" s="8">
        <v>16.03</v>
      </c>
      <c r="W1299" s="8">
        <v>813.12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210.78</v>
      </c>
      <c r="AI1299" s="8">
        <v>0</v>
      </c>
      <c r="AJ1299" s="8">
        <v>0</v>
      </c>
      <c r="AK1299" s="8">
        <v>0</v>
      </c>
      <c r="AL1299" s="8">
        <v>350</v>
      </c>
      <c r="AM1299" s="8">
        <v>0</v>
      </c>
      <c r="AN1299" s="8">
        <v>0</v>
      </c>
      <c r="AO1299" s="8">
        <v>0</v>
      </c>
      <c r="AP1299" s="8">
        <v>1085.8399999999999</v>
      </c>
      <c r="AQ1299" s="8">
        <v>0</v>
      </c>
      <c r="AR1299" s="8">
        <v>0</v>
      </c>
      <c r="AS1299" s="8">
        <v>0</v>
      </c>
      <c r="AT1299" s="8">
        <f t="shared" si="20"/>
        <v>9500</v>
      </c>
      <c r="AU1299" s="8">
        <v>0</v>
      </c>
      <c r="AV1299" s="8">
        <v>0</v>
      </c>
      <c r="AW1299" s="9">
        <v>24</v>
      </c>
      <c r="AX1299" s="9">
        <v>126</v>
      </c>
      <c r="AY1299" s="8">
        <v>496600.01</v>
      </c>
      <c r="AZ1299" s="8">
        <v>318577.08</v>
      </c>
      <c r="BA1299" s="7">
        <v>56.801864999999999</v>
      </c>
      <c r="BB1299" s="7">
        <v>16.768580234896799</v>
      </c>
      <c r="BC1299" s="7">
        <v>10</v>
      </c>
      <c r="BD1299" s="7"/>
      <c r="BE1299" s="6" t="s">
        <v>2250</v>
      </c>
      <c r="BF1299" s="4"/>
      <c r="BG1299" s="6" t="s">
        <v>67</v>
      </c>
      <c r="BH1299" s="6" t="s">
        <v>68</v>
      </c>
      <c r="BI1299" s="6" t="s">
        <v>186</v>
      </c>
      <c r="BJ1299" s="6" t="s">
        <v>0</v>
      </c>
      <c r="BK1299" s="5" t="s">
        <v>1</v>
      </c>
      <c r="BL1299" s="7">
        <v>94047.71</v>
      </c>
      <c r="BM1299" s="5" t="s">
        <v>586</v>
      </c>
      <c r="BN1299" s="7"/>
      <c r="BO1299" s="10">
        <v>42258</v>
      </c>
      <c r="BP1299" s="10">
        <v>46092</v>
      </c>
      <c r="BQ1299" s="10" t="s">
        <v>2241</v>
      </c>
      <c r="BR1299" s="10" t="s">
        <v>2486</v>
      </c>
      <c r="BS1299" s="10" t="s">
        <v>2487</v>
      </c>
      <c r="BT1299" s="10" t="s">
        <v>2487</v>
      </c>
      <c r="BU1299" s="7">
        <v>0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1290</v>
      </c>
      <c r="B1300" s="12" t="s">
        <v>65</v>
      </c>
      <c r="C1300" s="12" t="s">
        <v>66</v>
      </c>
      <c r="D1300" s="25">
        <v>45354</v>
      </c>
      <c r="E1300" s="13" t="s">
        <v>1910</v>
      </c>
      <c r="F1300" s="23">
        <v>0</v>
      </c>
      <c r="G1300" s="23">
        <v>0</v>
      </c>
      <c r="H1300" s="15">
        <v>206494.99</v>
      </c>
      <c r="I1300" s="15">
        <v>0</v>
      </c>
      <c r="J1300" s="15">
        <v>0</v>
      </c>
      <c r="K1300" s="15">
        <v>206494.99</v>
      </c>
      <c r="L1300" s="15">
        <v>1679.38</v>
      </c>
      <c r="M1300" s="15">
        <v>0</v>
      </c>
      <c r="N1300" s="15">
        <v>0</v>
      </c>
      <c r="O1300" s="15">
        <v>1679.38</v>
      </c>
      <c r="P1300" s="15">
        <v>0</v>
      </c>
      <c r="Q1300" s="15">
        <v>0</v>
      </c>
      <c r="R1300" s="15">
        <v>204815.61</v>
      </c>
      <c r="S1300" s="15">
        <v>0</v>
      </c>
      <c r="T1300" s="15">
        <v>1720.79</v>
      </c>
      <c r="U1300" s="15">
        <v>0</v>
      </c>
      <c r="V1300" s="15">
        <v>0</v>
      </c>
      <c r="W1300" s="15">
        <v>1720.79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184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15.83</v>
      </c>
      <c r="AQ1300" s="15">
        <v>0</v>
      </c>
      <c r="AR1300" s="15">
        <v>0</v>
      </c>
      <c r="AS1300" s="15">
        <v>0</v>
      </c>
      <c r="AT1300" s="8">
        <f t="shared" si="20"/>
        <v>3600</v>
      </c>
      <c r="AU1300" s="15">
        <v>0</v>
      </c>
      <c r="AV1300" s="15">
        <v>0</v>
      </c>
      <c r="AW1300" s="16">
        <v>84</v>
      </c>
      <c r="AX1300" s="16">
        <v>186</v>
      </c>
      <c r="AY1300" s="15">
        <v>389999.99</v>
      </c>
      <c r="AZ1300" s="15">
        <v>311734.52</v>
      </c>
      <c r="BA1300" s="14">
        <v>58.511802000000003</v>
      </c>
      <c r="BB1300" s="14">
        <v>38.443385797726897</v>
      </c>
      <c r="BC1300" s="14">
        <v>10</v>
      </c>
      <c r="BD1300" s="14"/>
      <c r="BE1300" s="13" t="s">
        <v>2250</v>
      </c>
      <c r="BF1300" s="11"/>
      <c r="BG1300" s="13" t="s">
        <v>195</v>
      </c>
      <c r="BH1300" s="13" t="s">
        <v>170</v>
      </c>
      <c r="BI1300" s="13" t="s">
        <v>295</v>
      </c>
      <c r="BJ1300" s="13" t="s">
        <v>0</v>
      </c>
      <c r="BK1300" s="12" t="s">
        <v>1</v>
      </c>
      <c r="BL1300" s="14">
        <v>204815.61</v>
      </c>
      <c r="BM1300" s="12" t="s">
        <v>586</v>
      </c>
      <c r="BN1300" s="14"/>
      <c r="BO1300" s="17">
        <v>42265</v>
      </c>
      <c r="BP1300" s="17">
        <v>47925</v>
      </c>
      <c r="BQ1300" s="10" t="s">
        <v>2241</v>
      </c>
      <c r="BR1300" s="10" t="s">
        <v>2486</v>
      </c>
      <c r="BS1300" s="10" t="s">
        <v>2487</v>
      </c>
      <c r="BT1300" s="10" t="s">
        <v>2487</v>
      </c>
      <c r="BU1300" s="14">
        <v>0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1291</v>
      </c>
      <c r="B1301" s="5" t="s">
        <v>65</v>
      </c>
      <c r="C1301" s="5" t="s">
        <v>66</v>
      </c>
      <c r="D1301" s="24">
        <v>45354</v>
      </c>
      <c r="E1301" s="6" t="s">
        <v>2324</v>
      </c>
      <c r="F1301" s="22">
        <v>0</v>
      </c>
      <c r="G1301" s="22">
        <v>0</v>
      </c>
      <c r="H1301" s="8">
        <v>371627.99</v>
      </c>
      <c r="I1301" s="8">
        <v>0</v>
      </c>
      <c r="J1301" s="8">
        <v>0</v>
      </c>
      <c r="K1301" s="8">
        <v>371627.99</v>
      </c>
      <c r="L1301" s="8">
        <v>1722.02</v>
      </c>
      <c r="M1301" s="8">
        <v>0</v>
      </c>
      <c r="N1301" s="8">
        <v>0</v>
      </c>
      <c r="O1301" s="8">
        <v>1722.02</v>
      </c>
      <c r="P1301" s="8">
        <v>0</v>
      </c>
      <c r="Q1301" s="8">
        <v>0</v>
      </c>
      <c r="R1301" s="8">
        <v>369905.97</v>
      </c>
      <c r="S1301" s="8">
        <v>0</v>
      </c>
      <c r="T1301" s="8">
        <v>3096.9</v>
      </c>
      <c r="U1301" s="8">
        <v>0</v>
      </c>
      <c r="V1301" s="8">
        <v>0</v>
      </c>
      <c r="W1301" s="8">
        <v>3096.9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228.76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55.12</v>
      </c>
      <c r="AQ1301" s="8">
        <v>0</v>
      </c>
      <c r="AR1301" s="8">
        <v>52.8</v>
      </c>
      <c r="AS1301" s="8">
        <v>0</v>
      </c>
      <c r="AT1301" s="8">
        <f t="shared" si="20"/>
        <v>5050</v>
      </c>
      <c r="AU1301" s="8">
        <v>0</v>
      </c>
      <c r="AV1301" s="8">
        <v>0</v>
      </c>
      <c r="AW1301" s="9">
        <v>123</v>
      </c>
      <c r="AX1301" s="9">
        <v>176</v>
      </c>
      <c r="AY1301" s="8">
        <v>430000</v>
      </c>
      <c r="AZ1301" s="8">
        <v>430000</v>
      </c>
      <c r="BA1301" s="7">
        <v>73.928738999999993</v>
      </c>
      <c r="BB1301" s="7">
        <v>63.596934675980997</v>
      </c>
      <c r="BC1301" s="7">
        <v>10</v>
      </c>
      <c r="BD1301" s="7"/>
      <c r="BE1301" s="6" t="s">
        <v>2250</v>
      </c>
      <c r="BF1301" s="4"/>
      <c r="BG1301" s="6" t="s">
        <v>86</v>
      </c>
      <c r="BH1301" s="6" t="s">
        <v>176</v>
      </c>
      <c r="BI1301" s="6" t="s">
        <v>177</v>
      </c>
      <c r="BJ1301" s="6" t="s">
        <v>0</v>
      </c>
      <c r="BK1301" s="5" t="s">
        <v>1</v>
      </c>
      <c r="BL1301" s="7">
        <v>369905.97</v>
      </c>
      <c r="BM1301" s="5" t="s">
        <v>586</v>
      </c>
      <c r="BN1301" s="7"/>
      <c r="BO1301" s="10">
        <v>43766</v>
      </c>
      <c r="BP1301" s="10">
        <v>49123</v>
      </c>
      <c r="BQ1301" s="10" t="s">
        <v>2241</v>
      </c>
      <c r="BR1301" s="10" t="s">
        <v>2486</v>
      </c>
      <c r="BS1301" s="10" t="s">
        <v>2487</v>
      </c>
      <c r="BT1301" s="10" t="s">
        <v>2487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1292</v>
      </c>
      <c r="B1302" s="12" t="s">
        <v>65</v>
      </c>
      <c r="C1302" s="12" t="s">
        <v>66</v>
      </c>
      <c r="D1302" s="25">
        <v>45354</v>
      </c>
      <c r="E1302" s="13" t="s">
        <v>1244</v>
      </c>
      <c r="F1302" s="23">
        <v>101</v>
      </c>
      <c r="G1302" s="23">
        <v>100</v>
      </c>
      <c r="H1302" s="15">
        <v>156507.70000000001</v>
      </c>
      <c r="I1302" s="15">
        <v>78471.87</v>
      </c>
      <c r="J1302" s="15">
        <v>0</v>
      </c>
      <c r="K1302" s="15">
        <v>234979.57</v>
      </c>
      <c r="L1302" s="15">
        <v>1252.23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234979.57</v>
      </c>
      <c r="S1302" s="15">
        <v>176338.36</v>
      </c>
      <c r="T1302" s="15">
        <v>1304.23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177642.59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8">
        <f t="shared" si="20"/>
        <v>0</v>
      </c>
      <c r="AU1302" s="15">
        <v>79724.100000000006</v>
      </c>
      <c r="AV1302" s="15">
        <v>177642.59</v>
      </c>
      <c r="AW1302" s="16">
        <v>85</v>
      </c>
      <c r="AX1302" s="16">
        <v>187</v>
      </c>
      <c r="AY1302" s="15">
        <v>301500</v>
      </c>
      <c r="AZ1302" s="15">
        <v>234979.57</v>
      </c>
      <c r="BA1302" s="14">
        <v>59.083705000000002</v>
      </c>
      <c r="BB1302" s="14">
        <v>59.083705000000002</v>
      </c>
      <c r="BC1302" s="14">
        <v>10</v>
      </c>
      <c r="BD1302" s="14"/>
      <c r="BE1302" s="13" t="s">
        <v>2250</v>
      </c>
      <c r="BF1302" s="11"/>
      <c r="BG1302" s="13" t="s">
        <v>195</v>
      </c>
      <c r="BH1302" s="13" t="s">
        <v>170</v>
      </c>
      <c r="BI1302" s="13" t="s">
        <v>285</v>
      </c>
      <c r="BJ1302" s="13" t="s">
        <v>2251</v>
      </c>
      <c r="BK1302" s="12" t="s">
        <v>1</v>
      </c>
      <c r="BL1302" s="14">
        <v>234979.57</v>
      </c>
      <c r="BM1302" s="12" t="s">
        <v>586</v>
      </c>
      <c r="BN1302" s="14"/>
      <c r="BO1302" s="17">
        <v>42264</v>
      </c>
      <c r="BP1302" s="17">
        <v>47955</v>
      </c>
      <c r="BQ1302" s="10" t="s">
        <v>2239</v>
      </c>
      <c r="BR1302" s="10" t="s">
        <v>2696</v>
      </c>
      <c r="BS1302" s="10" t="s">
        <v>2487</v>
      </c>
      <c r="BT1302" s="10" t="s">
        <v>2487</v>
      </c>
      <c r="BU1302" s="14">
        <v>23889.599999999999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1293</v>
      </c>
      <c r="B1303" s="5" t="s">
        <v>65</v>
      </c>
      <c r="C1303" s="5" t="s">
        <v>66</v>
      </c>
      <c r="D1303" s="24">
        <v>45354</v>
      </c>
      <c r="E1303" s="6" t="s">
        <v>2353</v>
      </c>
      <c r="F1303" s="22">
        <v>2</v>
      </c>
      <c r="G1303" s="22">
        <v>1</v>
      </c>
      <c r="H1303" s="8">
        <v>432659.83</v>
      </c>
      <c r="I1303" s="8">
        <v>3667.89</v>
      </c>
      <c r="J1303" s="8">
        <v>0</v>
      </c>
      <c r="K1303" s="8">
        <v>436327.72</v>
      </c>
      <c r="L1303" s="8">
        <v>3698.45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436327.72</v>
      </c>
      <c r="S1303" s="8">
        <v>161.86000000000001</v>
      </c>
      <c r="T1303" s="8">
        <v>3605.5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3767.36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7366.34</v>
      </c>
      <c r="AV1303" s="8">
        <v>3767.36</v>
      </c>
      <c r="AW1303" s="9">
        <v>81</v>
      </c>
      <c r="AX1303" s="9">
        <v>131</v>
      </c>
      <c r="AY1303" s="8">
        <v>550000.01</v>
      </c>
      <c r="AZ1303" s="8">
        <v>550000.01</v>
      </c>
      <c r="BA1303" s="7">
        <v>89.999525000000006</v>
      </c>
      <c r="BB1303" s="7">
        <v>71.398703327901799</v>
      </c>
      <c r="BC1303" s="7">
        <v>10</v>
      </c>
      <c r="BD1303" s="7"/>
      <c r="BE1303" s="6" t="s">
        <v>2250</v>
      </c>
      <c r="BF1303" s="4"/>
      <c r="BG1303" s="6" t="s">
        <v>343</v>
      </c>
      <c r="BH1303" s="6" t="s">
        <v>344</v>
      </c>
      <c r="BI1303" s="6" t="s">
        <v>345</v>
      </c>
      <c r="BJ1303" s="6" t="s">
        <v>5</v>
      </c>
      <c r="BK1303" s="5" t="s">
        <v>1</v>
      </c>
      <c r="BL1303" s="7">
        <v>436327.72</v>
      </c>
      <c r="BM1303" s="5" t="s">
        <v>586</v>
      </c>
      <c r="BN1303" s="7"/>
      <c r="BO1303" s="10">
        <v>43804</v>
      </c>
      <c r="BP1303" s="10">
        <v>47792</v>
      </c>
      <c r="BQ1303" s="10" t="s">
        <v>1330</v>
      </c>
      <c r="BR1303" s="10" t="s">
        <v>2668</v>
      </c>
      <c r="BS1303" s="10" t="s">
        <v>2487</v>
      </c>
      <c r="BT1303" s="10" t="s">
        <v>2487</v>
      </c>
      <c r="BU1303" s="7">
        <v>292.60000000000002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1294</v>
      </c>
      <c r="B1304" s="12" t="s">
        <v>65</v>
      </c>
      <c r="C1304" s="12" t="s">
        <v>66</v>
      </c>
      <c r="D1304" s="25">
        <v>45354</v>
      </c>
      <c r="E1304" s="13" t="s">
        <v>2328</v>
      </c>
      <c r="F1304" s="23">
        <v>0</v>
      </c>
      <c r="G1304" s="23">
        <v>0</v>
      </c>
      <c r="H1304" s="15">
        <v>202504.89</v>
      </c>
      <c r="I1304" s="15">
        <v>0</v>
      </c>
      <c r="J1304" s="15">
        <v>0</v>
      </c>
      <c r="K1304" s="15">
        <v>202504.89</v>
      </c>
      <c r="L1304" s="15">
        <v>2102.66</v>
      </c>
      <c r="M1304" s="15">
        <v>0</v>
      </c>
      <c r="N1304" s="15">
        <v>0</v>
      </c>
      <c r="O1304" s="15">
        <v>2102.66</v>
      </c>
      <c r="P1304" s="15">
        <v>0</v>
      </c>
      <c r="Q1304" s="15">
        <v>0</v>
      </c>
      <c r="R1304" s="15">
        <v>200402.23</v>
      </c>
      <c r="S1304" s="15">
        <v>0</v>
      </c>
      <c r="T1304" s="15">
        <v>1687.54</v>
      </c>
      <c r="U1304" s="15">
        <v>0</v>
      </c>
      <c r="V1304" s="15">
        <v>0</v>
      </c>
      <c r="W1304" s="15">
        <v>1687.54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144.84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299.2</v>
      </c>
      <c r="AQ1304" s="15">
        <v>0</v>
      </c>
      <c r="AR1304" s="15">
        <v>284.24</v>
      </c>
      <c r="AS1304" s="15">
        <v>0</v>
      </c>
      <c r="AT1304" s="8">
        <f t="shared" si="20"/>
        <v>3950</v>
      </c>
      <c r="AU1304" s="15">
        <v>0</v>
      </c>
      <c r="AV1304" s="15">
        <v>0</v>
      </c>
      <c r="AW1304" s="16">
        <v>70</v>
      </c>
      <c r="AX1304" s="16">
        <v>122</v>
      </c>
      <c r="AY1304" s="15">
        <v>272270.84999999998</v>
      </c>
      <c r="AZ1304" s="15">
        <v>272270.84999999998</v>
      </c>
      <c r="BA1304" s="14">
        <v>90</v>
      </c>
      <c r="BB1304" s="14">
        <v>66.243597873220693</v>
      </c>
      <c r="BC1304" s="14">
        <v>10</v>
      </c>
      <c r="BD1304" s="14"/>
      <c r="BE1304" s="13" t="s">
        <v>2250</v>
      </c>
      <c r="BF1304" s="11"/>
      <c r="BG1304" s="13" t="s">
        <v>86</v>
      </c>
      <c r="BH1304" s="13" t="s">
        <v>203</v>
      </c>
      <c r="BI1304" s="13" t="s">
        <v>204</v>
      </c>
      <c r="BJ1304" s="13" t="s">
        <v>0</v>
      </c>
      <c r="BK1304" s="12" t="s">
        <v>1</v>
      </c>
      <c r="BL1304" s="14">
        <v>200402.23</v>
      </c>
      <c r="BM1304" s="12" t="s">
        <v>586</v>
      </c>
      <c r="BN1304" s="14"/>
      <c r="BO1304" s="17">
        <v>43777</v>
      </c>
      <c r="BP1304" s="17">
        <v>47491</v>
      </c>
      <c r="BQ1304" s="10" t="s">
        <v>1330</v>
      </c>
      <c r="BR1304" s="10" t="s">
        <v>2668</v>
      </c>
      <c r="BS1304" s="10" t="s">
        <v>2487</v>
      </c>
      <c r="BT1304" s="10" t="s">
        <v>2487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1295</v>
      </c>
      <c r="B1305" s="5" t="s">
        <v>65</v>
      </c>
      <c r="C1305" s="5" t="s">
        <v>66</v>
      </c>
      <c r="D1305" s="24">
        <v>45354</v>
      </c>
      <c r="E1305" s="6" t="s">
        <v>2329</v>
      </c>
      <c r="F1305" s="22">
        <v>0</v>
      </c>
      <c r="G1305" s="22">
        <v>0</v>
      </c>
      <c r="H1305" s="8">
        <v>211950.62</v>
      </c>
      <c r="I1305" s="8">
        <v>0</v>
      </c>
      <c r="J1305" s="8">
        <v>0</v>
      </c>
      <c r="K1305" s="8">
        <v>211950.62</v>
      </c>
      <c r="L1305" s="8">
        <v>1330.8</v>
      </c>
      <c r="M1305" s="8">
        <v>0</v>
      </c>
      <c r="N1305" s="8">
        <v>0</v>
      </c>
      <c r="O1305" s="8">
        <v>1330.8</v>
      </c>
      <c r="P1305" s="8">
        <v>0</v>
      </c>
      <c r="Q1305" s="8">
        <v>0</v>
      </c>
      <c r="R1305" s="8">
        <v>210619.82</v>
      </c>
      <c r="S1305" s="8">
        <v>0</v>
      </c>
      <c r="T1305" s="8">
        <v>1501.32</v>
      </c>
      <c r="U1305" s="8">
        <v>0</v>
      </c>
      <c r="V1305" s="8">
        <v>0</v>
      </c>
      <c r="W1305" s="8">
        <v>1501.32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136.81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233.96</v>
      </c>
      <c r="AQ1305" s="8">
        <v>0</v>
      </c>
      <c r="AR1305" s="8">
        <v>202.89</v>
      </c>
      <c r="AS1305" s="8">
        <v>0</v>
      </c>
      <c r="AT1305" s="8">
        <f t="shared" si="20"/>
        <v>3000</v>
      </c>
      <c r="AU1305" s="8">
        <v>0</v>
      </c>
      <c r="AV1305" s="8">
        <v>0</v>
      </c>
      <c r="AW1305" s="9">
        <v>106</v>
      </c>
      <c r="AX1305" s="9">
        <v>158</v>
      </c>
      <c r="AY1305" s="8">
        <v>257161.2</v>
      </c>
      <c r="AZ1305" s="8">
        <v>257161.2</v>
      </c>
      <c r="BA1305" s="7">
        <v>90</v>
      </c>
      <c r="BB1305" s="7">
        <v>73.711678900238496</v>
      </c>
      <c r="BC1305" s="7">
        <v>8.5</v>
      </c>
      <c r="BD1305" s="7"/>
      <c r="BE1305" s="6" t="s">
        <v>2250</v>
      </c>
      <c r="BF1305" s="4"/>
      <c r="BG1305" s="6" t="s">
        <v>93</v>
      </c>
      <c r="BH1305" s="6" t="s">
        <v>94</v>
      </c>
      <c r="BI1305" s="6" t="s">
        <v>2340</v>
      </c>
      <c r="BJ1305" s="6" t="s">
        <v>0</v>
      </c>
      <c r="BK1305" s="5" t="s">
        <v>1</v>
      </c>
      <c r="BL1305" s="7">
        <v>210619.82</v>
      </c>
      <c r="BM1305" s="5" t="s">
        <v>586</v>
      </c>
      <c r="BN1305" s="7"/>
      <c r="BO1305" s="10">
        <v>43801</v>
      </c>
      <c r="BP1305" s="10">
        <v>48612</v>
      </c>
      <c r="BQ1305" s="10" t="s">
        <v>2172</v>
      </c>
      <c r="BR1305" s="10" t="s">
        <v>2698</v>
      </c>
      <c r="BS1305" s="10" t="s">
        <v>2487</v>
      </c>
      <c r="BT1305" s="10" t="s">
        <v>2487</v>
      </c>
      <c r="BU1305" s="7">
        <v>0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1296</v>
      </c>
      <c r="B1306" s="12" t="s">
        <v>65</v>
      </c>
      <c r="C1306" s="12" t="s">
        <v>66</v>
      </c>
      <c r="D1306" s="25">
        <v>45354</v>
      </c>
      <c r="E1306" s="13" t="s">
        <v>1911</v>
      </c>
      <c r="F1306" s="23">
        <v>0</v>
      </c>
      <c r="G1306" s="23">
        <v>0</v>
      </c>
      <c r="H1306" s="15">
        <v>118289.28</v>
      </c>
      <c r="I1306" s="15">
        <v>0</v>
      </c>
      <c r="J1306" s="15">
        <v>0</v>
      </c>
      <c r="K1306" s="15">
        <v>118289.28</v>
      </c>
      <c r="L1306" s="15">
        <v>3924.83</v>
      </c>
      <c r="M1306" s="15">
        <v>0</v>
      </c>
      <c r="N1306" s="15">
        <v>0</v>
      </c>
      <c r="O1306" s="15">
        <v>3924.83</v>
      </c>
      <c r="P1306" s="15">
        <v>0</v>
      </c>
      <c r="Q1306" s="15">
        <v>0</v>
      </c>
      <c r="R1306" s="15">
        <v>114364.45</v>
      </c>
      <c r="S1306" s="15">
        <v>0</v>
      </c>
      <c r="T1306" s="15">
        <v>985.74</v>
      </c>
      <c r="U1306" s="15">
        <v>0</v>
      </c>
      <c r="V1306" s="15">
        <v>0</v>
      </c>
      <c r="W1306" s="15">
        <v>985.74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200.21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101.08</v>
      </c>
      <c r="AQ1306" s="15">
        <v>0</v>
      </c>
      <c r="AR1306" s="15">
        <v>91.86</v>
      </c>
      <c r="AS1306" s="15">
        <v>0</v>
      </c>
      <c r="AT1306" s="8">
        <f t="shared" si="20"/>
        <v>5120</v>
      </c>
      <c r="AU1306" s="15">
        <v>0</v>
      </c>
      <c r="AV1306" s="15">
        <v>0</v>
      </c>
      <c r="AW1306" s="16">
        <v>26</v>
      </c>
      <c r="AX1306" s="16">
        <v>128</v>
      </c>
      <c r="AY1306" s="15">
        <v>392000.01</v>
      </c>
      <c r="AZ1306" s="15">
        <v>364241.44</v>
      </c>
      <c r="BA1306" s="14">
        <v>79.727362999999997</v>
      </c>
      <c r="BB1306" s="14">
        <v>25.032780508020601</v>
      </c>
      <c r="BC1306" s="14">
        <v>10</v>
      </c>
      <c r="BD1306" s="14"/>
      <c r="BE1306" s="13" t="s">
        <v>2250</v>
      </c>
      <c r="BF1306" s="11"/>
      <c r="BG1306" s="13" t="s">
        <v>195</v>
      </c>
      <c r="BH1306" s="13" t="s">
        <v>170</v>
      </c>
      <c r="BI1306" s="13" t="s">
        <v>271</v>
      </c>
      <c r="BJ1306" s="13" t="s">
        <v>0</v>
      </c>
      <c r="BK1306" s="12" t="s">
        <v>1</v>
      </c>
      <c r="BL1306" s="14">
        <v>114364.45</v>
      </c>
      <c r="BM1306" s="12" t="s">
        <v>586</v>
      </c>
      <c r="BN1306" s="14"/>
      <c r="BO1306" s="17">
        <v>42265</v>
      </c>
      <c r="BP1306" s="17">
        <v>46160</v>
      </c>
      <c r="BQ1306" s="10" t="s">
        <v>2241</v>
      </c>
      <c r="BR1306" s="10" t="s">
        <v>2486</v>
      </c>
      <c r="BS1306" s="10" t="s">
        <v>2487</v>
      </c>
      <c r="BT1306" s="10" t="s">
        <v>2487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1297</v>
      </c>
      <c r="B1307" s="5" t="s">
        <v>65</v>
      </c>
      <c r="C1307" s="5" t="s">
        <v>66</v>
      </c>
      <c r="D1307" s="24">
        <v>45354</v>
      </c>
      <c r="E1307" s="6" t="s">
        <v>1912</v>
      </c>
      <c r="F1307" s="22">
        <v>0</v>
      </c>
      <c r="G1307" s="22">
        <v>0</v>
      </c>
      <c r="H1307" s="8">
        <v>199661.31</v>
      </c>
      <c r="I1307" s="8">
        <v>0</v>
      </c>
      <c r="J1307" s="8">
        <v>0</v>
      </c>
      <c r="K1307" s="8">
        <v>199661.31</v>
      </c>
      <c r="L1307" s="8">
        <v>1603.37</v>
      </c>
      <c r="M1307" s="8">
        <v>0</v>
      </c>
      <c r="N1307" s="8">
        <v>0</v>
      </c>
      <c r="O1307" s="8">
        <v>1603.37</v>
      </c>
      <c r="P1307" s="8">
        <v>0</v>
      </c>
      <c r="Q1307" s="8">
        <v>0</v>
      </c>
      <c r="R1307" s="8">
        <v>198057.94</v>
      </c>
      <c r="S1307" s="8">
        <v>0</v>
      </c>
      <c r="T1307" s="8">
        <v>1580.65</v>
      </c>
      <c r="U1307" s="8">
        <v>0</v>
      </c>
      <c r="V1307" s="8">
        <v>0</v>
      </c>
      <c r="W1307" s="8">
        <v>1580.65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160.56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74.7</v>
      </c>
      <c r="AQ1307" s="8">
        <v>0</v>
      </c>
      <c r="AR1307" s="8">
        <v>69.28</v>
      </c>
      <c r="AS1307" s="8">
        <v>0</v>
      </c>
      <c r="AT1307" s="8">
        <f t="shared" si="20"/>
        <v>3350</v>
      </c>
      <c r="AU1307" s="8">
        <v>0</v>
      </c>
      <c r="AV1307" s="8">
        <v>0</v>
      </c>
      <c r="AW1307" s="9">
        <v>86</v>
      </c>
      <c r="AX1307" s="9">
        <v>188</v>
      </c>
      <c r="AY1307" s="8">
        <v>301799.99</v>
      </c>
      <c r="AZ1307" s="8">
        <v>301799.99</v>
      </c>
      <c r="BA1307" s="7">
        <v>89.999995999999996</v>
      </c>
      <c r="BB1307" s="7">
        <v>59.063003308145397</v>
      </c>
      <c r="BC1307" s="7">
        <v>9.5</v>
      </c>
      <c r="BD1307" s="7"/>
      <c r="BE1307" s="6" t="s">
        <v>2250</v>
      </c>
      <c r="BF1307" s="4"/>
      <c r="BG1307" s="6" t="s">
        <v>67</v>
      </c>
      <c r="BH1307" s="6" t="s">
        <v>191</v>
      </c>
      <c r="BI1307" s="6" t="s">
        <v>286</v>
      </c>
      <c r="BJ1307" s="6" t="s">
        <v>0</v>
      </c>
      <c r="BK1307" s="5" t="s">
        <v>1</v>
      </c>
      <c r="BL1307" s="7">
        <v>198057.94</v>
      </c>
      <c r="BM1307" s="5" t="s">
        <v>586</v>
      </c>
      <c r="BN1307" s="7"/>
      <c r="BO1307" s="10">
        <v>42256</v>
      </c>
      <c r="BP1307" s="10">
        <v>47977</v>
      </c>
      <c r="BQ1307" s="10" t="s">
        <v>2241</v>
      </c>
      <c r="BR1307" s="10" t="s">
        <v>2486</v>
      </c>
      <c r="BS1307" s="10" t="s">
        <v>2487</v>
      </c>
      <c r="BT1307" s="10" t="s">
        <v>2487</v>
      </c>
      <c r="BU1307" s="7">
        <v>0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1298</v>
      </c>
      <c r="B1308" s="12" t="s">
        <v>65</v>
      </c>
      <c r="C1308" s="12" t="s">
        <v>66</v>
      </c>
      <c r="D1308" s="25">
        <v>45354</v>
      </c>
      <c r="E1308" s="13" t="s">
        <v>2354</v>
      </c>
      <c r="F1308" s="23">
        <v>47</v>
      </c>
      <c r="G1308" s="23">
        <v>46</v>
      </c>
      <c r="H1308" s="15">
        <v>372611.55</v>
      </c>
      <c r="I1308" s="15">
        <v>53388.46</v>
      </c>
      <c r="J1308" s="15">
        <v>0</v>
      </c>
      <c r="K1308" s="15">
        <v>426000.01</v>
      </c>
      <c r="L1308" s="15">
        <v>1682.75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426000.01</v>
      </c>
      <c r="S1308" s="15">
        <v>163833.19</v>
      </c>
      <c r="T1308" s="15">
        <v>3105.1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166938.29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55071.21</v>
      </c>
      <c r="AV1308" s="15">
        <v>166938.29</v>
      </c>
      <c r="AW1308" s="16">
        <v>125</v>
      </c>
      <c r="AX1308" s="16">
        <v>175</v>
      </c>
      <c r="AY1308" s="15">
        <v>426000.01</v>
      </c>
      <c r="AZ1308" s="15">
        <v>426000.01</v>
      </c>
      <c r="BA1308" s="14">
        <v>89.999996999999993</v>
      </c>
      <c r="BB1308" s="14">
        <v>89.999996999999993</v>
      </c>
      <c r="BC1308" s="14">
        <v>10</v>
      </c>
      <c r="BD1308" s="14"/>
      <c r="BE1308" s="13" t="s">
        <v>2250</v>
      </c>
      <c r="BF1308" s="11"/>
      <c r="BG1308" s="13" t="s">
        <v>86</v>
      </c>
      <c r="BH1308" s="13" t="s">
        <v>262</v>
      </c>
      <c r="BI1308" s="13" t="s">
        <v>263</v>
      </c>
      <c r="BJ1308" s="13" t="s">
        <v>2251</v>
      </c>
      <c r="BK1308" s="12" t="s">
        <v>1</v>
      </c>
      <c r="BL1308" s="14">
        <v>426000.01</v>
      </c>
      <c r="BM1308" s="12" t="s">
        <v>586</v>
      </c>
      <c r="BN1308" s="14"/>
      <c r="BO1308" s="17">
        <v>43802</v>
      </c>
      <c r="BP1308" s="17">
        <v>49128</v>
      </c>
      <c r="BQ1308" s="10" t="s">
        <v>2724</v>
      </c>
      <c r="BR1308" s="10" t="s">
        <v>2725</v>
      </c>
      <c r="BS1308" s="10" t="s">
        <v>2487</v>
      </c>
      <c r="BT1308" s="10" t="s">
        <v>2487</v>
      </c>
      <c r="BU1308" s="14">
        <v>8611.94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1299</v>
      </c>
      <c r="B1309" s="5" t="s">
        <v>65</v>
      </c>
      <c r="C1309" s="5" t="s">
        <v>66</v>
      </c>
      <c r="D1309" s="24">
        <v>45354</v>
      </c>
      <c r="E1309" s="6" t="s">
        <v>2330</v>
      </c>
      <c r="F1309" s="22">
        <v>0</v>
      </c>
      <c r="G1309" s="22">
        <v>0</v>
      </c>
      <c r="H1309" s="8">
        <v>250192.98</v>
      </c>
      <c r="I1309" s="8">
        <v>0</v>
      </c>
      <c r="J1309" s="8">
        <v>0</v>
      </c>
      <c r="K1309" s="8">
        <v>250192.98</v>
      </c>
      <c r="L1309" s="8">
        <v>1159.33</v>
      </c>
      <c r="M1309" s="8">
        <v>0</v>
      </c>
      <c r="N1309" s="8">
        <v>0</v>
      </c>
      <c r="O1309" s="8">
        <v>1159.33</v>
      </c>
      <c r="P1309" s="8">
        <v>0</v>
      </c>
      <c r="Q1309" s="8">
        <v>0</v>
      </c>
      <c r="R1309" s="8">
        <v>249033.65</v>
      </c>
      <c r="S1309" s="8">
        <v>0</v>
      </c>
      <c r="T1309" s="8">
        <v>2084.94</v>
      </c>
      <c r="U1309" s="8">
        <v>0</v>
      </c>
      <c r="V1309" s="8">
        <v>0</v>
      </c>
      <c r="W1309" s="8">
        <v>2084.94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188.29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70.28</v>
      </c>
      <c r="AQ1309" s="8">
        <v>0</v>
      </c>
      <c r="AR1309" s="8">
        <v>2.84</v>
      </c>
      <c r="AS1309" s="8">
        <v>0</v>
      </c>
      <c r="AT1309" s="8">
        <f t="shared" si="20"/>
        <v>3500</v>
      </c>
      <c r="AU1309" s="8">
        <v>0</v>
      </c>
      <c r="AV1309" s="8">
        <v>0</v>
      </c>
      <c r="AW1309" s="9">
        <v>123</v>
      </c>
      <c r="AX1309" s="9">
        <v>175</v>
      </c>
      <c r="AY1309" s="8">
        <v>426000.00378799997</v>
      </c>
      <c r="AZ1309" s="8">
        <v>298200</v>
      </c>
      <c r="BA1309" s="7">
        <v>67.749976000000004</v>
      </c>
      <c r="BB1309" s="7">
        <v>56.579556709230097</v>
      </c>
      <c r="BC1309" s="7">
        <v>10</v>
      </c>
      <c r="BD1309" s="7"/>
      <c r="BE1309" s="6" t="s">
        <v>2250</v>
      </c>
      <c r="BF1309" s="4"/>
      <c r="BG1309" s="6" t="s">
        <v>86</v>
      </c>
      <c r="BH1309" s="6" t="s">
        <v>262</v>
      </c>
      <c r="BI1309" s="6" t="s">
        <v>263</v>
      </c>
      <c r="BJ1309" s="6" t="s">
        <v>0</v>
      </c>
      <c r="BK1309" s="5" t="s">
        <v>1</v>
      </c>
      <c r="BL1309" s="7">
        <v>249033.65</v>
      </c>
      <c r="BM1309" s="5" t="s">
        <v>586</v>
      </c>
      <c r="BN1309" s="7"/>
      <c r="BO1309" s="10">
        <v>43783</v>
      </c>
      <c r="BP1309" s="10">
        <v>49109</v>
      </c>
      <c r="BQ1309" s="10" t="s">
        <v>2240</v>
      </c>
      <c r="BR1309" s="10" t="s">
        <v>2695</v>
      </c>
      <c r="BS1309" s="10" t="s">
        <v>2487</v>
      </c>
      <c r="BT1309" s="10" t="s">
        <v>2487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1300</v>
      </c>
      <c r="B1310" s="12" t="s">
        <v>65</v>
      </c>
      <c r="C1310" s="12" t="s">
        <v>66</v>
      </c>
      <c r="D1310" s="25">
        <v>45354</v>
      </c>
      <c r="E1310" s="13" t="s">
        <v>2331</v>
      </c>
      <c r="F1310" s="23">
        <v>0</v>
      </c>
      <c r="G1310" s="23">
        <v>0</v>
      </c>
      <c r="H1310" s="15">
        <v>203066.98</v>
      </c>
      <c r="I1310" s="15">
        <v>0</v>
      </c>
      <c r="J1310" s="15">
        <v>0</v>
      </c>
      <c r="K1310" s="15">
        <v>203066.98</v>
      </c>
      <c r="L1310" s="15">
        <v>940.96</v>
      </c>
      <c r="M1310" s="15">
        <v>0</v>
      </c>
      <c r="N1310" s="15">
        <v>0</v>
      </c>
      <c r="O1310" s="15">
        <v>940.96</v>
      </c>
      <c r="P1310" s="15">
        <v>0</v>
      </c>
      <c r="Q1310" s="15">
        <v>0</v>
      </c>
      <c r="R1310" s="15">
        <v>202126.02</v>
      </c>
      <c r="S1310" s="15">
        <v>0</v>
      </c>
      <c r="T1310" s="15">
        <v>1692.22</v>
      </c>
      <c r="U1310" s="15">
        <v>0</v>
      </c>
      <c r="V1310" s="15">
        <v>0</v>
      </c>
      <c r="W1310" s="15">
        <v>1692.22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152.82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2786</v>
      </c>
      <c r="AU1310" s="15">
        <v>0</v>
      </c>
      <c r="AV1310" s="15">
        <v>0</v>
      </c>
      <c r="AW1310" s="16">
        <v>123</v>
      </c>
      <c r="AX1310" s="16">
        <v>175</v>
      </c>
      <c r="AY1310" s="15">
        <v>345758.97860999999</v>
      </c>
      <c r="AZ1310" s="15">
        <v>242031.29</v>
      </c>
      <c r="BA1310" s="14">
        <v>90.000000999999997</v>
      </c>
      <c r="BB1310" s="14">
        <v>75.161116573505893</v>
      </c>
      <c r="BC1310" s="14">
        <v>10</v>
      </c>
      <c r="BD1310" s="14"/>
      <c r="BE1310" s="13" t="s">
        <v>2250</v>
      </c>
      <c r="BF1310" s="11"/>
      <c r="BG1310" s="13" t="s">
        <v>110</v>
      </c>
      <c r="BH1310" s="13" t="s">
        <v>127</v>
      </c>
      <c r="BI1310" s="13" t="s">
        <v>474</v>
      </c>
      <c r="BJ1310" s="13" t="s">
        <v>0</v>
      </c>
      <c r="BK1310" s="12" t="s">
        <v>1</v>
      </c>
      <c r="BL1310" s="14">
        <v>202126.02</v>
      </c>
      <c r="BM1310" s="12" t="s">
        <v>586</v>
      </c>
      <c r="BN1310" s="14"/>
      <c r="BO1310" s="17">
        <v>43783</v>
      </c>
      <c r="BP1310" s="17">
        <v>49109</v>
      </c>
      <c r="BQ1310" s="10" t="s">
        <v>2241</v>
      </c>
      <c r="BR1310" s="10" t="s">
        <v>2486</v>
      </c>
      <c r="BS1310" s="10" t="s">
        <v>2487</v>
      </c>
      <c r="BT1310" s="10" t="s">
        <v>2487</v>
      </c>
      <c r="BU1310" s="14">
        <v>0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1301</v>
      </c>
      <c r="B1311" s="5" t="s">
        <v>65</v>
      </c>
      <c r="C1311" s="5" t="s">
        <v>66</v>
      </c>
      <c r="D1311" s="24">
        <v>45354</v>
      </c>
      <c r="E1311" s="6" t="s">
        <v>1913</v>
      </c>
      <c r="F1311" s="22">
        <v>21</v>
      </c>
      <c r="G1311" s="22">
        <v>20</v>
      </c>
      <c r="H1311" s="8">
        <v>268035.95</v>
      </c>
      <c r="I1311" s="8">
        <v>39046.42</v>
      </c>
      <c r="J1311" s="8">
        <v>0</v>
      </c>
      <c r="K1311" s="8">
        <v>307082.37</v>
      </c>
      <c r="L1311" s="8">
        <v>2118.66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307082.37</v>
      </c>
      <c r="S1311" s="8">
        <v>44895.31</v>
      </c>
      <c r="T1311" s="8">
        <v>2121.9499999999998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47017.26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0</v>
      </c>
      <c r="AU1311" s="8">
        <v>41165.08</v>
      </c>
      <c r="AV1311" s="8">
        <v>47017.26</v>
      </c>
      <c r="AW1311" s="9">
        <v>87</v>
      </c>
      <c r="AX1311" s="9">
        <v>189</v>
      </c>
      <c r="AY1311" s="8">
        <v>402999.99</v>
      </c>
      <c r="AZ1311" s="8">
        <v>402999.99</v>
      </c>
      <c r="BA1311" s="7">
        <v>88.064516999999995</v>
      </c>
      <c r="BB1311" s="7">
        <v>67.104370382900697</v>
      </c>
      <c r="BC1311" s="7">
        <v>9.5</v>
      </c>
      <c r="BD1311" s="7"/>
      <c r="BE1311" s="6" t="s">
        <v>2250</v>
      </c>
      <c r="BF1311" s="4"/>
      <c r="BG1311" s="6" t="s">
        <v>67</v>
      </c>
      <c r="BH1311" s="6" t="s">
        <v>73</v>
      </c>
      <c r="BI1311" s="6" t="s">
        <v>152</v>
      </c>
      <c r="BJ1311" s="6" t="s">
        <v>2251</v>
      </c>
      <c r="BK1311" s="5" t="s">
        <v>1</v>
      </c>
      <c r="BL1311" s="7">
        <v>307082.37</v>
      </c>
      <c r="BM1311" s="5" t="s">
        <v>586</v>
      </c>
      <c r="BN1311" s="7"/>
      <c r="BO1311" s="10">
        <v>42256</v>
      </c>
      <c r="BP1311" s="10">
        <v>48008</v>
      </c>
      <c r="BQ1311" s="10" t="s">
        <v>2728</v>
      </c>
      <c r="BR1311" s="10" t="s">
        <v>2729</v>
      </c>
      <c r="BS1311" s="10" t="s">
        <v>2487</v>
      </c>
      <c r="BT1311" s="10" t="s">
        <v>2487</v>
      </c>
      <c r="BU1311" s="7">
        <v>4288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1302</v>
      </c>
      <c r="B1312" s="12" t="s">
        <v>65</v>
      </c>
      <c r="C1312" s="12" t="s">
        <v>66</v>
      </c>
      <c r="D1312" s="25">
        <v>45354</v>
      </c>
      <c r="E1312" s="13" t="s">
        <v>1277</v>
      </c>
      <c r="F1312" s="23">
        <v>1</v>
      </c>
      <c r="G1312" s="23">
        <v>0</v>
      </c>
      <c r="H1312" s="15">
        <v>267536.87</v>
      </c>
      <c r="I1312" s="15">
        <v>0</v>
      </c>
      <c r="J1312" s="15">
        <v>0</v>
      </c>
      <c r="K1312" s="15">
        <v>267536.87</v>
      </c>
      <c r="L1312" s="15">
        <v>2448.92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267536.87</v>
      </c>
      <c r="S1312" s="15">
        <v>0</v>
      </c>
      <c r="T1312" s="15">
        <v>2229.4699999999998</v>
      </c>
      <c r="U1312" s="15">
        <v>0</v>
      </c>
      <c r="V1312" s="15">
        <v>0</v>
      </c>
      <c r="W1312" s="15">
        <v>218.95</v>
      </c>
      <c r="X1312" s="15">
        <v>0</v>
      </c>
      <c r="Y1312" s="15">
        <v>0</v>
      </c>
      <c r="Z1312" s="15">
        <v>2010.52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223.97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442.92</v>
      </c>
      <c r="AS1312" s="15">
        <v>0</v>
      </c>
      <c r="AT1312" s="8">
        <f t="shared" si="20"/>
        <v>-2.8421709430404007E-14</v>
      </c>
      <c r="AU1312" s="15">
        <v>2448.92</v>
      </c>
      <c r="AV1312" s="15">
        <v>2010.52</v>
      </c>
      <c r="AW1312" s="16">
        <v>77</v>
      </c>
      <c r="AX1312" s="16">
        <v>179</v>
      </c>
      <c r="AY1312" s="15">
        <v>421000</v>
      </c>
      <c r="AZ1312" s="15">
        <v>421000</v>
      </c>
      <c r="BA1312" s="14">
        <v>90</v>
      </c>
      <c r="BB1312" s="14">
        <v>57.193155106888398</v>
      </c>
      <c r="BC1312" s="14">
        <v>10</v>
      </c>
      <c r="BD1312" s="14"/>
      <c r="BE1312" s="13" t="s">
        <v>2250</v>
      </c>
      <c r="BF1312" s="11"/>
      <c r="BG1312" s="13" t="s">
        <v>81</v>
      </c>
      <c r="BH1312" s="13" t="s">
        <v>82</v>
      </c>
      <c r="BI1312" s="13" t="s">
        <v>446</v>
      </c>
      <c r="BJ1312" s="13" t="s">
        <v>5</v>
      </c>
      <c r="BK1312" s="12" t="s">
        <v>1</v>
      </c>
      <c r="BL1312" s="14">
        <v>267536.87</v>
      </c>
      <c r="BM1312" s="12" t="s">
        <v>586</v>
      </c>
      <c r="BN1312" s="14"/>
      <c r="BO1312" s="17">
        <v>42255</v>
      </c>
      <c r="BP1312" s="17">
        <v>47703</v>
      </c>
      <c r="BQ1312" s="10" t="s">
        <v>2240</v>
      </c>
      <c r="BR1312" s="10" t="s">
        <v>2695</v>
      </c>
      <c r="BS1312" s="10" t="s">
        <v>2487</v>
      </c>
      <c r="BT1312" s="10" t="s">
        <v>2487</v>
      </c>
      <c r="BU1312" s="14">
        <v>0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1303</v>
      </c>
      <c r="B1313" s="5" t="s">
        <v>65</v>
      </c>
      <c r="C1313" s="5" t="s">
        <v>66</v>
      </c>
      <c r="D1313" s="24">
        <v>45354</v>
      </c>
      <c r="E1313" s="6" t="s">
        <v>2332</v>
      </c>
      <c r="F1313" s="22">
        <v>0</v>
      </c>
      <c r="G1313" s="22">
        <v>0</v>
      </c>
      <c r="H1313" s="8">
        <v>187731.81</v>
      </c>
      <c r="I1313" s="8">
        <v>0</v>
      </c>
      <c r="J1313" s="8">
        <v>0</v>
      </c>
      <c r="K1313" s="8">
        <v>187731.81</v>
      </c>
      <c r="L1313" s="8">
        <v>1490.35</v>
      </c>
      <c r="M1313" s="8">
        <v>0</v>
      </c>
      <c r="N1313" s="8">
        <v>0</v>
      </c>
      <c r="O1313" s="8">
        <v>1490.35</v>
      </c>
      <c r="P1313" s="8">
        <v>0</v>
      </c>
      <c r="Q1313" s="8">
        <v>0</v>
      </c>
      <c r="R1313" s="8">
        <v>186241.46</v>
      </c>
      <c r="S1313" s="8">
        <v>0</v>
      </c>
      <c r="T1313" s="8">
        <v>1329.77</v>
      </c>
      <c r="U1313" s="8">
        <v>0</v>
      </c>
      <c r="V1313" s="8">
        <v>0</v>
      </c>
      <c r="W1313" s="8">
        <v>1329.77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144.78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4000</v>
      </c>
      <c r="AQ1313" s="8">
        <v>0</v>
      </c>
      <c r="AR1313" s="8">
        <v>2964.9</v>
      </c>
      <c r="AS1313" s="8">
        <v>0</v>
      </c>
      <c r="AT1313" s="8">
        <f t="shared" si="20"/>
        <v>3999.9999999999995</v>
      </c>
      <c r="AU1313" s="8">
        <v>0</v>
      </c>
      <c r="AV1313" s="8">
        <v>0</v>
      </c>
      <c r="AW1313" s="9">
        <v>123</v>
      </c>
      <c r="AX1313" s="9">
        <v>175</v>
      </c>
      <c r="AY1313" s="8">
        <v>272134.90000000002</v>
      </c>
      <c r="AZ1313" s="8">
        <v>272134.90000000002</v>
      </c>
      <c r="BA1313" s="7">
        <v>90</v>
      </c>
      <c r="BB1313" s="7">
        <v>61.593464858788799</v>
      </c>
      <c r="BC1313" s="7">
        <v>8.5</v>
      </c>
      <c r="BD1313" s="7"/>
      <c r="BE1313" s="6" t="s">
        <v>2250</v>
      </c>
      <c r="BF1313" s="4"/>
      <c r="BG1313" s="6" t="s">
        <v>67</v>
      </c>
      <c r="BH1313" s="6" t="s">
        <v>73</v>
      </c>
      <c r="BI1313" s="6" t="s">
        <v>102</v>
      </c>
      <c r="BJ1313" s="6" t="s">
        <v>0</v>
      </c>
      <c r="BK1313" s="5" t="s">
        <v>1</v>
      </c>
      <c r="BL1313" s="7">
        <v>186241.46</v>
      </c>
      <c r="BM1313" s="5" t="s">
        <v>586</v>
      </c>
      <c r="BN1313" s="7"/>
      <c r="BO1313" s="10">
        <v>43791</v>
      </c>
      <c r="BP1313" s="10">
        <v>49117</v>
      </c>
      <c r="BQ1313" s="10" t="s">
        <v>2241</v>
      </c>
      <c r="BR1313" s="10" t="s">
        <v>2486</v>
      </c>
      <c r="BS1313" s="10" t="s">
        <v>2487</v>
      </c>
      <c r="BT1313" s="10" t="s">
        <v>2487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1304</v>
      </c>
      <c r="B1314" s="12" t="s">
        <v>65</v>
      </c>
      <c r="C1314" s="12" t="s">
        <v>66</v>
      </c>
      <c r="D1314" s="25">
        <v>45354</v>
      </c>
      <c r="E1314" s="13" t="s">
        <v>1914</v>
      </c>
      <c r="F1314" s="23">
        <v>0</v>
      </c>
      <c r="G1314" s="23">
        <v>0</v>
      </c>
      <c r="H1314" s="15">
        <v>154399.51</v>
      </c>
      <c r="I1314" s="15">
        <v>0</v>
      </c>
      <c r="J1314" s="15">
        <v>0</v>
      </c>
      <c r="K1314" s="15">
        <v>154399.51</v>
      </c>
      <c r="L1314" s="15">
        <v>5003.0600000000004</v>
      </c>
      <c r="M1314" s="15">
        <v>0</v>
      </c>
      <c r="N1314" s="15">
        <v>0</v>
      </c>
      <c r="O1314" s="15">
        <v>5003.0600000000004</v>
      </c>
      <c r="P1314" s="15">
        <v>0</v>
      </c>
      <c r="Q1314" s="15">
        <v>0</v>
      </c>
      <c r="R1314" s="15">
        <v>149396.45000000001</v>
      </c>
      <c r="S1314" s="15">
        <v>0</v>
      </c>
      <c r="T1314" s="15">
        <v>1286.6600000000001</v>
      </c>
      <c r="U1314" s="15">
        <v>0</v>
      </c>
      <c r="V1314" s="15">
        <v>0</v>
      </c>
      <c r="W1314" s="15">
        <v>1286.6600000000001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301.11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18.34</v>
      </c>
      <c r="AQ1314" s="15">
        <v>0</v>
      </c>
      <c r="AR1314" s="15">
        <v>9.17</v>
      </c>
      <c r="AS1314" s="15">
        <v>0</v>
      </c>
      <c r="AT1314" s="8">
        <f t="shared" si="20"/>
        <v>6600</v>
      </c>
      <c r="AU1314" s="15">
        <v>0</v>
      </c>
      <c r="AV1314" s="15">
        <v>0</v>
      </c>
      <c r="AW1314" s="16">
        <v>77</v>
      </c>
      <c r="AX1314" s="16">
        <v>179</v>
      </c>
      <c r="AY1314" s="15">
        <v>566000.01</v>
      </c>
      <c r="AZ1314" s="15">
        <v>566000.01</v>
      </c>
      <c r="BA1314" s="14">
        <v>89.999999000000003</v>
      </c>
      <c r="BB1314" s="14">
        <v>23.755618574288601</v>
      </c>
      <c r="BC1314" s="14">
        <v>10</v>
      </c>
      <c r="BD1314" s="14"/>
      <c r="BE1314" s="13" t="s">
        <v>2250</v>
      </c>
      <c r="BF1314" s="11"/>
      <c r="BG1314" s="13" t="s">
        <v>166</v>
      </c>
      <c r="BH1314" s="13" t="s">
        <v>230</v>
      </c>
      <c r="BI1314" s="13" t="s">
        <v>360</v>
      </c>
      <c r="BJ1314" s="13" t="s">
        <v>0</v>
      </c>
      <c r="BK1314" s="12" t="s">
        <v>1</v>
      </c>
      <c r="BL1314" s="14">
        <v>149396.45000000001</v>
      </c>
      <c r="BM1314" s="12" t="s">
        <v>586</v>
      </c>
      <c r="BN1314" s="14"/>
      <c r="BO1314" s="17">
        <v>42272</v>
      </c>
      <c r="BP1314" s="17">
        <v>47720</v>
      </c>
      <c r="BQ1314" s="10" t="s">
        <v>2241</v>
      </c>
      <c r="BR1314" s="10" t="s">
        <v>2486</v>
      </c>
      <c r="BS1314" s="10" t="s">
        <v>2487</v>
      </c>
      <c r="BT1314" s="10" t="s">
        <v>2487</v>
      </c>
      <c r="BU1314" s="14">
        <v>0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1305</v>
      </c>
      <c r="B1315" s="5" t="s">
        <v>65</v>
      </c>
      <c r="C1315" s="5" t="s">
        <v>66</v>
      </c>
      <c r="D1315" s="24">
        <v>45354</v>
      </c>
      <c r="E1315" s="6" t="s">
        <v>2333</v>
      </c>
      <c r="F1315" s="22">
        <v>0</v>
      </c>
      <c r="G1315" s="22">
        <v>0</v>
      </c>
      <c r="H1315" s="8">
        <v>243554.54</v>
      </c>
      <c r="I1315" s="8">
        <v>0</v>
      </c>
      <c r="J1315" s="8">
        <v>0</v>
      </c>
      <c r="K1315" s="8">
        <v>243554.54</v>
      </c>
      <c r="L1315" s="8">
        <v>1128.56</v>
      </c>
      <c r="M1315" s="8">
        <v>0</v>
      </c>
      <c r="N1315" s="8">
        <v>0</v>
      </c>
      <c r="O1315" s="8">
        <v>1128.56</v>
      </c>
      <c r="P1315" s="8">
        <v>0</v>
      </c>
      <c r="Q1315" s="8">
        <v>0</v>
      </c>
      <c r="R1315" s="8">
        <v>242425.98</v>
      </c>
      <c r="S1315" s="8">
        <v>0</v>
      </c>
      <c r="T1315" s="8">
        <v>2029.62</v>
      </c>
      <c r="U1315" s="8">
        <v>0</v>
      </c>
      <c r="V1315" s="8">
        <v>0</v>
      </c>
      <c r="W1315" s="8">
        <v>2029.62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149.49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22.91</v>
      </c>
      <c r="AQ1315" s="8">
        <v>0</v>
      </c>
      <c r="AR1315" s="8">
        <v>30.58</v>
      </c>
      <c r="AS1315" s="8">
        <v>0</v>
      </c>
      <c r="AT1315" s="8">
        <f t="shared" si="20"/>
        <v>3300</v>
      </c>
      <c r="AU1315" s="8">
        <v>0</v>
      </c>
      <c r="AV1315" s="8">
        <v>0</v>
      </c>
      <c r="AW1315" s="9">
        <v>123</v>
      </c>
      <c r="AX1315" s="9">
        <v>175</v>
      </c>
      <c r="AY1315" s="8">
        <v>280999.98</v>
      </c>
      <c r="AZ1315" s="8">
        <v>280999.98</v>
      </c>
      <c r="BA1315" s="7">
        <v>71.665626000000003</v>
      </c>
      <c r="BB1315" s="7">
        <v>61.8277966260477</v>
      </c>
      <c r="BC1315" s="7">
        <v>10</v>
      </c>
      <c r="BD1315" s="7"/>
      <c r="BE1315" s="6" t="s">
        <v>2250</v>
      </c>
      <c r="BF1315" s="4"/>
      <c r="BG1315" s="6" t="s">
        <v>67</v>
      </c>
      <c r="BH1315" s="6" t="s">
        <v>73</v>
      </c>
      <c r="BI1315" s="6" t="s">
        <v>180</v>
      </c>
      <c r="BJ1315" s="6" t="s">
        <v>0</v>
      </c>
      <c r="BK1315" s="5" t="s">
        <v>1</v>
      </c>
      <c r="BL1315" s="7">
        <v>242425.98</v>
      </c>
      <c r="BM1315" s="5" t="s">
        <v>586</v>
      </c>
      <c r="BN1315" s="7"/>
      <c r="BO1315" s="10">
        <v>43791</v>
      </c>
      <c r="BP1315" s="10">
        <v>49117</v>
      </c>
      <c r="BQ1315" s="10" t="s">
        <v>2241</v>
      </c>
      <c r="BR1315" s="10" t="s">
        <v>2486</v>
      </c>
      <c r="BS1315" s="10" t="s">
        <v>2487</v>
      </c>
      <c r="BT1315" s="10" t="s">
        <v>2487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1306</v>
      </c>
      <c r="B1316" s="12" t="s">
        <v>65</v>
      </c>
      <c r="C1316" s="12" t="s">
        <v>66</v>
      </c>
      <c r="D1316" s="25">
        <v>45354</v>
      </c>
      <c r="E1316" s="13" t="s">
        <v>1915</v>
      </c>
      <c r="F1316" s="23">
        <v>0</v>
      </c>
      <c r="G1316" s="23">
        <v>0</v>
      </c>
      <c r="H1316" s="15">
        <v>214791.69</v>
      </c>
      <c r="I1316" s="15">
        <v>0</v>
      </c>
      <c r="J1316" s="15">
        <v>0</v>
      </c>
      <c r="K1316" s="15">
        <v>214791.69</v>
      </c>
      <c r="L1316" s="15">
        <v>1966.12</v>
      </c>
      <c r="M1316" s="15">
        <v>0</v>
      </c>
      <c r="N1316" s="15">
        <v>0</v>
      </c>
      <c r="O1316" s="15">
        <v>1966.12</v>
      </c>
      <c r="P1316" s="15">
        <v>0</v>
      </c>
      <c r="Q1316" s="15">
        <v>0</v>
      </c>
      <c r="R1316" s="15">
        <v>212825.57</v>
      </c>
      <c r="S1316" s="15">
        <v>0</v>
      </c>
      <c r="T1316" s="15">
        <v>1789.93</v>
      </c>
      <c r="U1316" s="15">
        <v>0</v>
      </c>
      <c r="V1316" s="15">
        <v>0</v>
      </c>
      <c r="W1316" s="15">
        <v>1789.93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179.82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64.459999999999994</v>
      </c>
      <c r="AQ1316" s="15">
        <v>0</v>
      </c>
      <c r="AR1316" s="15">
        <v>0.33</v>
      </c>
      <c r="AS1316" s="15">
        <v>0</v>
      </c>
      <c r="AT1316" s="8">
        <f t="shared" si="20"/>
        <v>4000</v>
      </c>
      <c r="AU1316" s="15">
        <v>0</v>
      </c>
      <c r="AV1316" s="15">
        <v>0</v>
      </c>
      <c r="AW1316" s="16">
        <v>77</v>
      </c>
      <c r="AX1316" s="16">
        <v>179</v>
      </c>
      <c r="AY1316" s="15">
        <v>338000</v>
      </c>
      <c r="AZ1316" s="15">
        <v>338000</v>
      </c>
      <c r="BA1316" s="14">
        <v>82.679264000000003</v>
      </c>
      <c r="BB1316" s="14">
        <v>52.059945230711499</v>
      </c>
      <c r="BC1316" s="14">
        <v>10</v>
      </c>
      <c r="BD1316" s="14"/>
      <c r="BE1316" s="13" t="s">
        <v>2250</v>
      </c>
      <c r="BF1316" s="11"/>
      <c r="BG1316" s="13" t="s">
        <v>75</v>
      </c>
      <c r="BH1316" s="13" t="s">
        <v>134</v>
      </c>
      <c r="BI1316" s="13" t="s">
        <v>207</v>
      </c>
      <c r="BJ1316" s="13" t="s">
        <v>0</v>
      </c>
      <c r="BK1316" s="12" t="s">
        <v>1</v>
      </c>
      <c r="BL1316" s="14">
        <v>212825.57</v>
      </c>
      <c r="BM1316" s="12" t="s">
        <v>586</v>
      </c>
      <c r="BN1316" s="14"/>
      <c r="BO1316" s="17">
        <v>42255</v>
      </c>
      <c r="BP1316" s="17">
        <v>47703</v>
      </c>
      <c r="BQ1316" s="10" t="s">
        <v>2241</v>
      </c>
      <c r="BR1316" s="10" t="s">
        <v>2486</v>
      </c>
      <c r="BS1316" s="10" t="s">
        <v>2487</v>
      </c>
      <c r="BT1316" s="10" t="s">
        <v>2487</v>
      </c>
      <c r="BU1316" s="14">
        <v>0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1307</v>
      </c>
      <c r="B1317" s="5" t="s">
        <v>65</v>
      </c>
      <c r="C1317" s="5" t="s">
        <v>66</v>
      </c>
      <c r="D1317" s="24">
        <v>45354</v>
      </c>
      <c r="E1317" s="6" t="s">
        <v>1916</v>
      </c>
      <c r="F1317" s="22">
        <v>0</v>
      </c>
      <c r="G1317" s="22">
        <v>0</v>
      </c>
      <c r="H1317" s="8">
        <v>214791.69</v>
      </c>
      <c r="I1317" s="8">
        <v>0</v>
      </c>
      <c r="J1317" s="8">
        <v>0</v>
      </c>
      <c r="K1317" s="8">
        <v>214791.69</v>
      </c>
      <c r="L1317" s="8">
        <v>1966.12</v>
      </c>
      <c r="M1317" s="8">
        <v>0</v>
      </c>
      <c r="N1317" s="8">
        <v>0</v>
      </c>
      <c r="O1317" s="8">
        <v>1966.12</v>
      </c>
      <c r="P1317" s="8">
        <v>0</v>
      </c>
      <c r="Q1317" s="8">
        <v>0</v>
      </c>
      <c r="R1317" s="8">
        <v>212825.57</v>
      </c>
      <c r="S1317" s="8">
        <v>0</v>
      </c>
      <c r="T1317" s="8">
        <v>1789.93</v>
      </c>
      <c r="U1317" s="8">
        <v>0</v>
      </c>
      <c r="V1317" s="8">
        <v>0</v>
      </c>
      <c r="W1317" s="8">
        <v>1789.93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179.82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1.17</v>
      </c>
      <c r="AQ1317" s="8">
        <v>0</v>
      </c>
      <c r="AR1317" s="8">
        <v>1.04</v>
      </c>
      <c r="AS1317" s="8">
        <v>0</v>
      </c>
      <c r="AT1317" s="8">
        <f t="shared" si="20"/>
        <v>3936</v>
      </c>
      <c r="AU1317" s="8">
        <v>0</v>
      </c>
      <c r="AV1317" s="8">
        <v>0</v>
      </c>
      <c r="AW1317" s="9">
        <v>77</v>
      </c>
      <c r="AX1317" s="9">
        <v>179</v>
      </c>
      <c r="AY1317" s="8">
        <v>338000</v>
      </c>
      <c r="AZ1317" s="8">
        <v>338000</v>
      </c>
      <c r="BA1317" s="7">
        <v>87.272557000000006</v>
      </c>
      <c r="BB1317" s="7">
        <v>54.952164760007399</v>
      </c>
      <c r="BC1317" s="7">
        <v>10</v>
      </c>
      <c r="BD1317" s="7"/>
      <c r="BE1317" s="6" t="s">
        <v>2250</v>
      </c>
      <c r="BF1317" s="4"/>
      <c r="BG1317" s="6" t="s">
        <v>75</v>
      </c>
      <c r="BH1317" s="6" t="s">
        <v>134</v>
      </c>
      <c r="BI1317" s="6" t="s">
        <v>207</v>
      </c>
      <c r="BJ1317" s="6" t="s">
        <v>0</v>
      </c>
      <c r="BK1317" s="5" t="s">
        <v>1</v>
      </c>
      <c r="BL1317" s="7">
        <v>212825.57</v>
      </c>
      <c r="BM1317" s="5" t="s">
        <v>586</v>
      </c>
      <c r="BN1317" s="7"/>
      <c r="BO1317" s="10">
        <v>42254</v>
      </c>
      <c r="BP1317" s="10">
        <v>47702</v>
      </c>
      <c r="BQ1317" s="10" t="s">
        <v>2241</v>
      </c>
      <c r="BR1317" s="10" t="s">
        <v>2486</v>
      </c>
      <c r="BS1317" s="10" t="s">
        <v>2487</v>
      </c>
      <c r="BT1317" s="10" t="s">
        <v>2487</v>
      </c>
      <c r="BU1317" s="7">
        <v>0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1308</v>
      </c>
      <c r="B1318" s="12" t="s">
        <v>65</v>
      </c>
      <c r="C1318" s="12" t="s">
        <v>66</v>
      </c>
      <c r="D1318" s="25">
        <v>45354</v>
      </c>
      <c r="E1318" s="13" t="s">
        <v>2334</v>
      </c>
      <c r="F1318" s="23">
        <v>0</v>
      </c>
      <c r="G1318" s="23">
        <v>0</v>
      </c>
      <c r="H1318" s="15">
        <v>357580.69</v>
      </c>
      <c r="I1318" s="15">
        <v>0</v>
      </c>
      <c r="J1318" s="15">
        <v>0</v>
      </c>
      <c r="K1318" s="15">
        <v>357580.69</v>
      </c>
      <c r="L1318" s="15">
        <v>3056.65</v>
      </c>
      <c r="M1318" s="15">
        <v>0</v>
      </c>
      <c r="N1318" s="15">
        <v>0</v>
      </c>
      <c r="O1318" s="15">
        <v>3056.65</v>
      </c>
      <c r="P1318" s="15">
        <v>0</v>
      </c>
      <c r="Q1318" s="15">
        <v>0</v>
      </c>
      <c r="R1318" s="15">
        <v>354524.04</v>
      </c>
      <c r="S1318" s="15">
        <v>0</v>
      </c>
      <c r="T1318" s="15">
        <v>2979.84</v>
      </c>
      <c r="U1318" s="15">
        <v>0</v>
      </c>
      <c r="V1318" s="15">
        <v>0</v>
      </c>
      <c r="W1318" s="15">
        <v>2979.84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244.19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6280.68</v>
      </c>
      <c r="AU1318" s="15">
        <v>0</v>
      </c>
      <c r="AV1318" s="15">
        <v>0</v>
      </c>
      <c r="AW1318" s="16">
        <v>81</v>
      </c>
      <c r="AX1318" s="16">
        <v>133</v>
      </c>
      <c r="AY1318" s="15">
        <v>458999.99</v>
      </c>
      <c r="AZ1318" s="15">
        <v>458999.99</v>
      </c>
      <c r="BA1318" s="14">
        <v>82.560946999999999</v>
      </c>
      <c r="BB1318" s="14">
        <v>63.7687170247343</v>
      </c>
      <c r="BC1318" s="14">
        <v>10</v>
      </c>
      <c r="BD1318" s="14"/>
      <c r="BE1318" s="13" t="s">
        <v>2250</v>
      </c>
      <c r="BF1318" s="11"/>
      <c r="BG1318" s="13" t="s">
        <v>67</v>
      </c>
      <c r="BH1318" s="13" t="s">
        <v>68</v>
      </c>
      <c r="BI1318" s="13" t="s">
        <v>215</v>
      </c>
      <c r="BJ1318" s="13" t="s">
        <v>0</v>
      </c>
      <c r="BK1318" s="12" t="s">
        <v>1</v>
      </c>
      <c r="BL1318" s="14">
        <v>354524.04</v>
      </c>
      <c r="BM1318" s="12" t="s">
        <v>586</v>
      </c>
      <c r="BN1318" s="14"/>
      <c r="BO1318" s="17">
        <v>43791</v>
      </c>
      <c r="BP1318" s="17">
        <v>47839</v>
      </c>
      <c r="BQ1318" s="10" t="s">
        <v>2241</v>
      </c>
      <c r="BR1318" s="10" t="s">
        <v>2486</v>
      </c>
      <c r="BS1318" s="10" t="s">
        <v>2487</v>
      </c>
      <c r="BT1318" s="10" t="s">
        <v>2487</v>
      </c>
      <c r="BU1318" s="14">
        <v>0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1309</v>
      </c>
      <c r="B1319" s="5" t="s">
        <v>65</v>
      </c>
      <c r="C1319" s="5" t="s">
        <v>66</v>
      </c>
      <c r="D1319" s="24">
        <v>45354</v>
      </c>
      <c r="E1319" s="6" t="s">
        <v>1917</v>
      </c>
      <c r="F1319" s="22">
        <v>7</v>
      </c>
      <c r="G1319" s="22">
        <v>7</v>
      </c>
      <c r="H1319" s="8">
        <v>181294.53</v>
      </c>
      <c r="I1319" s="8">
        <v>11045.5</v>
      </c>
      <c r="J1319" s="8">
        <v>0</v>
      </c>
      <c r="K1319" s="8">
        <v>192340.03</v>
      </c>
      <c r="L1319" s="8">
        <v>1630.96</v>
      </c>
      <c r="M1319" s="8">
        <v>0</v>
      </c>
      <c r="N1319" s="8">
        <v>1538.92</v>
      </c>
      <c r="O1319" s="8">
        <v>0</v>
      </c>
      <c r="P1319" s="8">
        <v>0</v>
      </c>
      <c r="Q1319" s="8">
        <v>0</v>
      </c>
      <c r="R1319" s="8">
        <v>190801.11</v>
      </c>
      <c r="S1319" s="8">
        <v>10946.75</v>
      </c>
      <c r="T1319" s="8">
        <v>1510.79</v>
      </c>
      <c r="U1319" s="8">
        <v>0</v>
      </c>
      <c r="V1319" s="8">
        <v>2589.06</v>
      </c>
      <c r="W1319" s="8">
        <v>0</v>
      </c>
      <c r="X1319" s="8">
        <v>0</v>
      </c>
      <c r="Y1319" s="8">
        <v>0</v>
      </c>
      <c r="Z1319" s="8">
        <v>9868.48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570.38</v>
      </c>
      <c r="AM1319" s="8">
        <v>0</v>
      </c>
      <c r="AN1319" s="8">
        <v>0</v>
      </c>
      <c r="AO1319" s="8">
        <v>301.64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5000</v>
      </c>
      <c r="AU1319" s="8">
        <v>11137.54</v>
      </c>
      <c r="AV1319" s="8">
        <v>9868.48</v>
      </c>
      <c r="AW1319" s="9">
        <v>78</v>
      </c>
      <c r="AX1319" s="9">
        <v>180</v>
      </c>
      <c r="AY1319" s="8">
        <v>283500</v>
      </c>
      <c r="AZ1319" s="8">
        <v>283500</v>
      </c>
      <c r="BA1319" s="7">
        <v>85.714279000000005</v>
      </c>
      <c r="BB1319" s="7">
        <v>57.687405911991902</v>
      </c>
      <c r="BC1319" s="7">
        <v>10</v>
      </c>
      <c r="BD1319" s="7"/>
      <c r="BE1319" s="6" t="s">
        <v>2250</v>
      </c>
      <c r="BF1319" s="4"/>
      <c r="BG1319" s="6" t="s">
        <v>86</v>
      </c>
      <c r="BH1319" s="6" t="s">
        <v>174</v>
      </c>
      <c r="BI1319" s="6" t="s">
        <v>175</v>
      </c>
      <c r="BJ1319" s="6" t="s">
        <v>2251</v>
      </c>
      <c r="BK1319" s="5" t="s">
        <v>1</v>
      </c>
      <c r="BL1319" s="7">
        <v>190801.11</v>
      </c>
      <c r="BM1319" s="5" t="s">
        <v>586</v>
      </c>
      <c r="BN1319" s="7"/>
      <c r="BO1319" s="10">
        <v>42255</v>
      </c>
      <c r="BP1319" s="10">
        <v>47734</v>
      </c>
      <c r="BQ1319" s="10" t="s">
        <v>2241</v>
      </c>
      <c r="BR1319" s="10" t="s">
        <v>2486</v>
      </c>
      <c r="BS1319" s="10" t="s">
        <v>2487</v>
      </c>
      <c r="BT1319" s="10" t="s">
        <v>2487</v>
      </c>
      <c r="BU1319" s="7">
        <v>904.92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1310</v>
      </c>
      <c r="B1320" s="12" t="s">
        <v>65</v>
      </c>
      <c r="C1320" s="12" t="s">
        <v>66</v>
      </c>
      <c r="D1320" s="25">
        <v>45354</v>
      </c>
      <c r="E1320" s="13" t="s">
        <v>2335</v>
      </c>
      <c r="F1320" s="23">
        <v>0</v>
      </c>
      <c r="G1320" s="23">
        <v>0</v>
      </c>
      <c r="H1320" s="15">
        <v>335428.88</v>
      </c>
      <c r="I1320" s="15">
        <v>0</v>
      </c>
      <c r="J1320" s="15">
        <v>0</v>
      </c>
      <c r="K1320" s="15">
        <v>335428.88</v>
      </c>
      <c r="L1320" s="15">
        <v>1554.29</v>
      </c>
      <c r="M1320" s="15">
        <v>0</v>
      </c>
      <c r="N1320" s="15">
        <v>0</v>
      </c>
      <c r="O1320" s="15">
        <v>1554.29</v>
      </c>
      <c r="P1320" s="15">
        <v>0</v>
      </c>
      <c r="Q1320" s="15">
        <v>0</v>
      </c>
      <c r="R1320" s="15">
        <v>333874.59000000003</v>
      </c>
      <c r="S1320" s="15">
        <v>0</v>
      </c>
      <c r="T1320" s="15">
        <v>2795.24</v>
      </c>
      <c r="U1320" s="15">
        <v>0</v>
      </c>
      <c r="V1320" s="15">
        <v>0</v>
      </c>
      <c r="W1320" s="15">
        <v>2795.24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205.88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15.2</v>
      </c>
      <c r="AQ1320" s="15">
        <v>0</v>
      </c>
      <c r="AR1320" s="15">
        <v>0.61</v>
      </c>
      <c r="AS1320" s="15">
        <v>0</v>
      </c>
      <c r="AT1320" s="8">
        <f t="shared" si="20"/>
        <v>4570</v>
      </c>
      <c r="AU1320" s="15">
        <v>0</v>
      </c>
      <c r="AV1320" s="15">
        <v>0</v>
      </c>
      <c r="AW1320" s="16">
        <v>123</v>
      </c>
      <c r="AX1320" s="16">
        <v>175</v>
      </c>
      <c r="AY1320" s="15">
        <v>387000</v>
      </c>
      <c r="AZ1320" s="15">
        <v>387000</v>
      </c>
      <c r="BA1320" s="14">
        <v>90.000004000000004</v>
      </c>
      <c r="BB1320" s="14">
        <v>77.645256939272301</v>
      </c>
      <c r="BC1320" s="14">
        <v>10</v>
      </c>
      <c r="BD1320" s="14"/>
      <c r="BE1320" s="13" t="s">
        <v>2250</v>
      </c>
      <c r="BF1320" s="11"/>
      <c r="BG1320" s="13" t="s">
        <v>81</v>
      </c>
      <c r="BH1320" s="13" t="s">
        <v>82</v>
      </c>
      <c r="BI1320" s="13" t="s">
        <v>232</v>
      </c>
      <c r="BJ1320" s="13" t="s">
        <v>0</v>
      </c>
      <c r="BK1320" s="12" t="s">
        <v>1</v>
      </c>
      <c r="BL1320" s="14">
        <v>333874.59000000003</v>
      </c>
      <c r="BM1320" s="12" t="s">
        <v>586</v>
      </c>
      <c r="BN1320" s="14"/>
      <c r="BO1320" s="17">
        <v>43791</v>
      </c>
      <c r="BP1320" s="17">
        <v>49117</v>
      </c>
      <c r="BQ1320" s="10" t="s">
        <v>2241</v>
      </c>
      <c r="BR1320" s="10" t="s">
        <v>2486</v>
      </c>
      <c r="BS1320" s="10" t="s">
        <v>2487</v>
      </c>
      <c r="BT1320" s="10" t="s">
        <v>2487</v>
      </c>
      <c r="BU1320" s="14">
        <v>0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1311</v>
      </c>
      <c r="B1321" s="5" t="s">
        <v>65</v>
      </c>
      <c r="C1321" s="5" t="s">
        <v>66</v>
      </c>
      <c r="D1321" s="24">
        <v>45354</v>
      </c>
      <c r="E1321" s="6" t="s">
        <v>1918</v>
      </c>
      <c r="F1321" s="22">
        <v>1</v>
      </c>
      <c r="G1321" s="22">
        <v>0</v>
      </c>
      <c r="H1321" s="8">
        <v>234193.92000000001</v>
      </c>
      <c r="I1321" s="8">
        <v>0</v>
      </c>
      <c r="J1321" s="8">
        <v>0</v>
      </c>
      <c r="K1321" s="8">
        <v>234193.92000000001</v>
      </c>
      <c r="L1321" s="8">
        <v>3794.83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234193.92000000001</v>
      </c>
      <c r="S1321" s="8">
        <v>0</v>
      </c>
      <c r="T1321" s="8">
        <v>1951.62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1951.62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16.95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16.95</v>
      </c>
      <c r="AS1321" s="8">
        <v>0</v>
      </c>
      <c r="AT1321" s="8">
        <f t="shared" si="20"/>
        <v>0</v>
      </c>
      <c r="AU1321" s="8">
        <v>3794.83</v>
      </c>
      <c r="AV1321" s="8">
        <v>1951.62</v>
      </c>
      <c r="AW1321" s="9">
        <v>49</v>
      </c>
      <c r="AX1321" s="9">
        <v>151</v>
      </c>
      <c r="AY1321" s="8">
        <v>472000.01</v>
      </c>
      <c r="AZ1321" s="8">
        <v>472000.01</v>
      </c>
      <c r="BA1321" s="7">
        <v>90</v>
      </c>
      <c r="BB1321" s="7">
        <v>44.655619392889399</v>
      </c>
      <c r="BC1321" s="7">
        <v>10</v>
      </c>
      <c r="BD1321" s="7"/>
      <c r="BE1321" s="6" t="s">
        <v>2250</v>
      </c>
      <c r="BF1321" s="4"/>
      <c r="BG1321" s="6" t="s">
        <v>166</v>
      </c>
      <c r="BH1321" s="6" t="s">
        <v>340</v>
      </c>
      <c r="BI1321" s="6" t="s">
        <v>341</v>
      </c>
      <c r="BJ1321" s="6" t="s">
        <v>5</v>
      </c>
      <c r="BK1321" s="5" t="s">
        <v>1</v>
      </c>
      <c r="BL1321" s="7">
        <v>234193.92000000001</v>
      </c>
      <c r="BM1321" s="5" t="s">
        <v>586</v>
      </c>
      <c r="BN1321" s="7"/>
      <c r="BO1321" s="10">
        <v>42272</v>
      </c>
      <c r="BP1321" s="10">
        <v>46868</v>
      </c>
      <c r="BQ1321" s="10" t="s">
        <v>2240</v>
      </c>
      <c r="BR1321" s="10" t="s">
        <v>2695</v>
      </c>
      <c r="BS1321" s="10" t="s">
        <v>2487</v>
      </c>
      <c r="BT1321" s="10" t="s">
        <v>2487</v>
      </c>
      <c r="BU1321" s="7">
        <v>234.15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1312</v>
      </c>
      <c r="B1322" s="12" t="s">
        <v>65</v>
      </c>
      <c r="C1322" s="12" t="s">
        <v>66</v>
      </c>
      <c r="D1322" s="25">
        <v>45354</v>
      </c>
      <c r="E1322" s="13" t="s">
        <v>1919</v>
      </c>
      <c r="F1322" s="23">
        <v>2</v>
      </c>
      <c r="G1322" s="23">
        <v>1</v>
      </c>
      <c r="H1322" s="15">
        <v>173000.32000000001</v>
      </c>
      <c r="I1322" s="15">
        <v>2215.61</v>
      </c>
      <c r="J1322" s="15">
        <v>0</v>
      </c>
      <c r="K1322" s="15">
        <v>175215.93</v>
      </c>
      <c r="L1322" s="15">
        <v>2234.0700000000002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175215.93</v>
      </c>
      <c r="S1322" s="15">
        <v>1460.13</v>
      </c>
      <c r="T1322" s="15">
        <v>1441.67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2901.8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0</v>
      </c>
      <c r="AU1322" s="15">
        <v>4449.68</v>
      </c>
      <c r="AV1322" s="15">
        <v>2901.8</v>
      </c>
      <c r="AW1322" s="16">
        <v>59</v>
      </c>
      <c r="AX1322" s="16">
        <v>161</v>
      </c>
      <c r="AY1322" s="15">
        <v>313000.02</v>
      </c>
      <c r="AZ1322" s="15">
        <v>313000.02</v>
      </c>
      <c r="BA1322" s="14">
        <v>82.523955000000001</v>
      </c>
      <c r="BB1322" s="14">
        <v>46.1965194845775</v>
      </c>
      <c r="BC1322" s="14">
        <v>10</v>
      </c>
      <c r="BD1322" s="14"/>
      <c r="BE1322" s="13" t="s">
        <v>2250</v>
      </c>
      <c r="BF1322" s="11"/>
      <c r="BG1322" s="13" t="s">
        <v>83</v>
      </c>
      <c r="BH1322" s="13" t="s">
        <v>265</v>
      </c>
      <c r="BI1322" s="13" t="s">
        <v>355</v>
      </c>
      <c r="BJ1322" s="13" t="s">
        <v>5</v>
      </c>
      <c r="BK1322" s="12" t="s">
        <v>1</v>
      </c>
      <c r="BL1322" s="14">
        <v>175215.93</v>
      </c>
      <c r="BM1322" s="12" t="s">
        <v>586</v>
      </c>
      <c r="BN1322" s="14"/>
      <c r="BO1322" s="17">
        <v>42254</v>
      </c>
      <c r="BP1322" s="17">
        <v>47156</v>
      </c>
      <c r="BQ1322" s="10" t="s">
        <v>2241</v>
      </c>
      <c r="BR1322" s="10" t="s">
        <v>2486</v>
      </c>
      <c r="BS1322" s="10" t="s">
        <v>2487</v>
      </c>
      <c r="BT1322" s="10" t="s">
        <v>2487</v>
      </c>
      <c r="BU1322" s="14">
        <v>297.27999999999997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1313</v>
      </c>
      <c r="B1323" s="5" t="s">
        <v>65</v>
      </c>
      <c r="C1323" s="5" t="s">
        <v>66</v>
      </c>
      <c r="D1323" s="24">
        <v>45354</v>
      </c>
      <c r="E1323" s="6" t="s">
        <v>2336</v>
      </c>
      <c r="F1323" s="22">
        <v>0</v>
      </c>
      <c r="G1323" s="22">
        <v>0</v>
      </c>
      <c r="H1323" s="8">
        <v>230553.21</v>
      </c>
      <c r="I1323" s="8">
        <v>0</v>
      </c>
      <c r="J1323" s="8">
        <v>0</v>
      </c>
      <c r="K1323" s="8">
        <v>230553.21</v>
      </c>
      <c r="L1323" s="8">
        <v>1068.32</v>
      </c>
      <c r="M1323" s="8">
        <v>0</v>
      </c>
      <c r="N1323" s="8">
        <v>0</v>
      </c>
      <c r="O1323" s="8">
        <v>1068.32</v>
      </c>
      <c r="P1323" s="8">
        <v>0</v>
      </c>
      <c r="Q1323" s="8">
        <v>0</v>
      </c>
      <c r="R1323" s="8">
        <v>229484.89</v>
      </c>
      <c r="S1323" s="8">
        <v>0</v>
      </c>
      <c r="T1323" s="8">
        <v>1921.28</v>
      </c>
      <c r="U1323" s="8">
        <v>0</v>
      </c>
      <c r="V1323" s="8">
        <v>0</v>
      </c>
      <c r="W1323" s="8">
        <v>1921.28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141.51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3132</v>
      </c>
      <c r="AQ1323" s="8">
        <v>0</v>
      </c>
      <c r="AR1323" s="8">
        <v>3131.11</v>
      </c>
      <c r="AS1323" s="8">
        <v>0</v>
      </c>
      <c r="AT1323" s="8">
        <f t="shared" si="20"/>
        <v>3132</v>
      </c>
      <c r="AU1323" s="8">
        <v>0</v>
      </c>
      <c r="AV1323" s="8">
        <v>0</v>
      </c>
      <c r="AW1323" s="9">
        <v>123</v>
      </c>
      <c r="AX1323" s="9">
        <v>175</v>
      </c>
      <c r="AY1323" s="8">
        <v>266000</v>
      </c>
      <c r="AZ1323" s="8">
        <v>266000</v>
      </c>
      <c r="BA1323" s="7">
        <v>90.000004000000004</v>
      </c>
      <c r="BB1323" s="7">
        <v>77.645266984735201</v>
      </c>
      <c r="BC1323" s="7">
        <v>10</v>
      </c>
      <c r="BD1323" s="7"/>
      <c r="BE1323" s="6" t="s">
        <v>2250</v>
      </c>
      <c r="BF1323" s="4"/>
      <c r="BG1323" s="6" t="s">
        <v>183</v>
      </c>
      <c r="BH1323" s="6" t="s">
        <v>184</v>
      </c>
      <c r="BI1323" s="6" t="s">
        <v>305</v>
      </c>
      <c r="BJ1323" s="6" t="s">
        <v>0</v>
      </c>
      <c r="BK1323" s="5" t="s">
        <v>1</v>
      </c>
      <c r="BL1323" s="7">
        <v>229484.89</v>
      </c>
      <c r="BM1323" s="5" t="s">
        <v>586</v>
      </c>
      <c r="BN1323" s="7"/>
      <c r="BO1323" s="10">
        <v>43791</v>
      </c>
      <c r="BP1323" s="10">
        <v>49117</v>
      </c>
      <c r="BQ1323" s="10" t="s">
        <v>2241</v>
      </c>
      <c r="BR1323" s="10" t="s">
        <v>2486</v>
      </c>
      <c r="BS1323" s="10" t="s">
        <v>2487</v>
      </c>
      <c r="BT1323" s="10" t="s">
        <v>2487</v>
      </c>
      <c r="BU1323" s="7">
        <v>0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1314</v>
      </c>
      <c r="B1324" s="12" t="s">
        <v>65</v>
      </c>
      <c r="C1324" s="12" t="s">
        <v>66</v>
      </c>
      <c r="D1324" s="25">
        <v>45354</v>
      </c>
      <c r="E1324" s="13" t="s">
        <v>1920</v>
      </c>
      <c r="F1324" s="23">
        <v>0</v>
      </c>
      <c r="G1324" s="23">
        <v>1</v>
      </c>
      <c r="H1324" s="15">
        <v>249859.20000000001</v>
      </c>
      <c r="I1324" s="15">
        <v>2154.27</v>
      </c>
      <c r="J1324" s="15">
        <v>0</v>
      </c>
      <c r="K1324" s="15">
        <v>252013.47</v>
      </c>
      <c r="L1324" s="15">
        <v>2172.2199999999998</v>
      </c>
      <c r="M1324" s="15">
        <v>0</v>
      </c>
      <c r="N1324" s="15">
        <v>2154.27</v>
      </c>
      <c r="O1324" s="15">
        <v>2172.2199999999998</v>
      </c>
      <c r="P1324" s="15">
        <v>0</v>
      </c>
      <c r="Q1324" s="15">
        <v>0</v>
      </c>
      <c r="R1324" s="15">
        <v>247686.98</v>
      </c>
      <c r="S1324" s="15">
        <v>2100.11</v>
      </c>
      <c r="T1324" s="15">
        <v>2082.16</v>
      </c>
      <c r="U1324" s="15">
        <v>0</v>
      </c>
      <c r="V1324" s="15">
        <v>2100.11</v>
      </c>
      <c r="W1324" s="15">
        <v>2082.16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205.34</v>
      </c>
      <c r="AI1324" s="15">
        <v>0</v>
      </c>
      <c r="AJ1324" s="15">
        <v>0</v>
      </c>
      <c r="AK1324" s="15">
        <v>0</v>
      </c>
      <c r="AL1324" s="15">
        <v>350</v>
      </c>
      <c r="AM1324" s="15">
        <v>0</v>
      </c>
      <c r="AN1324" s="15">
        <v>0</v>
      </c>
      <c r="AO1324" s="15">
        <v>148.62</v>
      </c>
      <c r="AP1324" s="15">
        <v>0</v>
      </c>
      <c r="AQ1324" s="15">
        <v>0</v>
      </c>
      <c r="AR1324" s="15">
        <v>0</v>
      </c>
      <c r="AS1324" s="15">
        <v>0.72</v>
      </c>
      <c r="AT1324" s="8">
        <f t="shared" si="20"/>
        <v>9212</v>
      </c>
      <c r="AU1324" s="15">
        <v>0</v>
      </c>
      <c r="AV1324" s="15">
        <v>0</v>
      </c>
      <c r="AW1324" s="16">
        <v>80</v>
      </c>
      <c r="AX1324" s="16">
        <v>182</v>
      </c>
      <c r="AY1324" s="15">
        <v>385982.99</v>
      </c>
      <c r="AZ1324" s="15">
        <v>385982.99</v>
      </c>
      <c r="BA1324" s="14">
        <v>80.184883999999997</v>
      </c>
      <c r="BB1324" s="14">
        <v>51.454992251369198</v>
      </c>
      <c r="BC1324" s="14">
        <v>10</v>
      </c>
      <c r="BD1324" s="14"/>
      <c r="BE1324" s="13" t="s">
        <v>2250</v>
      </c>
      <c r="BF1324" s="11"/>
      <c r="BG1324" s="13" t="s">
        <v>88</v>
      </c>
      <c r="BH1324" s="13" t="s">
        <v>461</v>
      </c>
      <c r="BI1324" s="13" t="s">
        <v>1278</v>
      </c>
      <c r="BJ1324" s="13" t="s">
        <v>0</v>
      </c>
      <c r="BK1324" s="12" t="s">
        <v>1</v>
      </c>
      <c r="BL1324" s="14">
        <v>247686.98</v>
      </c>
      <c r="BM1324" s="12" t="s">
        <v>586</v>
      </c>
      <c r="BN1324" s="14"/>
      <c r="BO1324" s="17">
        <v>42261</v>
      </c>
      <c r="BP1324" s="17">
        <v>47801</v>
      </c>
      <c r="BQ1324" s="10" t="s">
        <v>2241</v>
      </c>
      <c r="BR1324" s="10" t="s">
        <v>2486</v>
      </c>
      <c r="BS1324" s="10" t="s">
        <v>2487</v>
      </c>
      <c r="BT1324" s="10" t="s">
        <v>2487</v>
      </c>
      <c r="BU1324" s="14">
        <v>0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1315</v>
      </c>
      <c r="B1325" s="5" t="s">
        <v>65</v>
      </c>
      <c r="C1325" s="5" t="s">
        <v>66</v>
      </c>
      <c r="D1325" s="24">
        <v>45354</v>
      </c>
      <c r="E1325" s="6" t="s">
        <v>2398</v>
      </c>
      <c r="F1325" s="22">
        <v>0</v>
      </c>
      <c r="G1325" s="22">
        <v>0</v>
      </c>
      <c r="H1325" s="8">
        <v>264735.13</v>
      </c>
      <c r="I1325" s="8">
        <v>0</v>
      </c>
      <c r="J1325" s="8">
        <v>0</v>
      </c>
      <c r="K1325" s="8">
        <v>264735.13</v>
      </c>
      <c r="L1325" s="8">
        <v>1226.71</v>
      </c>
      <c r="M1325" s="8">
        <v>0</v>
      </c>
      <c r="N1325" s="8">
        <v>0</v>
      </c>
      <c r="O1325" s="8">
        <v>1226.71</v>
      </c>
      <c r="P1325" s="8">
        <v>0</v>
      </c>
      <c r="Q1325" s="8">
        <v>0</v>
      </c>
      <c r="R1325" s="8">
        <v>263508.42</v>
      </c>
      <c r="S1325" s="8">
        <v>0</v>
      </c>
      <c r="T1325" s="8">
        <v>2206.13</v>
      </c>
      <c r="U1325" s="8">
        <v>0</v>
      </c>
      <c r="V1325" s="8">
        <v>0</v>
      </c>
      <c r="W1325" s="8">
        <v>2206.13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159.6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3.96</v>
      </c>
      <c r="AQ1325" s="8">
        <v>0</v>
      </c>
      <c r="AR1325" s="8">
        <v>3.4</v>
      </c>
      <c r="AS1325" s="8">
        <v>0</v>
      </c>
      <c r="AT1325" s="8">
        <f t="shared" si="20"/>
        <v>3593</v>
      </c>
      <c r="AU1325" s="8">
        <v>0</v>
      </c>
      <c r="AV1325" s="8">
        <v>0</v>
      </c>
      <c r="AW1325" s="9">
        <v>123</v>
      </c>
      <c r="AX1325" s="9">
        <v>169</v>
      </c>
      <c r="AY1325" s="8">
        <v>299999.99</v>
      </c>
      <c r="AZ1325" s="8">
        <v>299999.99</v>
      </c>
      <c r="BA1325" s="7">
        <v>85.500000999999997</v>
      </c>
      <c r="BB1325" s="7">
        <v>75.099903081691494</v>
      </c>
      <c r="BC1325" s="7">
        <v>10</v>
      </c>
      <c r="BD1325" s="7"/>
      <c r="BE1325" s="6" t="s">
        <v>2250</v>
      </c>
      <c r="BF1325" s="4"/>
      <c r="BG1325" s="6" t="s">
        <v>86</v>
      </c>
      <c r="BH1325" s="6" t="s">
        <v>262</v>
      </c>
      <c r="BI1325" s="6" t="s">
        <v>263</v>
      </c>
      <c r="BJ1325" s="6" t="s">
        <v>0</v>
      </c>
      <c r="BK1325" s="5" t="s">
        <v>1</v>
      </c>
      <c r="BL1325" s="7">
        <v>263508.42</v>
      </c>
      <c r="BM1325" s="5" t="s">
        <v>586</v>
      </c>
      <c r="BN1325" s="7"/>
      <c r="BO1325" s="10">
        <v>43980</v>
      </c>
      <c r="BP1325" s="10">
        <v>49124</v>
      </c>
      <c r="BQ1325" s="10" t="s">
        <v>2241</v>
      </c>
      <c r="BR1325" s="10" t="s">
        <v>2486</v>
      </c>
      <c r="BS1325" s="10" t="s">
        <v>2487</v>
      </c>
      <c r="BT1325" s="10" t="s">
        <v>2487</v>
      </c>
      <c r="BU1325" s="7">
        <v>0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1316</v>
      </c>
      <c r="B1326" s="12" t="s">
        <v>65</v>
      </c>
      <c r="C1326" s="12" t="s">
        <v>66</v>
      </c>
      <c r="D1326" s="25">
        <v>45354</v>
      </c>
      <c r="E1326" s="13" t="s">
        <v>2337</v>
      </c>
      <c r="F1326" s="23">
        <v>0</v>
      </c>
      <c r="G1326" s="23">
        <v>0</v>
      </c>
      <c r="H1326" s="15">
        <v>358576.34</v>
      </c>
      <c r="I1326" s="15">
        <v>0</v>
      </c>
      <c r="J1326" s="15">
        <v>0</v>
      </c>
      <c r="K1326" s="15">
        <v>358576.34</v>
      </c>
      <c r="L1326" s="15">
        <v>1661.54</v>
      </c>
      <c r="M1326" s="15">
        <v>0</v>
      </c>
      <c r="N1326" s="15">
        <v>0</v>
      </c>
      <c r="O1326" s="15">
        <v>1661.54</v>
      </c>
      <c r="P1326" s="15">
        <v>0</v>
      </c>
      <c r="Q1326" s="15">
        <v>0</v>
      </c>
      <c r="R1326" s="15">
        <v>356914.8</v>
      </c>
      <c r="S1326" s="15">
        <v>0</v>
      </c>
      <c r="T1326" s="15">
        <v>2988.14</v>
      </c>
      <c r="U1326" s="15">
        <v>0</v>
      </c>
      <c r="V1326" s="15">
        <v>0</v>
      </c>
      <c r="W1326" s="15">
        <v>2988.14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220.09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2.5299999999999998</v>
      </c>
      <c r="AQ1326" s="15">
        <v>0</v>
      </c>
      <c r="AR1326" s="15">
        <v>2.2999999999999998</v>
      </c>
      <c r="AS1326" s="15">
        <v>0</v>
      </c>
      <c r="AT1326" s="8">
        <f t="shared" si="20"/>
        <v>4870</v>
      </c>
      <c r="AU1326" s="15">
        <v>0</v>
      </c>
      <c r="AV1326" s="15">
        <v>0</v>
      </c>
      <c r="AW1326" s="16">
        <v>123</v>
      </c>
      <c r="AX1326" s="16">
        <v>175</v>
      </c>
      <c r="AY1326" s="15">
        <v>413706.15</v>
      </c>
      <c r="AZ1326" s="15">
        <v>413706.15</v>
      </c>
      <c r="BA1326" s="14">
        <v>90</v>
      </c>
      <c r="BB1326" s="14">
        <v>77.6452851861158</v>
      </c>
      <c r="BC1326" s="14">
        <v>10</v>
      </c>
      <c r="BD1326" s="14"/>
      <c r="BE1326" s="13" t="s">
        <v>2250</v>
      </c>
      <c r="BF1326" s="11"/>
      <c r="BG1326" s="13" t="s">
        <v>86</v>
      </c>
      <c r="BH1326" s="13" t="s">
        <v>262</v>
      </c>
      <c r="BI1326" s="13" t="s">
        <v>263</v>
      </c>
      <c r="BJ1326" s="13" t="s">
        <v>0</v>
      </c>
      <c r="BK1326" s="12" t="s">
        <v>1</v>
      </c>
      <c r="BL1326" s="14">
        <v>356914.8</v>
      </c>
      <c r="BM1326" s="12" t="s">
        <v>586</v>
      </c>
      <c r="BN1326" s="14"/>
      <c r="BO1326" s="17">
        <v>43795</v>
      </c>
      <c r="BP1326" s="17">
        <v>49121</v>
      </c>
      <c r="BQ1326" s="10" t="s">
        <v>2241</v>
      </c>
      <c r="BR1326" s="10" t="s">
        <v>2486</v>
      </c>
      <c r="BS1326" s="10" t="s">
        <v>2487</v>
      </c>
      <c r="BT1326" s="10" t="s">
        <v>2487</v>
      </c>
      <c r="BU1326" s="14">
        <v>0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1317</v>
      </c>
      <c r="B1327" s="5" t="s">
        <v>65</v>
      </c>
      <c r="C1327" s="5" t="s">
        <v>66</v>
      </c>
      <c r="D1327" s="24">
        <v>45354</v>
      </c>
      <c r="E1327" s="6" t="s">
        <v>1921</v>
      </c>
      <c r="F1327" s="22">
        <v>7</v>
      </c>
      <c r="G1327" s="22">
        <v>7</v>
      </c>
      <c r="H1327" s="8">
        <v>0</v>
      </c>
      <c r="I1327" s="8">
        <v>33730.720000000001</v>
      </c>
      <c r="J1327" s="8">
        <v>0</v>
      </c>
      <c r="K1327" s="8">
        <v>33730.720000000001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33730.720000000001</v>
      </c>
      <c r="S1327" s="8">
        <v>1125.6199999999999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1125.6199999999999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0</v>
      </c>
      <c r="AU1327" s="8">
        <v>33730.720000000001</v>
      </c>
      <c r="AV1327" s="8">
        <v>1125.6199999999999</v>
      </c>
      <c r="AW1327" s="9">
        <v>99</v>
      </c>
      <c r="AX1327" s="9">
        <v>182</v>
      </c>
      <c r="AY1327" s="8">
        <v>456000.01</v>
      </c>
      <c r="AZ1327" s="8">
        <v>456000.01</v>
      </c>
      <c r="BA1327" s="7">
        <v>89.999998000000005</v>
      </c>
      <c r="BB1327" s="7">
        <v>6.65737865343152</v>
      </c>
      <c r="BC1327" s="7">
        <v>10</v>
      </c>
      <c r="BD1327" s="7"/>
      <c r="BE1327" s="6" t="s">
        <v>2250</v>
      </c>
      <c r="BF1327" s="4"/>
      <c r="BG1327" s="6" t="s">
        <v>166</v>
      </c>
      <c r="BH1327" s="6" t="s">
        <v>340</v>
      </c>
      <c r="BI1327" s="6" t="s">
        <v>341</v>
      </c>
      <c r="BJ1327" s="6" t="s">
        <v>2251</v>
      </c>
      <c r="BK1327" s="5" t="s">
        <v>1</v>
      </c>
      <c r="BL1327" s="7">
        <v>33730.720000000001</v>
      </c>
      <c r="BM1327" s="5" t="s">
        <v>586</v>
      </c>
      <c r="BN1327" s="7"/>
      <c r="BO1327" s="10">
        <v>42258</v>
      </c>
      <c r="BP1327" s="10">
        <v>47798</v>
      </c>
      <c r="BQ1327" s="10" t="s">
        <v>1334</v>
      </c>
      <c r="BR1327" s="10" t="s">
        <v>2672</v>
      </c>
      <c r="BS1327" s="10" t="s">
        <v>2487</v>
      </c>
      <c r="BT1327" s="10" t="s">
        <v>2487</v>
      </c>
      <c r="BU1327" s="7">
        <v>1698.13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1318</v>
      </c>
      <c r="B1328" s="12" t="s">
        <v>65</v>
      </c>
      <c r="C1328" s="12" t="s">
        <v>66</v>
      </c>
      <c r="D1328" s="25">
        <v>45354</v>
      </c>
      <c r="E1328" s="13" t="s">
        <v>2343</v>
      </c>
      <c r="F1328" s="23">
        <v>0</v>
      </c>
      <c r="G1328" s="23">
        <v>1</v>
      </c>
      <c r="H1328" s="15">
        <v>408166.9</v>
      </c>
      <c r="I1328" s="15">
        <v>1875.7</v>
      </c>
      <c r="J1328" s="15">
        <v>0</v>
      </c>
      <c r="K1328" s="15">
        <v>410042.6</v>
      </c>
      <c r="L1328" s="15">
        <v>1891.33</v>
      </c>
      <c r="M1328" s="15">
        <v>0</v>
      </c>
      <c r="N1328" s="15">
        <v>1875.7</v>
      </c>
      <c r="O1328" s="15">
        <v>1891.33</v>
      </c>
      <c r="P1328" s="15">
        <v>0</v>
      </c>
      <c r="Q1328" s="15">
        <v>0</v>
      </c>
      <c r="R1328" s="15">
        <v>406275.57</v>
      </c>
      <c r="S1328" s="15">
        <v>3417.02</v>
      </c>
      <c r="T1328" s="15">
        <v>3401.39</v>
      </c>
      <c r="U1328" s="15">
        <v>0</v>
      </c>
      <c r="V1328" s="15">
        <v>3417.02</v>
      </c>
      <c r="W1328" s="15">
        <v>3401.39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252.8</v>
      </c>
      <c r="AI1328" s="15">
        <v>0</v>
      </c>
      <c r="AJ1328" s="15">
        <v>0</v>
      </c>
      <c r="AK1328" s="15">
        <v>0</v>
      </c>
      <c r="AL1328" s="15">
        <v>350</v>
      </c>
      <c r="AM1328" s="15">
        <v>0</v>
      </c>
      <c r="AN1328" s="15">
        <v>0</v>
      </c>
      <c r="AO1328" s="15">
        <v>47.01</v>
      </c>
      <c r="AP1328" s="15">
        <v>0.75</v>
      </c>
      <c r="AQ1328" s="15">
        <v>0</v>
      </c>
      <c r="AR1328" s="15">
        <v>0</v>
      </c>
      <c r="AS1328" s="15">
        <v>0</v>
      </c>
      <c r="AT1328" s="8">
        <f t="shared" si="20"/>
        <v>11236</v>
      </c>
      <c r="AU1328" s="15">
        <v>0</v>
      </c>
      <c r="AV1328" s="15">
        <v>0</v>
      </c>
      <c r="AW1328" s="16">
        <v>123</v>
      </c>
      <c r="AX1328" s="16">
        <v>174</v>
      </c>
      <c r="AY1328" s="15">
        <v>482450.01</v>
      </c>
      <c r="AZ1328" s="15">
        <v>469552.58</v>
      </c>
      <c r="BA1328" s="14">
        <v>73.028847999999996</v>
      </c>
      <c r="BB1328" s="14">
        <v>63.187464218902498</v>
      </c>
      <c r="BC1328" s="14">
        <v>10</v>
      </c>
      <c r="BD1328" s="14"/>
      <c r="BE1328" s="13" t="s">
        <v>2250</v>
      </c>
      <c r="BF1328" s="11"/>
      <c r="BG1328" s="13" t="s">
        <v>110</v>
      </c>
      <c r="BH1328" s="13" t="s">
        <v>140</v>
      </c>
      <c r="BI1328" s="13" t="s">
        <v>390</v>
      </c>
      <c r="BJ1328" s="13" t="s">
        <v>0</v>
      </c>
      <c r="BK1328" s="12" t="s">
        <v>1</v>
      </c>
      <c r="BL1328" s="14">
        <v>406275.57</v>
      </c>
      <c r="BM1328" s="12" t="s">
        <v>586</v>
      </c>
      <c r="BN1328" s="14"/>
      <c r="BO1328" s="17">
        <v>43818</v>
      </c>
      <c r="BP1328" s="17">
        <v>49114</v>
      </c>
      <c r="BQ1328" s="10" t="s">
        <v>2241</v>
      </c>
      <c r="BR1328" s="10" t="s">
        <v>2486</v>
      </c>
      <c r="BS1328" s="10" t="s">
        <v>2487</v>
      </c>
      <c r="BT1328" s="10" t="s">
        <v>2487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1319</v>
      </c>
      <c r="B1329" s="5" t="s">
        <v>65</v>
      </c>
      <c r="C1329" s="5" t="s">
        <v>66</v>
      </c>
      <c r="D1329" s="24">
        <v>45354</v>
      </c>
      <c r="E1329" s="6" t="s">
        <v>1922</v>
      </c>
      <c r="F1329" s="22">
        <v>0</v>
      </c>
      <c r="G1329" s="22">
        <v>0</v>
      </c>
      <c r="H1329" s="8">
        <v>389695.49</v>
      </c>
      <c r="I1329" s="8">
        <v>0</v>
      </c>
      <c r="J1329" s="8">
        <v>0</v>
      </c>
      <c r="K1329" s="8">
        <v>389695.49</v>
      </c>
      <c r="L1329" s="8">
        <v>3387.89</v>
      </c>
      <c r="M1329" s="8">
        <v>0</v>
      </c>
      <c r="N1329" s="8">
        <v>0</v>
      </c>
      <c r="O1329" s="8">
        <v>3387.89</v>
      </c>
      <c r="P1329" s="8">
        <v>0</v>
      </c>
      <c r="Q1329" s="8">
        <v>0</v>
      </c>
      <c r="R1329" s="8">
        <v>386307.6</v>
      </c>
      <c r="S1329" s="8">
        <v>0</v>
      </c>
      <c r="T1329" s="8">
        <v>3247.46</v>
      </c>
      <c r="U1329" s="8">
        <v>0</v>
      </c>
      <c r="V1329" s="8">
        <v>0</v>
      </c>
      <c r="W1329" s="8">
        <v>3247.46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320.26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441.2</v>
      </c>
      <c r="AQ1329" s="8">
        <v>0</v>
      </c>
      <c r="AR1329" s="8">
        <v>396.81</v>
      </c>
      <c r="AS1329" s="8">
        <v>0</v>
      </c>
      <c r="AT1329" s="8">
        <f t="shared" si="20"/>
        <v>7000</v>
      </c>
      <c r="AU1329" s="8">
        <v>0</v>
      </c>
      <c r="AV1329" s="8">
        <v>0</v>
      </c>
      <c r="AW1329" s="9">
        <v>80</v>
      </c>
      <c r="AX1329" s="9">
        <v>182</v>
      </c>
      <c r="AY1329" s="8">
        <v>601999.99</v>
      </c>
      <c r="AZ1329" s="8">
        <v>601999.99</v>
      </c>
      <c r="BA1329" s="7">
        <v>79.983391999999995</v>
      </c>
      <c r="BB1329" s="7">
        <v>51.325901522654803</v>
      </c>
      <c r="BC1329" s="7">
        <v>10</v>
      </c>
      <c r="BD1329" s="7"/>
      <c r="BE1329" s="6" t="s">
        <v>2250</v>
      </c>
      <c r="BF1329" s="4"/>
      <c r="BG1329" s="6" t="s">
        <v>75</v>
      </c>
      <c r="BH1329" s="6" t="s">
        <v>250</v>
      </c>
      <c r="BI1329" s="6" t="s">
        <v>309</v>
      </c>
      <c r="BJ1329" s="6" t="s">
        <v>0</v>
      </c>
      <c r="BK1329" s="5" t="s">
        <v>1</v>
      </c>
      <c r="BL1329" s="7">
        <v>386307.6</v>
      </c>
      <c r="BM1329" s="5" t="s">
        <v>586</v>
      </c>
      <c r="BN1329" s="7"/>
      <c r="BO1329" s="10">
        <v>42254</v>
      </c>
      <c r="BP1329" s="10">
        <v>47794</v>
      </c>
      <c r="BQ1329" s="10" t="s">
        <v>2241</v>
      </c>
      <c r="BR1329" s="10" t="s">
        <v>2486</v>
      </c>
      <c r="BS1329" s="10" t="s">
        <v>2487</v>
      </c>
      <c r="BT1329" s="10" t="s">
        <v>2487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1320</v>
      </c>
      <c r="B1330" s="12" t="s">
        <v>65</v>
      </c>
      <c r="C1330" s="12" t="s">
        <v>66</v>
      </c>
      <c r="D1330" s="25">
        <v>45354</v>
      </c>
      <c r="E1330" s="13" t="s">
        <v>1923</v>
      </c>
      <c r="F1330" s="23">
        <v>4</v>
      </c>
      <c r="G1330" s="23">
        <v>3</v>
      </c>
      <c r="H1330" s="15">
        <v>201670.23</v>
      </c>
      <c r="I1330" s="15">
        <v>5086.71</v>
      </c>
      <c r="J1330" s="15">
        <v>0</v>
      </c>
      <c r="K1330" s="15">
        <v>206756.94</v>
      </c>
      <c r="L1330" s="15">
        <v>1723.9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206756.94</v>
      </c>
      <c r="S1330" s="15">
        <v>4887.7700000000004</v>
      </c>
      <c r="T1330" s="15">
        <v>1680.59</v>
      </c>
      <c r="U1330" s="15">
        <v>0</v>
      </c>
      <c r="V1330" s="15">
        <v>0</v>
      </c>
      <c r="W1330" s="15">
        <v>0</v>
      </c>
      <c r="X1330" s="15">
        <v>0</v>
      </c>
      <c r="Y1330" s="15">
        <v>0</v>
      </c>
      <c r="Z1330" s="15">
        <v>6568.36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8">
        <f t="shared" si="20"/>
        <v>0</v>
      </c>
      <c r="AU1330" s="15">
        <v>6810.61</v>
      </c>
      <c r="AV1330" s="15">
        <v>6568.36</v>
      </c>
      <c r="AW1330" s="16">
        <v>81</v>
      </c>
      <c r="AX1330" s="16">
        <v>183</v>
      </c>
      <c r="AY1330" s="15">
        <v>309699.99</v>
      </c>
      <c r="AZ1330" s="15">
        <v>309699.99</v>
      </c>
      <c r="BA1330" s="14">
        <v>84.275104999999996</v>
      </c>
      <c r="BB1330" s="14">
        <v>56.262393899265902</v>
      </c>
      <c r="BC1330" s="14">
        <v>10</v>
      </c>
      <c r="BD1330" s="14"/>
      <c r="BE1330" s="13" t="s">
        <v>2250</v>
      </c>
      <c r="BF1330" s="11"/>
      <c r="BG1330" s="13" t="s">
        <v>86</v>
      </c>
      <c r="BH1330" s="13" t="s">
        <v>262</v>
      </c>
      <c r="BI1330" s="13" t="s">
        <v>1279</v>
      </c>
      <c r="BJ1330" s="13" t="s">
        <v>5</v>
      </c>
      <c r="BK1330" s="12" t="s">
        <v>1</v>
      </c>
      <c r="BL1330" s="14">
        <v>206756.94</v>
      </c>
      <c r="BM1330" s="12" t="s">
        <v>586</v>
      </c>
      <c r="BN1330" s="14"/>
      <c r="BO1330" s="17">
        <v>42257</v>
      </c>
      <c r="BP1330" s="17">
        <v>47827</v>
      </c>
      <c r="BQ1330" s="10" t="s">
        <v>2240</v>
      </c>
      <c r="BR1330" s="10" t="s">
        <v>2695</v>
      </c>
      <c r="BS1330" s="10" t="s">
        <v>2487</v>
      </c>
      <c r="BT1330" s="10" t="s">
        <v>2487</v>
      </c>
      <c r="BU1330" s="14">
        <v>494.28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1321</v>
      </c>
      <c r="B1331" s="5" t="s">
        <v>65</v>
      </c>
      <c r="C1331" s="5" t="s">
        <v>66</v>
      </c>
      <c r="D1331" s="24">
        <v>45354</v>
      </c>
      <c r="E1331" s="6" t="s">
        <v>2338</v>
      </c>
      <c r="F1331" s="22">
        <v>6</v>
      </c>
      <c r="G1331" s="22">
        <v>5</v>
      </c>
      <c r="H1331" s="8">
        <v>368018.31</v>
      </c>
      <c r="I1331" s="8">
        <v>7384.69</v>
      </c>
      <c r="J1331" s="8">
        <v>0</v>
      </c>
      <c r="K1331" s="8">
        <v>375403</v>
      </c>
      <c r="L1331" s="8">
        <v>1705.3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375403</v>
      </c>
      <c r="S1331" s="8">
        <v>12407.05</v>
      </c>
      <c r="T1331" s="8">
        <v>3066.82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15473.87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9089.99</v>
      </c>
      <c r="AV1331" s="8">
        <v>15473.87</v>
      </c>
      <c r="AW1331" s="9">
        <v>123</v>
      </c>
      <c r="AX1331" s="9">
        <v>175</v>
      </c>
      <c r="AY1331" s="8">
        <v>424599.99</v>
      </c>
      <c r="AZ1331" s="8">
        <v>424599.99</v>
      </c>
      <c r="BA1331" s="7">
        <v>90.000004000000004</v>
      </c>
      <c r="BB1331" s="7">
        <v>79.572002584390106</v>
      </c>
      <c r="BC1331" s="7">
        <v>10</v>
      </c>
      <c r="BD1331" s="7"/>
      <c r="BE1331" s="6" t="s">
        <v>2250</v>
      </c>
      <c r="BF1331" s="4"/>
      <c r="BG1331" s="6" t="s">
        <v>142</v>
      </c>
      <c r="BH1331" s="6" t="s">
        <v>238</v>
      </c>
      <c r="BI1331" s="6" t="s">
        <v>239</v>
      </c>
      <c r="BJ1331" s="6" t="s">
        <v>5</v>
      </c>
      <c r="BK1331" s="5" t="s">
        <v>1</v>
      </c>
      <c r="BL1331" s="7">
        <v>375403</v>
      </c>
      <c r="BM1331" s="5" t="s">
        <v>586</v>
      </c>
      <c r="BN1331" s="7"/>
      <c r="BO1331" s="10">
        <v>43795</v>
      </c>
      <c r="BP1331" s="10">
        <v>49121</v>
      </c>
      <c r="BQ1331" s="10" t="s">
        <v>2239</v>
      </c>
      <c r="BR1331" s="10" t="s">
        <v>2696</v>
      </c>
      <c r="BS1331" s="10" t="s">
        <v>2487</v>
      </c>
      <c r="BT1331" s="10" t="s">
        <v>2487</v>
      </c>
      <c r="BU1331" s="7">
        <v>1129.45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1322</v>
      </c>
      <c r="B1332" s="12" t="s">
        <v>65</v>
      </c>
      <c r="C1332" s="12" t="s">
        <v>66</v>
      </c>
      <c r="D1332" s="25">
        <v>45354</v>
      </c>
      <c r="E1332" s="13" t="s">
        <v>1924</v>
      </c>
      <c r="F1332" s="23">
        <v>0</v>
      </c>
      <c r="G1332" s="23">
        <v>0</v>
      </c>
      <c r="H1332" s="15">
        <v>271218.95</v>
      </c>
      <c r="I1332" s="15">
        <v>0</v>
      </c>
      <c r="J1332" s="15">
        <v>0</v>
      </c>
      <c r="K1332" s="15">
        <v>271218.95</v>
      </c>
      <c r="L1332" s="15">
        <v>2433.79</v>
      </c>
      <c r="M1332" s="15">
        <v>0</v>
      </c>
      <c r="N1332" s="15">
        <v>0</v>
      </c>
      <c r="O1332" s="15">
        <v>2433.79</v>
      </c>
      <c r="P1332" s="15">
        <v>0</v>
      </c>
      <c r="Q1332" s="15">
        <v>0</v>
      </c>
      <c r="R1332" s="15">
        <v>268785.15999999997</v>
      </c>
      <c r="S1332" s="15">
        <v>0</v>
      </c>
      <c r="T1332" s="15">
        <v>2260.16</v>
      </c>
      <c r="U1332" s="15">
        <v>0</v>
      </c>
      <c r="V1332" s="15">
        <v>0</v>
      </c>
      <c r="W1332" s="15">
        <v>2260.16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227.16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937.85</v>
      </c>
      <c r="AQ1332" s="15">
        <v>0</v>
      </c>
      <c r="AR1332" s="15">
        <v>21.59</v>
      </c>
      <c r="AS1332" s="15">
        <v>0</v>
      </c>
      <c r="AT1332" s="8">
        <f t="shared" si="20"/>
        <v>5837.37</v>
      </c>
      <c r="AU1332" s="15">
        <v>0</v>
      </c>
      <c r="AV1332" s="15">
        <v>0</v>
      </c>
      <c r="AW1332" s="16">
        <v>81</v>
      </c>
      <c r="AX1332" s="16">
        <v>183</v>
      </c>
      <c r="AY1332" s="15">
        <v>426999.99</v>
      </c>
      <c r="AZ1332" s="15">
        <v>426999.99</v>
      </c>
      <c r="BA1332" s="14">
        <v>92.572714000000005</v>
      </c>
      <c r="BB1332" s="14">
        <v>58.272066339215201</v>
      </c>
      <c r="BC1332" s="14">
        <v>10</v>
      </c>
      <c r="BD1332" s="14"/>
      <c r="BE1332" s="13" t="s">
        <v>2250</v>
      </c>
      <c r="BF1332" s="11"/>
      <c r="BG1332" s="13" t="s">
        <v>67</v>
      </c>
      <c r="BH1332" s="13" t="s">
        <v>68</v>
      </c>
      <c r="BI1332" s="13" t="s">
        <v>186</v>
      </c>
      <c r="BJ1332" s="13" t="s">
        <v>0</v>
      </c>
      <c r="BK1332" s="12" t="s">
        <v>1</v>
      </c>
      <c r="BL1332" s="14">
        <v>268785.15999999997</v>
      </c>
      <c r="BM1332" s="12" t="s">
        <v>586</v>
      </c>
      <c r="BN1332" s="14"/>
      <c r="BO1332" s="17">
        <v>42258</v>
      </c>
      <c r="BP1332" s="17">
        <v>47828</v>
      </c>
      <c r="BQ1332" s="10" t="s">
        <v>2241</v>
      </c>
      <c r="BR1332" s="10" t="s">
        <v>2486</v>
      </c>
      <c r="BS1332" s="10" t="s">
        <v>2487</v>
      </c>
      <c r="BT1332" s="10" t="s">
        <v>2487</v>
      </c>
      <c r="BU1332" s="14">
        <v>0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1323</v>
      </c>
      <c r="B1333" s="5" t="s">
        <v>65</v>
      </c>
      <c r="C1333" s="5" t="s">
        <v>66</v>
      </c>
      <c r="D1333" s="24">
        <v>45354</v>
      </c>
      <c r="E1333" s="6" t="s">
        <v>2390</v>
      </c>
      <c r="F1333" s="22">
        <v>0</v>
      </c>
      <c r="G1333" s="22">
        <v>0</v>
      </c>
      <c r="H1333" s="8">
        <v>317215.06</v>
      </c>
      <c r="I1333" s="8">
        <v>0</v>
      </c>
      <c r="J1333" s="8">
        <v>0</v>
      </c>
      <c r="K1333" s="8">
        <v>317215.06</v>
      </c>
      <c r="L1333" s="8">
        <v>1414.4</v>
      </c>
      <c r="M1333" s="8">
        <v>0</v>
      </c>
      <c r="N1333" s="8">
        <v>0</v>
      </c>
      <c r="O1333" s="8">
        <v>1414.4</v>
      </c>
      <c r="P1333" s="8">
        <v>0</v>
      </c>
      <c r="Q1333" s="8">
        <v>0</v>
      </c>
      <c r="R1333" s="8">
        <v>315800.65999999997</v>
      </c>
      <c r="S1333" s="8">
        <v>0</v>
      </c>
      <c r="T1333" s="8">
        <v>2643.46</v>
      </c>
      <c r="U1333" s="8">
        <v>0</v>
      </c>
      <c r="V1333" s="8">
        <v>0</v>
      </c>
      <c r="W1333" s="8">
        <v>2643.46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191.52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4249.38</v>
      </c>
      <c r="AS1333" s="8">
        <v>0</v>
      </c>
      <c r="AT1333" s="8">
        <f t="shared" si="20"/>
        <v>0</v>
      </c>
      <c r="AU1333" s="8">
        <v>0</v>
      </c>
      <c r="AV1333" s="8">
        <v>0</v>
      </c>
      <c r="AW1333" s="9">
        <v>126</v>
      </c>
      <c r="AX1333" s="9">
        <v>174</v>
      </c>
      <c r="AY1333" s="8">
        <v>359999.98</v>
      </c>
      <c r="AZ1333" s="8">
        <v>359999.98</v>
      </c>
      <c r="BA1333" s="7">
        <v>90.000007999999994</v>
      </c>
      <c r="BB1333" s="7">
        <v>78.950176403913403</v>
      </c>
      <c r="BC1333" s="7">
        <v>10</v>
      </c>
      <c r="BD1333" s="7"/>
      <c r="BE1333" s="6" t="s">
        <v>2250</v>
      </c>
      <c r="BF1333" s="4"/>
      <c r="BG1333" s="6" t="s">
        <v>195</v>
      </c>
      <c r="BH1333" s="6" t="s">
        <v>170</v>
      </c>
      <c r="BI1333" s="6" t="s">
        <v>338</v>
      </c>
      <c r="BJ1333" s="6" t="s">
        <v>0</v>
      </c>
      <c r="BK1333" s="5" t="s">
        <v>1</v>
      </c>
      <c r="BL1333" s="7">
        <v>315800.65999999997</v>
      </c>
      <c r="BM1333" s="5" t="s">
        <v>586</v>
      </c>
      <c r="BN1333" s="7"/>
      <c r="BO1333" s="10">
        <v>43888</v>
      </c>
      <c r="BP1333" s="10">
        <v>49183</v>
      </c>
      <c r="BQ1333" s="10" t="s">
        <v>1330</v>
      </c>
      <c r="BR1333" s="10" t="s">
        <v>2668</v>
      </c>
      <c r="BS1333" s="10" t="s">
        <v>2487</v>
      </c>
      <c r="BT1333" s="10" t="s">
        <v>2487</v>
      </c>
      <c r="BU1333" s="7">
        <v>0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1324</v>
      </c>
      <c r="B1334" s="12" t="s">
        <v>65</v>
      </c>
      <c r="C1334" s="12" t="s">
        <v>66</v>
      </c>
      <c r="D1334" s="25">
        <v>45354</v>
      </c>
      <c r="E1334" s="13" t="s">
        <v>1925</v>
      </c>
      <c r="F1334" s="23">
        <v>0</v>
      </c>
      <c r="G1334" s="23">
        <v>0</v>
      </c>
      <c r="H1334" s="15">
        <v>104204.31</v>
      </c>
      <c r="I1334" s="15">
        <v>0</v>
      </c>
      <c r="J1334" s="15">
        <v>0</v>
      </c>
      <c r="K1334" s="15">
        <v>104204.31</v>
      </c>
      <c r="L1334" s="15">
        <v>4368.2</v>
      </c>
      <c r="M1334" s="15">
        <v>0</v>
      </c>
      <c r="N1334" s="15">
        <v>0</v>
      </c>
      <c r="O1334" s="15">
        <v>4368.2</v>
      </c>
      <c r="P1334" s="15">
        <v>0</v>
      </c>
      <c r="Q1334" s="15">
        <v>0</v>
      </c>
      <c r="R1334" s="15">
        <v>99836.11</v>
      </c>
      <c r="S1334" s="15">
        <v>0</v>
      </c>
      <c r="T1334" s="15">
        <v>868.37</v>
      </c>
      <c r="U1334" s="15">
        <v>0</v>
      </c>
      <c r="V1334" s="15">
        <v>0</v>
      </c>
      <c r="W1334" s="15">
        <v>868.37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256.73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7.3</v>
      </c>
      <c r="AQ1334" s="15">
        <v>0</v>
      </c>
      <c r="AR1334" s="15">
        <v>0.6</v>
      </c>
      <c r="AS1334" s="15">
        <v>0</v>
      </c>
      <c r="AT1334" s="8">
        <f t="shared" si="20"/>
        <v>5500</v>
      </c>
      <c r="AU1334" s="15">
        <v>0</v>
      </c>
      <c r="AV1334" s="15">
        <v>0</v>
      </c>
      <c r="AW1334" s="16">
        <v>22</v>
      </c>
      <c r="AX1334" s="16">
        <v>124</v>
      </c>
      <c r="AY1334" s="15">
        <v>614775.48</v>
      </c>
      <c r="AZ1334" s="15">
        <v>380323.12</v>
      </c>
      <c r="BA1334" s="14">
        <v>55.2</v>
      </c>
      <c r="BB1334" s="14">
        <v>14.490187375408601</v>
      </c>
      <c r="BC1334" s="14">
        <v>10</v>
      </c>
      <c r="BD1334" s="14"/>
      <c r="BE1334" s="13" t="s">
        <v>2250</v>
      </c>
      <c r="BF1334" s="11"/>
      <c r="BG1334" s="13" t="s">
        <v>81</v>
      </c>
      <c r="BH1334" s="13" t="s">
        <v>100</v>
      </c>
      <c r="BI1334" s="13" t="s">
        <v>101</v>
      </c>
      <c r="BJ1334" s="13" t="s">
        <v>0</v>
      </c>
      <c r="BK1334" s="12" t="s">
        <v>1</v>
      </c>
      <c r="BL1334" s="14">
        <v>99836.11</v>
      </c>
      <c r="BM1334" s="12" t="s">
        <v>586</v>
      </c>
      <c r="BN1334" s="14"/>
      <c r="BO1334" s="17">
        <v>42255</v>
      </c>
      <c r="BP1334" s="17">
        <v>46030</v>
      </c>
      <c r="BQ1334" s="10" t="s">
        <v>2241</v>
      </c>
      <c r="BR1334" s="10" t="s">
        <v>2486</v>
      </c>
      <c r="BS1334" s="10" t="s">
        <v>2487</v>
      </c>
      <c r="BT1334" s="10" t="s">
        <v>2487</v>
      </c>
      <c r="BU1334" s="14">
        <v>0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1325</v>
      </c>
      <c r="B1335" s="5" t="s">
        <v>65</v>
      </c>
      <c r="C1335" s="5" t="s">
        <v>66</v>
      </c>
      <c r="D1335" s="24">
        <v>45354</v>
      </c>
      <c r="E1335" s="6" t="s">
        <v>1926</v>
      </c>
      <c r="F1335" s="22">
        <v>0</v>
      </c>
      <c r="G1335" s="22">
        <v>0</v>
      </c>
      <c r="H1335" s="8">
        <v>276649.87</v>
      </c>
      <c r="I1335" s="8">
        <v>0</v>
      </c>
      <c r="J1335" s="8">
        <v>0</v>
      </c>
      <c r="K1335" s="8">
        <v>276649.87</v>
      </c>
      <c r="L1335" s="8">
        <v>2364.84</v>
      </c>
      <c r="M1335" s="8">
        <v>0</v>
      </c>
      <c r="N1335" s="8">
        <v>0</v>
      </c>
      <c r="O1335" s="8">
        <v>2364.84</v>
      </c>
      <c r="P1335" s="8">
        <v>0</v>
      </c>
      <c r="Q1335" s="8">
        <v>0</v>
      </c>
      <c r="R1335" s="8">
        <v>274285.03000000003</v>
      </c>
      <c r="S1335" s="8">
        <v>0</v>
      </c>
      <c r="T1335" s="8">
        <v>2305.42</v>
      </c>
      <c r="U1335" s="8">
        <v>0</v>
      </c>
      <c r="V1335" s="8">
        <v>0</v>
      </c>
      <c r="W1335" s="8">
        <v>2305.42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214.4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0.68</v>
      </c>
      <c r="AQ1335" s="8">
        <v>0</v>
      </c>
      <c r="AR1335" s="8">
        <v>5.34</v>
      </c>
      <c r="AS1335" s="8">
        <v>0</v>
      </c>
      <c r="AT1335" s="8">
        <f t="shared" si="20"/>
        <v>4880</v>
      </c>
      <c r="AU1335" s="8">
        <v>0</v>
      </c>
      <c r="AV1335" s="8">
        <v>0</v>
      </c>
      <c r="AW1335" s="9">
        <v>81</v>
      </c>
      <c r="AX1335" s="9">
        <v>165</v>
      </c>
      <c r="AY1335" s="8">
        <v>402999.98</v>
      </c>
      <c r="AZ1335" s="8">
        <v>402999.98</v>
      </c>
      <c r="BA1335" s="7">
        <v>78.163775999999999</v>
      </c>
      <c r="BB1335" s="7">
        <v>53.198895059680403</v>
      </c>
      <c r="BC1335" s="7">
        <v>10</v>
      </c>
      <c r="BD1335" s="7"/>
      <c r="BE1335" s="6" t="s">
        <v>2250</v>
      </c>
      <c r="BF1335" s="4"/>
      <c r="BG1335" s="6" t="s">
        <v>88</v>
      </c>
      <c r="BH1335" s="6" t="s">
        <v>178</v>
      </c>
      <c r="BI1335" s="6" t="s">
        <v>363</v>
      </c>
      <c r="BJ1335" s="6" t="s">
        <v>0</v>
      </c>
      <c r="BK1335" s="5" t="s">
        <v>1</v>
      </c>
      <c r="BL1335" s="7">
        <v>274285.03000000003</v>
      </c>
      <c r="BM1335" s="5" t="s">
        <v>586</v>
      </c>
      <c r="BN1335" s="7"/>
      <c r="BO1335" s="10">
        <v>42822</v>
      </c>
      <c r="BP1335" s="10">
        <v>47845</v>
      </c>
      <c r="BQ1335" s="10" t="s">
        <v>2241</v>
      </c>
      <c r="BR1335" s="10" t="s">
        <v>2486</v>
      </c>
      <c r="BS1335" s="10" t="s">
        <v>2487</v>
      </c>
      <c r="BT1335" s="10" t="s">
        <v>2487</v>
      </c>
      <c r="BU1335" s="7">
        <v>0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1326</v>
      </c>
      <c r="B1336" s="12" t="s">
        <v>65</v>
      </c>
      <c r="C1336" s="12" t="s">
        <v>66</v>
      </c>
      <c r="D1336" s="25">
        <v>45354</v>
      </c>
      <c r="E1336" s="13" t="s">
        <v>2344</v>
      </c>
      <c r="F1336" s="23">
        <v>1</v>
      </c>
      <c r="G1336" s="23">
        <v>0</v>
      </c>
      <c r="H1336" s="15">
        <v>209903.62</v>
      </c>
      <c r="I1336" s="15">
        <v>0</v>
      </c>
      <c r="J1336" s="15">
        <v>0</v>
      </c>
      <c r="K1336" s="15">
        <v>209903.62</v>
      </c>
      <c r="L1336" s="15">
        <v>1162.1600000000001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209903.62</v>
      </c>
      <c r="S1336" s="15">
        <v>0</v>
      </c>
      <c r="T1336" s="15">
        <v>1749.2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1749.2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0.8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0.8</v>
      </c>
      <c r="AS1336" s="15">
        <v>0</v>
      </c>
      <c r="AT1336" s="8">
        <f t="shared" si="20"/>
        <v>0</v>
      </c>
      <c r="AU1336" s="15">
        <v>1162.1600000000001</v>
      </c>
      <c r="AV1336" s="15">
        <v>1749.2</v>
      </c>
      <c r="AW1336" s="16">
        <v>123</v>
      </c>
      <c r="AX1336" s="16">
        <v>174</v>
      </c>
      <c r="AY1336" s="15">
        <v>424170.00327099999</v>
      </c>
      <c r="AZ1336" s="15">
        <v>266919</v>
      </c>
      <c r="BA1336" s="14">
        <v>64.695411000000007</v>
      </c>
      <c r="BB1336" s="14">
        <v>50.876112102502297</v>
      </c>
      <c r="BC1336" s="14">
        <v>10</v>
      </c>
      <c r="BD1336" s="14"/>
      <c r="BE1336" s="13" t="s">
        <v>2250</v>
      </c>
      <c r="BF1336" s="11"/>
      <c r="BG1336" s="13" t="s">
        <v>71</v>
      </c>
      <c r="BH1336" s="13" t="s">
        <v>72</v>
      </c>
      <c r="BI1336" s="13" t="s">
        <v>526</v>
      </c>
      <c r="BJ1336" s="13" t="s">
        <v>5</v>
      </c>
      <c r="BK1336" s="12" t="s">
        <v>1</v>
      </c>
      <c r="BL1336" s="14">
        <v>209903.62</v>
      </c>
      <c r="BM1336" s="12" t="s">
        <v>586</v>
      </c>
      <c r="BN1336" s="14"/>
      <c r="BO1336" s="17">
        <v>43809</v>
      </c>
      <c r="BP1336" s="17">
        <v>49105</v>
      </c>
      <c r="BQ1336" s="10" t="s">
        <v>2241</v>
      </c>
      <c r="BR1336" s="10" t="s">
        <v>2486</v>
      </c>
      <c r="BS1336" s="10" t="s">
        <v>2487</v>
      </c>
      <c r="BT1336" s="10" t="s">
        <v>2487</v>
      </c>
      <c r="BU1336" s="14">
        <v>177.68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1327</v>
      </c>
      <c r="B1337" s="5" t="s">
        <v>65</v>
      </c>
      <c r="C1337" s="5" t="s">
        <v>66</v>
      </c>
      <c r="D1337" s="24">
        <v>45354</v>
      </c>
      <c r="E1337" s="6" t="s">
        <v>1927</v>
      </c>
      <c r="F1337" s="22">
        <v>0</v>
      </c>
      <c r="G1337" s="22">
        <v>0</v>
      </c>
      <c r="H1337" s="8">
        <v>255809.2</v>
      </c>
      <c r="I1337" s="8">
        <v>0</v>
      </c>
      <c r="J1337" s="8">
        <v>0</v>
      </c>
      <c r="K1337" s="8">
        <v>255809.2</v>
      </c>
      <c r="L1337" s="8">
        <v>4724.49</v>
      </c>
      <c r="M1337" s="8">
        <v>0</v>
      </c>
      <c r="N1337" s="8">
        <v>0</v>
      </c>
      <c r="O1337" s="8">
        <v>4724.49</v>
      </c>
      <c r="P1337" s="8">
        <v>666.83</v>
      </c>
      <c r="Q1337" s="8">
        <v>0</v>
      </c>
      <c r="R1337" s="8">
        <v>250417.88</v>
      </c>
      <c r="S1337" s="8">
        <v>0</v>
      </c>
      <c r="T1337" s="8">
        <v>2131.7399999999998</v>
      </c>
      <c r="U1337" s="8">
        <v>0</v>
      </c>
      <c r="V1337" s="8">
        <v>0</v>
      </c>
      <c r="W1337" s="8">
        <v>2131.7399999999998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318.76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37950.06</v>
      </c>
      <c r="AQ1337" s="8">
        <v>0</v>
      </c>
      <c r="AR1337" s="8">
        <v>24125.05</v>
      </c>
      <c r="AS1337" s="8">
        <v>0</v>
      </c>
      <c r="AT1337" s="8">
        <f t="shared" si="20"/>
        <v>21666.83</v>
      </c>
      <c r="AU1337" s="8">
        <v>0</v>
      </c>
      <c r="AV1337" s="8">
        <v>0</v>
      </c>
      <c r="AW1337" s="9">
        <v>67</v>
      </c>
      <c r="AX1337" s="9">
        <v>169</v>
      </c>
      <c r="AY1337" s="8">
        <v>599175.01</v>
      </c>
      <c r="AZ1337" s="8">
        <v>599175.01</v>
      </c>
      <c r="BA1337" s="7">
        <v>94.496600000000001</v>
      </c>
      <c r="BB1337" s="7">
        <v>39.4937002449551</v>
      </c>
      <c r="BC1337" s="7">
        <v>10</v>
      </c>
      <c r="BD1337" s="7"/>
      <c r="BE1337" s="6" t="s">
        <v>2250</v>
      </c>
      <c r="BF1337" s="4"/>
      <c r="BG1337" s="6" t="s">
        <v>75</v>
      </c>
      <c r="BH1337" s="6" t="s">
        <v>236</v>
      </c>
      <c r="BI1337" s="6" t="s">
        <v>1280</v>
      </c>
      <c r="BJ1337" s="6" t="s">
        <v>0</v>
      </c>
      <c r="BK1337" s="5" t="s">
        <v>1</v>
      </c>
      <c r="BL1337" s="7">
        <v>250417.88</v>
      </c>
      <c r="BM1337" s="5" t="s">
        <v>586</v>
      </c>
      <c r="BN1337" s="7"/>
      <c r="BO1337" s="10">
        <v>42254</v>
      </c>
      <c r="BP1337" s="10">
        <v>47398</v>
      </c>
      <c r="BQ1337" s="10" t="s">
        <v>2241</v>
      </c>
      <c r="BR1337" s="10" t="s">
        <v>2486</v>
      </c>
      <c r="BS1337" s="10" t="s">
        <v>2487</v>
      </c>
      <c r="BT1337" s="10" t="s">
        <v>2487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1328</v>
      </c>
      <c r="B1338" s="12" t="s">
        <v>65</v>
      </c>
      <c r="C1338" s="12" t="s">
        <v>66</v>
      </c>
      <c r="D1338" s="25">
        <v>45354</v>
      </c>
      <c r="E1338" s="13" t="s">
        <v>2345</v>
      </c>
      <c r="F1338" s="23">
        <v>0</v>
      </c>
      <c r="G1338" s="23">
        <v>0</v>
      </c>
      <c r="H1338" s="15">
        <v>263915.08</v>
      </c>
      <c r="I1338" s="15">
        <v>0</v>
      </c>
      <c r="J1338" s="15">
        <v>0</v>
      </c>
      <c r="K1338" s="15">
        <v>263915.08</v>
      </c>
      <c r="L1338" s="15">
        <v>1222.9100000000001</v>
      </c>
      <c r="M1338" s="15">
        <v>0</v>
      </c>
      <c r="N1338" s="15">
        <v>0</v>
      </c>
      <c r="O1338" s="15">
        <v>1222.9100000000001</v>
      </c>
      <c r="P1338" s="15">
        <v>0</v>
      </c>
      <c r="Q1338" s="15">
        <v>0</v>
      </c>
      <c r="R1338" s="15">
        <v>262692.17</v>
      </c>
      <c r="S1338" s="15">
        <v>0</v>
      </c>
      <c r="T1338" s="15">
        <v>2199.29</v>
      </c>
      <c r="U1338" s="15">
        <v>0</v>
      </c>
      <c r="V1338" s="15">
        <v>0</v>
      </c>
      <c r="W1338" s="15">
        <v>2199.29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161.52000000000001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1.04</v>
      </c>
      <c r="AQ1338" s="15">
        <v>0</v>
      </c>
      <c r="AR1338" s="15">
        <v>0.76</v>
      </c>
      <c r="AS1338" s="15">
        <v>0</v>
      </c>
      <c r="AT1338" s="8">
        <f t="shared" si="20"/>
        <v>3584</v>
      </c>
      <c r="AU1338" s="15">
        <v>0</v>
      </c>
      <c r="AV1338" s="15">
        <v>0</v>
      </c>
      <c r="AW1338" s="16">
        <v>123</v>
      </c>
      <c r="AX1338" s="16">
        <v>174</v>
      </c>
      <c r="AY1338" s="15">
        <v>303606.23</v>
      </c>
      <c r="AZ1338" s="15">
        <v>303606.23</v>
      </c>
      <c r="BA1338" s="14">
        <v>82.498305999999999</v>
      </c>
      <c r="BB1338" s="14">
        <v>71.3808113373168</v>
      </c>
      <c r="BC1338" s="14">
        <v>10</v>
      </c>
      <c r="BD1338" s="14"/>
      <c r="BE1338" s="13" t="s">
        <v>2250</v>
      </c>
      <c r="BF1338" s="11"/>
      <c r="BG1338" s="13" t="s">
        <v>86</v>
      </c>
      <c r="BH1338" s="13" t="s">
        <v>176</v>
      </c>
      <c r="BI1338" s="13" t="s">
        <v>177</v>
      </c>
      <c r="BJ1338" s="13" t="s">
        <v>0</v>
      </c>
      <c r="BK1338" s="12" t="s">
        <v>1</v>
      </c>
      <c r="BL1338" s="14">
        <v>262692.17</v>
      </c>
      <c r="BM1338" s="12" t="s">
        <v>586</v>
      </c>
      <c r="BN1338" s="14"/>
      <c r="BO1338" s="17">
        <v>43818</v>
      </c>
      <c r="BP1338" s="17">
        <v>49114</v>
      </c>
      <c r="BQ1338" s="10" t="s">
        <v>2241</v>
      </c>
      <c r="BR1338" s="10" t="s">
        <v>2486</v>
      </c>
      <c r="BS1338" s="10" t="s">
        <v>2487</v>
      </c>
      <c r="BT1338" s="10" t="s">
        <v>2487</v>
      </c>
      <c r="BU1338" s="14">
        <v>0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1329</v>
      </c>
      <c r="B1339" s="5" t="s">
        <v>65</v>
      </c>
      <c r="C1339" s="5" t="s">
        <v>66</v>
      </c>
      <c r="D1339" s="24">
        <v>45354</v>
      </c>
      <c r="E1339" s="6" t="s">
        <v>2346</v>
      </c>
      <c r="F1339" s="22">
        <v>0</v>
      </c>
      <c r="G1339" s="22">
        <v>0</v>
      </c>
      <c r="H1339" s="8">
        <v>225453.08</v>
      </c>
      <c r="I1339" s="8">
        <v>0</v>
      </c>
      <c r="J1339" s="8">
        <v>0</v>
      </c>
      <c r="K1339" s="8">
        <v>225453.08</v>
      </c>
      <c r="L1339" s="8">
        <v>1803.86</v>
      </c>
      <c r="M1339" s="8">
        <v>0</v>
      </c>
      <c r="N1339" s="8">
        <v>0</v>
      </c>
      <c r="O1339" s="8">
        <v>1803.86</v>
      </c>
      <c r="P1339" s="8">
        <v>0</v>
      </c>
      <c r="Q1339" s="8">
        <v>0</v>
      </c>
      <c r="R1339" s="8">
        <v>223649.22</v>
      </c>
      <c r="S1339" s="8">
        <v>0</v>
      </c>
      <c r="T1339" s="8">
        <v>1878.78</v>
      </c>
      <c r="U1339" s="8">
        <v>0</v>
      </c>
      <c r="V1339" s="8">
        <v>0</v>
      </c>
      <c r="W1339" s="8">
        <v>1878.78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151.09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0.47</v>
      </c>
      <c r="AQ1339" s="8">
        <v>0</v>
      </c>
      <c r="AR1339" s="8">
        <v>0.47</v>
      </c>
      <c r="AS1339" s="8">
        <v>0</v>
      </c>
      <c r="AT1339" s="8">
        <f t="shared" si="20"/>
        <v>3833.7299999999996</v>
      </c>
      <c r="AU1339" s="8">
        <v>0</v>
      </c>
      <c r="AV1339" s="8">
        <v>0</v>
      </c>
      <c r="AW1339" s="9">
        <v>85</v>
      </c>
      <c r="AX1339" s="9">
        <v>136</v>
      </c>
      <c r="AY1339" s="8">
        <v>283999.98</v>
      </c>
      <c r="AZ1339" s="8">
        <v>283999.98</v>
      </c>
      <c r="BA1339" s="7">
        <v>88.415504999999996</v>
      </c>
      <c r="BB1339" s="7">
        <v>69.626972259491396</v>
      </c>
      <c r="BC1339" s="7">
        <v>10</v>
      </c>
      <c r="BD1339" s="7"/>
      <c r="BE1339" s="6" t="s">
        <v>2250</v>
      </c>
      <c r="BF1339" s="4"/>
      <c r="BG1339" s="6" t="s">
        <v>75</v>
      </c>
      <c r="BH1339" s="6" t="s">
        <v>82</v>
      </c>
      <c r="BI1339" s="6" t="s">
        <v>210</v>
      </c>
      <c r="BJ1339" s="6" t="s">
        <v>0</v>
      </c>
      <c r="BK1339" s="5" t="s">
        <v>1</v>
      </c>
      <c r="BL1339" s="7">
        <v>223649.22</v>
      </c>
      <c r="BM1339" s="5" t="s">
        <v>586</v>
      </c>
      <c r="BN1339" s="7"/>
      <c r="BO1339" s="10">
        <v>43818</v>
      </c>
      <c r="BP1339" s="10">
        <v>47957</v>
      </c>
      <c r="BQ1339" s="10" t="s">
        <v>2241</v>
      </c>
      <c r="BR1339" s="10" t="s">
        <v>2486</v>
      </c>
      <c r="BS1339" s="10" t="s">
        <v>2487</v>
      </c>
      <c r="BT1339" s="10" t="s">
        <v>2487</v>
      </c>
      <c r="BU1339" s="7">
        <v>0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1330</v>
      </c>
      <c r="B1340" s="12" t="s">
        <v>65</v>
      </c>
      <c r="C1340" s="12" t="s">
        <v>66</v>
      </c>
      <c r="D1340" s="25">
        <v>45354</v>
      </c>
      <c r="E1340" s="13" t="s">
        <v>2412</v>
      </c>
      <c r="F1340" s="23">
        <v>0</v>
      </c>
      <c r="G1340" s="23">
        <v>0</v>
      </c>
      <c r="H1340" s="15">
        <v>270429.89</v>
      </c>
      <c r="I1340" s="15">
        <v>0</v>
      </c>
      <c r="J1340" s="15">
        <v>0</v>
      </c>
      <c r="K1340" s="15">
        <v>270429.89</v>
      </c>
      <c r="L1340" s="15">
        <v>1317.05</v>
      </c>
      <c r="M1340" s="15">
        <v>0</v>
      </c>
      <c r="N1340" s="15">
        <v>0</v>
      </c>
      <c r="O1340" s="15">
        <v>1317.05</v>
      </c>
      <c r="P1340" s="15">
        <v>1115.26</v>
      </c>
      <c r="Q1340" s="15">
        <v>0</v>
      </c>
      <c r="R1340" s="15">
        <v>267997.58</v>
      </c>
      <c r="S1340" s="15">
        <v>0</v>
      </c>
      <c r="T1340" s="15">
        <v>2140.9</v>
      </c>
      <c r="U1340" s="15">
        <v>0</v>
      </c>
      <c r="V1340" s="15">
        <v>0</v>
      </c>
      <c r="W1340" s="15">
        <v>2140.9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180.37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2531.7600000000002</v>
      </c>
      <c r="AQ1340" s="15">
        <v>0</v>
      </c>
      <c r="AR1340" s="15">
        <v>2170.08</v>
      </c>
      <c r="AS1340" s="15">
        <v>0</v>
      </c>
      <c r="AT1340" s="8">
        <f t="shared" si="20"/>
        <v>5115.26</v>
      </c>
      <c r="AU1340" s="15">
        <v>0</v>
      </c>
      <c r="AV1340" s="15">
        <v>0</v>
      </c>
      <c r="AW1340" s="16">
        <v>123</v>
      </c>
      <c r="AX1340" s="16">
        <v>167</v>
      </c>
      <c r="AY1340" s="15">
        <v>378999.98</v>
      </c>
      <c r="AZ1340" s="15">
        <v>308128.63</v>
      </c>
      <c r="BA1340" s="14">
        <v>90.000001999999995</v>
      </c>
      <c r="BB1340" s="14">
        <v>78.278291556338502</v>
      </c>
      <c r="BC1340" s="14">
        <v>9.5</v>
      </c>
      <c r="BD1340" s="14"/>
      <c r="BE1340" s="13" t="s">
        <v>2250</v>
      </c>
      <c r="BF1340" s="11"/>
      <c r="BG1340" s="13" t="s">
        <v>67</v>
      </c>
      <c r="BH1340" s="13" t="s">
        <v>73</v>
      </c>
      <c r="BI1340" s="13" t="s">
        <v>261</v>
      </c>
      <c r="BJ1340" s="13" t="s">
        <v>0</v>
      </c>
      <c r="BK1340" s="12" t="s">
        <v>1</v>
      </c>
      <c r="BL1340" s="14">
        <v>267997.58</v>
      </c>
      <c r="BM1340" s="12" t="s">
        <v>586</v>
      </c>
      <c r="BN1340" s="14"/>
      <c r="BO1340" s="17">
        <v>44035</v>
      </c>
      <c r="BP1340" s="17">
        <v>49118</v>
      </c>
      <c r="BQ1340" s="10" t="s">
        <v>2241</v>
      </c>
      <c r="BR1340" s="10" t="s">
        <v>2486</v>
      </c>
      <c r="BS1340" s="10" t="s">
        <v>2487</v>
      </c>
      <c r="BT1340" s="10" t="s">
        <v>2487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1331</v>
      </c>
      <c r="B1341" s="5" t="s">
        <v>65</v>
      </c>
      <c r="C1341" s="5" t="s">
        <v>66</v>
      </c>
      <c r="D1341" s="24">
        <v>45354</v>
      </c>
      <c r="E1341" s="6" t="s">
        <v>2347</v>
      </c>
      <c r="F1341" s="22">
        <v>0</v>
      </c>
      <c r="G1341" s="22">
        <v>0</v>
      </c>
      <c r="H1341" s="8">
        <v>217393.82</v>
      </c>
      <c r="I1341" s="8">
        <v>0</v>
      </c>
      <c r="J1341" s="8">
        <v>0</v>
      </c>
      <c r="K1341" s="8">
        <v>217393.82</v>
      </c>
      <c r="L1341" s="8">
        <v>1797.37</v>
      </c>
      <c r="M1341" s="8">
        <v>0</v>
      </c>
      <c r="N1341" s="8">
        <v>0</v>
      </c>
      <c r="O1341" s="8">
        <v>1797.37</v>
      </c>
      <c r="P1341" s="8">
        <v>0</v>
      </c>
      <c r="Q1341" s="8">
        <v>0</v>
      </c>
      <c r="R1341" s="8">
        <v>215596.45</v>
      </c>
      <c r="S1341" s="8">
        <v>0</v>
      </c>
      <c r="T1341" s="8">
        <v>1811.62</v>
      </c>
      <c r="U1341" s="8">
        <v>0</v>
      </c>
      <c r="V1341" s="8">
        <v>0</v>
      </c>
      <c r="W1341" s="8">
        <v>1811.62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159.28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37.299999999999997</v>
      </c>
      <c r="AQ1341" s="8">
        <v>0</v>
      </c>
      <c r="AR1341" s="8">
        <v>5.57</v>
      </c>
      <c r="AS1341" s="8">
        <v>0</v>
      </c>
      <c r="AT1341" s="8">
        <f t="shared" si="20"/>
        <v>3800</v>
      </c>
      <c r="AU1341" s="8">
        <v>0</v>
      </c>
      <c r="AV1341" s="8">
        <v>0</v>
      </c>
      <c r="AW1341" s="9">
        <v>83</v>
      </c>
      <c r="AX1341" s="9">
        <v>134</v>
      </c>
      <c r="AY1341" s="8">
        <v>330000</v>
      </c>
      <c r="AZ1341" s="8">
        <v>275730.08</v>
      </c>
      <c r="BA1341" s="7">
        <v>63.131315000000001</v>
      </c>
      <c r="BB1341" s="7">
        <v>49.363085078826899</v>
      </c>
      <c r="BC1341" s="7">
        <v>10</v>
      </c>
      <c r="BD1341" s="7"/>
      <c r="BE1341" s="6" t="s">
        <v>2250</v>
      </c>
      <c r="BF1341" s="4"/>
      <c r="BG1341" s="6" t="s">
        <v>83</v>
      </c>
      <c r="BH1341" s="6" t="s">
        <v>265</v>
      </c>
      <c r="BI1341" s="6" t="s">
        <v>355</v>
      </c>
      <c r="BJ1341" s="6" t="s">
        <v>0</v>
      </c>
      <c r="BK1341" s="5" t="s">
        <v>1</v>
      </c>
      <c r="BL1341" s="7">
        <v>215596.45</v>
      </c>
      <c r="BM1341" s="5" t="s">
        <v>586</v>
      </c>
      <c r="BN1341" s="7"/>
      <c r="BO1341" s="10">
        <v>43825</v>
      </c>
      <c r="BP1341" s="10">
        <v>47905</v>
      </c>
      <c r="BQ1341" s="10" t="s">
        <v>2241</v>
      </c>
      <c r="BR1341" s="10" t="s">
        <v>2486</v>
      </c>
      <c r="BS1341" s="10" t="s">
        <v>2487</v>
      </c>
      <c r="BT1341" s="10" t="s">
        <v>2487</v>
      </c>
      <c r="BU1341" s="7">
        <v>0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1332</v>
      </c>
      <c r="B1342" s="12" t="s">
        <v>65</v>
      </c>
      <c r="C1342" s="12" t="s">
        <v>66</v>
      </c>
      <c r="D1342" s="25">
        <v>45354</v>
      </c>
      <c r="E1342" s="13" t="s">
        <v>1928</v>
      </c>
      <c r="F1342" s="23">
        <v>0</v>
      </c>
      <c r="G1342" s="23">
        <v>0</v>
      </c>
      <c r="H1342" s="15">
        <v>149860.43</v>
      </c>
      <c r="I1342" s="15">
        <v>0</v>
      </c>
      <c r="J1342" s="15">
        <v>0</v>
      </c>
      <c r="K1342" s="15">
        <v>149860.43</v>
      </c>
      <c r="L1342" s="15">
        <v>1199.05</v>
      </c>
      <c r="M1342" s="15">
        <v>0</v>
      </c>
      <c r="N1342" s="15">
        <v>0</v>
      </c>
      <c r="O1342" s="15">
        <v>1199.05</v>
      </c>
      <c r="P1342" s="15">
        <v>0</v>
      </c>
      <c r="Q1342" s="15">
        <v>0</v>
      </c>
      <c r="R1342" s="15">
        <v>148661.38</v>
      </c>
      <c r="S1342" s="15">
        <v>0</v>
      </c>
      <c r="T1342" s="15">
        <v>1248.8399999999999</v>
      </c>
      <c r="U1342" s="15">
        <v>0</v>
      </c>
      <c r="V1342" s="15">
        <v>0</v>
      </c>
      <c r="W1342" s="15">
        <v>1248.8399999999999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119.7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4.6900000000000004</v>
      </c>
      <c r="AQ1342" s="15">
        <v>0</v>
      </c>
      <c r="AR1342" s="15">
        <v>2.2799999999999998</v>
      </c>
      <c r="AS1342" s="15">
        <v>0</v>
      </c>
      <c r="AT1342" s="8">
        <f t="shared" si="20"/>
        <v>2570</v>
      </c>
      <c r="AU1342" s="15">
        <v>0</v>
      </c>
      <c r="AV1342" s="15">
        <v>0</v>
      </c>
      <c r="AW1342" s="16">
        <v>85</v>
      </c>
      <c r="AX1342" s="16">
        <v>187</v>
      </c>
      <c r="AY1342" s="15">
        <v>225000.01</v>
      </c>
      <c r="AZ1342" s="15">
        <v>225000.01</v>
      </c>
      <c r="BA1342" s="14">
        <v>90.000003000000007</v>
      </c>
      <c r="BB1342" s="14">
        <v>59.464551339282799</v>
      </c>
      <c r="BC1342" s="14">
        <v>10</v>
      </c>
      <c r="BD1342" s="14"/>
      <c r="BE1342" s="13" t="s">
        <v>2250</v>
      </c>
      <c r="BF1342" s="11"/>
      <c r="BG1342" s="13" t="s">
        <v>166</v>
      </c>
      <c r="BH1342" s="13" t="s">
        <v>230</v>
      </c>
      <c r="BI1342" s="13" t="s">
        <v>327</v>
      </c>
      <c r="BJ1342" s="13" t="s">
        <v>0</v>
      </c>
      <c r="BK1342" s="12" t="s">
        <v>1</v>
      </c>
      <c r="BL1342" s="14">
        <v>148661.38</v>
      </c>
      <c r="BM1342" s="12" t="s">
        <v>586</v>
      </c>
      <c r="BN1342" s="14"/>
      <c r="BO1342" s="17">
        <v>42258</v>
      </c>
      <c r="BP1342" s="17">
        <v>47949</v>
      </c>
      <c r="BQ1342" s="10" t="s">
        <v>2241</v>
      </c>
      <c r="BR1342" s="10" t="s">
        <v>2486</v>
      </c>
      <c r="BS1342" s="10" t="s">
        <v>2487</v>
      </c>
      <c r="BT1342" s="10" t="s">
        <v>2487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1333</v>
      </c>
      <c r="B1343" s="5" t="s">
        <v>65</v>
      </c>
      <c r="C1343" s="5" t="s">
        <v>66</v>
      </c>
      <c r="D1343" s="24">
        <v>45354</v>
      </c>
      <c r="E1343" s="6" t="s">
        <v>1245</v>
      </c>
      <c r="F1343" s="22">
        <v>69</v>
      </c>
      <c r="G1343" s="22">
        <v>68</v>
      </c>
      <c r="H1343" s="8">
        <v>282237.71000000002</v>
      </c>
      <c r="I1343" s="8">
        <v>126979.14</v>
      </c>
      <c r="J1343" s="8">
        <v>0</v>
      </c>
      <c r="K1343" s="8">
        <v>409216.85</v>
      </c>
      <c r="L1343" s="8">
        <v>2453.69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409216.85</v>
      </c>
      <c r="S1343" s="8">
        <v>197349.54</v>
      </c>
      <c r="T1343" s="8">
        <v>2351.98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199701.52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0</v>
      </c>
      <c r="AS1343" s="8">
        <v>0</v>
      </c>
      <c r="AT1343" s="8">
        <f t="shared" si="20"/>
        <v>0</v>
      </c>
      <c r="AU1343" s="8">
        <v>129432.83</v>
      </c>
      <c r="AV1343" s="8">
        <v>199701.52</v>
      </c>
      <c r="AW1343" s="9">
        <v>80</v>
      </c>
      <c r="AX1343" s="9">
        <v>182</v>
      </c>
      <c r="AY1343" s="8">
        <v>436000</v>
      </c>
      <c r="AZ1343" s="8">
        <v>436000</v>
      </c>
      <c r="BA1343" s="7">
        <v>94.999996999999993</v>
      </c>
      <c r="BB1343" s="7">
        <v>89.164219087957406</v>
      </c>
      <c r="BC1343" s="7">
        <v>10</v>
      </c>
      <c r="BD1343" s="7"/>
      <c r="BE1343" s="6" t="s">
        <v>2250</v>
      </c>
      <c r="BF1343" s="4"/>
      <c r="BG1343" s="6" t="s">
        <v>67</v>
      </c>
      <c r="BH1343" s="6" t="s">
        <v>68</v>
      </c>
      <c r="BI1343" s="6" t="s">
        <v>186</v>
      </c>
      <c r="BJ1343" s="6" t="s">
        <v>2251</v>
      </c>
      <c r="BK1343" s="5" t="s">
        <v>1</v>
      </c>
      <c r="BL1343" s="7">
        <v>409216.85</v>
      </c>
      <c r="BM1343" s="5" t="s">
        <v>586</v>
      </c>
      <c r="BN1343" s="7"/>
      <c r="BO1343" s="10">
        <v>42258</v>
      </c>
      <c r="BP1343" s="10">
        <v>47798</v>
      </c>
      <c r="BQ1343" s="10" t="s">
        <v>2239</v>
      </c>
      <c r="BR1343" s="10" t="s">
        <v>2696</v>
      </c>
      <c r="BS1343" s="10" t="s">
        <v>2487</v>
      </c>
      <c r="BT1343" s="10" t="s">
        <v>2487</v>
      </c>
      <c r="BU1343" s="7">
        <v>15772.6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1334</v>
      </c>
      <c r="B1344" s="12" t="s">
        <v>65</v>
      </c>
      <c r="C1344" s="12" t="s">
        <v>66</v>
      </c>
      <c r="D1344" s="25">
        <v>45354</v>
      </c>
      <c r="E1344" s="13" t="s">
        <v>2348</v>
      </c>
      <c r="F1344" s="23">
        <v>0</v>
      </c>
      <c r="G1344" s="23">
        <v>0</v>
      </c>
      <c r="H1344" s="15">
        <v>219019.24</v>
      </c>
      <c r="I1344" s="15">
        <v>0</v>
      </c>
      <c r="J1344" s="15">
        <v>0</v>
      </c>
      <c r="K1344" s="15">
        <v>219019.24</v>
      </c>
      <c r="L1344" s="15">
        <v>1578.05</v>
      </c>
      <c r="M1344" s="15">
        <v>0</v>
      </c>
      <c r="N1344" s="15">
        <v>0</v>
      </c>
      <c r="O1344" s="15">
        <v>1578.05</v>
      </c>
      <c r="P1344" s="15">
        <v>0</v>
      </c>
      <c r="Q1344" s="15">
        <v>0</v>
      </c>
      <c r="R1344" s="15">
        <v>217441.19</v>
      </c>
      <c r="S1344" s="15">
        <v>0</v>
      </c>
      <c r="T1344" s="15">
        <v>1551.39</v>
      </c>
      <c r="U1344" s="15">
        <v>0</v>
      </c>
      <c r="V1344" s="15">
        <v>0</v>
      </c>
      <c r="W1344" s="15">
        <v>1551.39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144.41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3273.8500000000004</v>
      </c>
      <c r="AU1344" s="15">
        <v>0</v>
      </c>
      <c r="AV1344" s="15">
        <v>0</v>
      </c>
      <c r="AW1344" s="16">
        <v>96</v>
      </c>
      <c r="AX1344" s="16">
        <v>147</v>
      </c>
      <c r="AY1344" s="15">
        <v>271431.15999999997</v>
      </c>
      <c r="AZ1344" s="15">
        <v>271431.15999999997</v>
      </c>
      <c r="BA1344" s="14">
        <v>90</v>
      </c>
      <c r="BB1344" s="14">
        <v>72.098233305269702</v>
      </c>
      <c r="BC1344" s="14">
        <v>8.5</v>
      </c>
      <c r="BD1344" s="14"/>
      <c r="BE1344" s="13" t="s">
        <v>2250</v>
      </c>
      <c r="BF1344" s="11"/>
      <c r="BG1344" s="13" t="s">
        <v>67</v>
      </c>
      <c r="BH1344" s="13" t="s">
        <v>73</v>
      </c>
      <c r="BI1344" s="13" t="s">
        <v>102</v>
      </c>
      <c r="BJ1344" s="13" t="s">
        <v>0</v>
      </c>
      <c r="BK1344" s="12" t="s">
        <v>1</v>
      </c>
      <c r="BL1344" s="14">
        <v>217441.19</v>
      </c>
      <c r="BM1344" s="12" t="s">
        <v>586</v>
      </c>
      <c r="BN1344" s="14"/>
      <c r="BO1344" s="17">
        <v>43825</v>
      </c>
      <c r="BP1344" s="17">
        <v>48299</v>
      </c>
      <c r="BQ1344" s="10" t="s">
        <v>2241</v>
      </c>
      <c r="BR1344" s="10" t="s">
        <v>2486</v>
      </c>
      <c r="BS1344" s="10" t="s">
        <v>2487</v>
      </c>
      <c r="BT1344" s="10" t="s">
        <v>2487</v>
      </c>
      <c r="BU1344" s="14">
        <v>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1335</v>
      </c>
      <c r="B1345" s="5" t="s">
        <v>65</v>
      </c>
      <c r="C1345" s="5" t="s">
        <v>66</v>
      </c>
      <c r="D1345" s="24">
        <v>45354</v>
      </c>
      <c r="E1345" s="6" t="s">
        <v>2355</v>
      </c>
      <c r="F1345" s="22">
        <v>0</v>
      </c>
      <c r="G1345" s="22">
        <v>0</v>
      </c>
      <c r="H1345" s="8">
        <v>112572.64</v>
      </c>
      <c r="I1345" s="8">
        <v>0</v>
      </c>
      <c r="J1345" s="8">
        <v>0</v>
      </c>
      <c r="K1345" s="8">
        <v>112572.64</v>
      </c>
      <c r="L1345" s="8">
        <v>1190.74</v>
      </c>
      <c r="M1345" s="8">
        <v>0</v>
      </c>
      <c r="N1345" s="8">
        <v>0</v>
      </c>
      <c r="O1345" s="8">
        <v>1190.74</v>
      </c>
      <c r="P1345" s="8">
        <v>667.65</v>
      </c>
      <c r="Q1345" s="8">
        <v>0</v>
      </c>
      <c r="R1345" s="8">
        <v>110714.25</v>
      </c>
      <c r="S1345" s="8">
        <v>0</v>
      </c>
      <c r="T1345" s="8">
        <v>938.11</v>
      </c>
      <c r="U1345" s="8">
        <v>0</v>
      </c>
      <c r="V1345" s="8">
        <v>0</v>
      </c>
      <c r="W1345" s="8">
        <v>938.11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100.29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3.84</v>
      </c>
      <c r="AQ1345" s="8">
        <v>0</v>
      </c>
      <c r="AR1345" s="8">
        <v>2.98</v>
      </c>
      <c r="AS1345" s="8">
        <v>0</v>
      </c>
      <c r="AT1345" s="8">
        <f t="shared" si="20"/>
        <v>2897.6499999999996</v>
      </c>
      <c r="AU1345" s="8">
        <v>0</v>
      </c>
      <c r="AV1345" s="8">
        <v>0</v>
      </c>
      <c r="AW1345" s="9">
        <v>81</v>
      </c>
      <c r="AX1345" s="9">
        <v>131</v>
      </c>
      <c r="AY1345" s="8">
        <v>225000</v>
      </c>
      <c r="AZ1345" s="8">
        <v>160305.99</v>
      </c>
      <c r="BA1345" s="7">
        <v>95</v>
      </c>
      <c r="BB1345" s="7">
        <v>65.6111087926284</v>
      </c>
      <c r="BC1345" s="7">
        <v>10</v>
      </c>
      <c r="BD1345" s="7"/>
      <c r="BE1345" s="6" t="s">
        <v>2250</v>
      </c>
      <c r="BF1345" s="4"/>
      <c r="BG1345" s="6" t="s">
        <v>166</v>
      </c>
      <c r="BH1345" s="6" t="s">
        <v>230</v>
      </c>
      <c r="BI1345" s="6" t="s">
        <v>327</v>
      </c>
      <c r="BJ1345" s="6" t="s">
        <v>0</v>
      </c>
      <c r="BK1345" s="5" t="s">
        <v>1</v>
      </c>
      <c r="BL1345" s="7">
        <v>110714.25</v>
      </c>
      <c r="BM1345" s="5" t="s">
        <v>586</v>
      </c>
      <c r="BN1345" s="7"/>
      <c r="BO1345" s="10">
        <v>43854</v>
      </c>
      <c r="BP1345" s="10">
        <v>47841</v>
      </c>
      <c r="BQ1345" s="10" t="s">
        <v>2241</v>
      </c>
      <c r="BR1345" s="10" t="s">
        <v>2486</v>
      </c>
      <c r="BS1345" s="10" t="s">
        <v>2487</v>
      </c>
      <c r="BT1345" s="10" t="s">
        <v>2487</v>
      </c>
      <c r="BU1345" s="7">
        <v>0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1336</v>
      </c>
      <c r="B1346" s="12" t="s">
        <v>65</v>
      </c>
      <c r="C1346" s="12" t="s">
        <v>66</v>
      </c>
      <c r="D1346" s="25">
        <v>45354</v>
      </c>
      <c r="E1346" s="13" t="s">
        <v>1929</v>
      </c>
      <c r="F1346" s="23">
        <v>0</v>
      </c>
      <c r="G1346" s="23">
        <v>0</v>
      </c>
      <c r="H1346" s="15">
        <v>166489.99</v>
      </c>
      <c r="I1346" s="15">
        <v>0</v>
      </c>
      <c r="J1346" s="15">
        <v>0</v>
      </c>
      <c r="K1346" s="15">
        <v>166489.99</v>
      </c>
      <c r="L1346" s="15">
        <v>2573.41</v>
      </c>
      <c r="M1346" s="15">
        <v>0</v>
      </c>
      <c r="N1346" s="15">
        <v>0</v>
      </c>
      <c r="O1346" s="15">
        <v>2573.41</v>
      </c>
      <c r="P1346" s="15">
        <v>0</v>
      </c>
      <c r="Q1346" s="15">
        <v>0</v>
      </c>
      <c r="R1346" s="15">
        <v>163916.57999999999</v>
      </c>
      <c r="S1346" s="15">
        <v>0</v>
      </c>
      <c r="T1346" s="15">
        <v>1381.87</v>
      </c>
      <c r="U1346" s="15">
        <v>0</v>
      </c>
      <c r="V1346" s="15">
        <v>0</v>
      </c>
      <c r="W1346" s="15">
        <v>1381.87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174.47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4300</v>
      </c>
      <c r="AQ1346" s="15">
        <v>0</v>
      </c>
      <c r="AR1346" s="15">
        <v>4129.75</v>
      </c>
      <c r="AS1346" s="15">
        <v>0</v>
      </c>
      <c r="AT1346" s="8">
        <f t="shared" si="20"/>
        <v>4300</v>
      </c>
      <c r="AU1346" s="15">
        <v>0</v>
      </c>
      <c r="AV1346" s="15">
        <v>0</v>
      </c>
      <c r="AW1346" s="16">
        <v>51</v>
      </c>
      <c r="AX1346" s="16">
        <v>153</v>
      </c>
      <c r="AY1346" s="15">
        <v>327966</v>
      </c>
      <c r="AZ1346" s="15">
        <v>327966</v>
      </c>
      <c r="BA1346" s="14">
        <v>90</v>
      </c>
      <c r="BB1346" s="14">
        <v>44.981773110627302</v>
      </c>
      <c r="BC1346" s="14">
        <v>9.9600000000000009</v>
      </c>
      <c r="BD1346" s="14"/>
      <c r="BE1346" s="13" t="s">
        <v>2250</v>
      </c>
      <c r="BF1346" s="11"/>
      <c r="BG1346" s="13" t="s">
        <v>67</v>
      </c>
      <c r="BH1346" s="13" t="s">
        <v>73</v>
      </c>
      <c r="BI1346" s="13" t="s">
        <v>128</v>
      </c>
      <c r="BJ1346" s="13" t="s">
        <v>0</v>
      </c>
      <c r="BK1346" s="12" t="s">
        <v>1</v>
      </c>
      <c r="BL1346" s="14">
        <v>163916.57999999999</v>
      </c>
      <c r="BM1346" s="12" t="s">
        <v>586</v>
      </c>
      <c r="BN1346" s="14"/>
      <c r="BO1346" s="17">
        <v>42256</v>
      </c>
      <c r="BP1346" s="17">
        <v>46913</v>
      </c>
      <c r="BQ1346" s="10" t="s">
        <v>2241</v>
      </c>
      <c r="BR1346" s="10" t="s">
        <v>2486</v>
      </c>
      <c r="BS1346" s="10" t="s">
        <v>2487</v>
      </c>
      <c r="BT1346" s="10" t="s">
        <v>2487</v>
      </c>
      <c r="BU1346" s="14">
        <v>0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1337</v>
      </c>
      <c r="B1347" s="5" t="s">
        <v>65</v>
      </c>
      <c r="C1347" s="5" t="s">
        <v>66</v>
      </c>
      <c r="D1347" s="24">
        <v>45354</v>
      </c>
      <c r="E1347" s="6" t="s">
        <v>1930</v>
      </c>
      <c r="F1347" s="22">
        <v>0</v>
      </c>
      <c r="G1347" s="22">
        <v>0</v>
      </c>
      <c r="H1347" s="8">
        <v>263129.61</v>
      </c>
      <c r="I1347" s="8">
        <v>0</v>
      </c>
      <c r="J1347" s="8">
        <v>0</v>
      </c>
      <c r="K1347" s="8">
        <v>263129.61</v>
      </c>
      <c r="L1347" s="8">
        <v>3972.77</v>
      </c>
      <c r="M1347" s="8">
        <v>0</v>
      </c>
      <c r="N1347" s="8">
        <v>0</v>
      </c>
      <c r="O1347" s="8">
        <v>3972.77</v>
      </c>
      <c r="P1347" s="8">
        <v>0</v>
      </c>
      <c r="Q1347" s="8">
        <v>0</v>
      </c>
      <c r="R1347" s="8">
        <v>259156.84</v>
      </c>
      <c r="S1347" s="8">
        <v>0</v>
      </c>
      <c r="T1347" s="8">
        <v>2183.98</v>
      </c>
      <c r="U1347" s="8">
        <v>0</v>
      </c>
      <c r="V1347" s="8">
        <v>0</v>
      </c>
      <c r="W1347" s="8">
        <v>2183.98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272.60000000000002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si="20"/>
        <v>6429.35</v>
      </c>
      <c r="AU1347" s="8">
        <v>0</v>
      </c>
      <c r="AV1347" s="8">
        <v>0</v>
      </c>
      <c r="AW1347" s="9">
        <v>52</v>
      </c>
      <c r="AX1347" s="9">
        <v>154</v>
      </c>
      <c r="AY1347" s="8">
        <v>512412.46</v>
      </c>
      <c r="AZ1347" s="8">
        <v>512412.46</v>
      </c>
      <c r="BA1347" s="7">
        <v>90</v>
      </c>
      <c r="BB1347" s="7">
        <v>45.518244423642599</v>
      </c>
      <c r="BC1347" s="7">
        <v>9.9600000000000009</v>
      </c>
      <c r="BD1347" s="7"/>
      <c r="BE1347" s="6" t="s">
        <v>2250</v>
      </c>
      <c r="BF1347" s="4"/>
      <c r="BG1347" s="6" t="s">
        <v>195</v>
      </c>
      <c r="BH1347" s="6" t="s">
        <v>170</v>
      </c>
      <c r="BI1347" s="6" t="s">
        <v>271</v>
      </c>
      <c r="BJ1347" s="6" t="s">
        <v>0</v>
      </c>
      <c r="BK1347" s="5" t="s">
        <v>1</v>
      </c>
      <c r="BL1347" s="7">
        <v>259156.84</v>
      </c>
      <c r="BM1347" s="5" t="s">
        <v>586</v>
      </c>
      <c r="BN1347" s="7"/>
      <c r="BO1347" s="10">
        <v>42265</v>
      </c>
      <c r="BP1347" s="10">
        <v>46952</v>
      </c>
      <c r="BQ1347" s="10" t="s">
        <v>2241</v>
      </c>
      <c r="BR1347" s="10" t="s">
        <v>2486</v>
      </c>
      <c r="BS1347" s="10" t="s">
        <v>2487</v>
      </c>
      <c r="BT1347" s="10" t="s">
        <v>2487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1338</v>
      </c>
      <c r="B1348" s="12" t="s">
        <v>65</v>
      </c>
      <c r="C1348" s="12" t="s">
        <v>66</v>
      </c>
      <c r="D1348" s="25">
        <v>45354</v>
      </c>
      <c r="E1348" s="13" t="s">
        <v>2349</v>
      </c>
      <c r="F1348" s="23">
        <v>0</v>
      </c>
      <c r="G1348" s="23">
        <v>2</v>
      </c>
      <c r="H1348" s="15">
        <v>234223.8</v>
      </c>
      <c r="I1348" s="15">
        <v>2761.85</v>
      </c>
      <c r="J1348" s="15">
        <v>0</v>
      </c>
      <c r="K1348" s="15">
        <v>236985.65</v>
      </c>
      <c r="L1348" s="15">
        <v>2432</v>
      </c>
      <c r="M1348" s="15">
        <v>0</v>
      </c>
      <c r="N1348" s="15">
        <v>2761.85</v>
      </c>
      <c r="O1348" s="15">
        <v>2432</v>
      </c>
      <c r="P1348" s="15">
        <v>0</v>
      </c>
      <c r="Q1348" s="15">
        <v>0</v>
      </c>
      <c r="R1348" s="15">
        <v>231791.8</v>
      </c>
      <c r="S1348" s="15">
        <v>1971.96</v>
      </c>
      <c r="T1348" s="15">
        <v>1951.87</v>
      </c>
      <c r="U1348" s="15">
        <v>0</v>
      </c>
      <c r="V1348" s="15">
        <v>1971.96</v>
      </c>
      <c r="W1348" s="15">
        <v>1951.87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166.6</v>
      </c>
      <c r="AI1348" s="15">
        <v>0</v>
      </c>
      <c r="AJ1348" s="15">
        <v>0</v>
      </c>
      <c r="AK1348" s="15">
        <v>0</v>
      </c>
      <c r="AL1348" s="15">
        <v>350</v>
      </c>
      <c r="AM1348" s="15">
        <v>0</v>
      </c>
      <c r="AN1348" s="15">
        <v>0</v>
      </c>
      <c r="AO1348" s="15">
        <v>166.6</v>
      </c>
      <c r="AP1348" s="15">
        <v>49.12</v>
      </c>
      <c r="AQ1348" s="15">
        <v>0</v>
      </c>
      <c r="AR1348" s="15">
        <v>0</v>
      </c>
      <c r="AS1348" s="15">
        <v>0</v>
      </c>
      <c r="AT1348" s="8">
        <f t="shared" si="20"/>
        <v>9850</v>
      </c>
      <c r="AU1348" s="15">
        <v>0</v>
      </c>
      <c r="AV1348" s="15">
        <v>0</v>
      </c>
      <c r="AW1348" s="16">
        <v>70</v>
      </c>
      <c r="AX1348" s="16">
        <v>121</v>
      </c>
      <c r="AY1348" s="15">
        <v>313157.88</v>
      </c>
      <c r="AZ1348" s="15">
        <v>313157.88</v>
      </c>
      <c r="BA1348" s="14">
        <v>89.999774000000002</v>
      </c>
      <c r="BB1348" s="14">
        <v>66.6156304770399</v>
      </c>
      <c r="BC1348" s="14">
        <v>10</v>
      </c>
      <c r="BD1348" s="14"/>
      <c r="BE1348" s="13" t="s">
        <v>2250</v>
      </c>
      <c r="BF1348" s="11"/>
      <c r="BG1348" s="13" t="s">
        <v>166</v>
      </c>
      <c r="BH1348" s="13" t="s">
        <v>230</v>
      </c>
      <c r="BI1348" s="13" t="s">
        <v>241</v>
      </c>
      <c r="BJ1348" s="13" t="s">
        <v>0</v>
      </c>
      <c r="BK1348" s="12" t="s">
        <v>1</v>
      </c>
      <c r="BL1348" s="14">
        <v>231791.8</v>
      </c>
      <c r="BM1348" s="12" t="s">
        <v>586</v>
      </c>
      <c r="BN1348" s="14"/>
      <c r="BO1348" s="17">
        <v>43825</v>
      </c>
      <c r="BP1348" s="17">
        <v>47509</v>
      </c>
      <c r="BQ1348" s="10" t="s">
        <v>2241</v>
      </c>
      <c r="BR1348" s="10" t="s">
        <v>2486</v>
      </c>
      <c r="BS1348" s="10" t="s">
        <v>2487</v>
      </c>
      <c r="BT1348" s="10" t="s">
        <v>2487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1339</v>
      </c>
      <c r="B1349" s="5" t="s">
        <v>65</v>
      </c>
      <c r="C1349" s="5" t="s">
        <v>66</v>
      </c>
      <c r="D1349" s="24">
        <v>45354</v>
      </c>
      <c r="E1349" s="6" t="s">
        <v>2356</v>
      </c>
      <c r="F1349" s="22">
        <v>0</v>
      </c>
      <c r="G1349" s="22">
        <v>0</v>
      </c>
      <c r="H1349" s="8">
        <v>240379.05</v>
      </c>
      <c r="I1349" s="8">
        <v>0</v>
      </c>
      <c r="J1349" s="8">
        <v>0</v>
      </c>
      <c r="K1349" s="8">
        <v>240379.05</v>
      </c>
      <c r="L1349" s="8">
        <v>2071.27</v>
      </c>
      <c r="M1349" s="8">
        <v>0</v>
      </c>
      <c r="N1349" s="8">
        <v>0</v>
      </c>
      <c r="O1349" s="8">
        <v>2071.27</v>
      </c>
      <c r="P1349" s="8">
        <v>0</v>
      </c>
      <c r="Q1349" s="8">
        <v>0</v>
      </c>
      <c r="R1349" s="8">
        <v>238307.78</v>
      </c>
      <c r="S1349" s="8">
        <v>0</v>
      </c>
      <c r="T1349" s="8">
        <v>1702.68</v>
      </c>
      <c r="U1349" s="8">
        <v>0</v>
      </c>
      <c r="V1349" s="8">
        <v>0</v>
      </c>
      <c r="W1349" s="8">
        <v>1702.68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163.63999999999999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76.540000000000006</v>
      </c>
      <c r="AQ1349" s="8">
        <v>0</v>
      </c>
      <c r="AR1349" s="8">
        <v>76.13</v>
      </c>
      <c r="AS1349" s="8">
        <v>0</v>
      </c>
      <c r="AT1349" s="8">
        <f t="shared" si="20"/>
        <v>3938</v>
      </c>
      <c r="AU1349" s="8">
        <v>0</v>
      </c>
      <c r="AV1349" s="8">
        <v>0</v>
      </c>
      <c r="AW1349" s="9">
        <v>84</v>
      </c>
      <c r="AX1349" s="9">
        <v>134</v>
      </c>
      <c r="AY1349" s="8">
        <v>307588.02</v>
      </c>
      <c r="AZ1349" s="8">
        <v>307588.02</v>
      </c>
      <c r="BA1349" s="7">
        <v>85</v>
      </c>
      <c r="BB1349" s="7">
        <v>65.854844736800899</v>
      </c>
      <c r="BC1349" s="7">
        <v>8.5</v>
      </c>
      <c r="BD1349" s="7"/>
      <c r="BE1349" s="6" t="s">
        <v>2250</v>
      </c>
      <c r="BF1349" s="4"/>
      <c r="BG1349" s="6" t="s">
        <v>67</v>
      </c>
      <c r="BH1349" s="6" t="s">
        <v>73</v>
      </c>
      <c r="BI1349" s="6" t="s">
        <v>74</v>
      </c>
      <c r="BJ1349" s="6" t="s">
        <v>0</v>
      </c>
      <c r="BK1349" s="5" t="s">
        <v>1</v>
      </c>
      <c r="BL1349" s="7">
        <v>238307.78</v>
      </c>
      <c r="BM1349" s="5" t="s">
        <v>586</v>
      </c>
      <c r="BN1349" s="7"/>
      <c r="BO1349" s="10">
        <v>43854</v>
      </c>
      <c r="BP1349" s="10">
        <v>47931</v>
      </c>
      <c r="BQ1349" s="10" t="s">
        <v>2241</v>
      </c>
      <c r="BR1349" s="10" t="s">
        <v>2486</v>
      </c>
      <c r="BS1349" s="10" t="s">
        <v>2487</v>
      </c>
      <c r="BT1349" s="10" t="s">
        <v>2487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1340</v>
      </c>
      <c r="B1350" s="12" t="s">
        <v>65</v>
      </c>
      <c r="C1350" s="12" t="s">
        <v>66</v>
      </c>
      <c r="D1350" s="25">
        <v>45354</v>
      </c>
      <c r="E1350" s="13" t="s">
        <v>2357</v>
      </c>
      <c r="F1350" s="23">
        <v>0</v>
      </c>
      <c r="G1350" s="23">
        <v>0</v>
      </c>
      <c r="H1350" s="15">
        <v>228419.12</v>
      </c>
      <c r="I1350" s="15">
        <v>0</v>
      </c>
      <c r="J1350" s="15">
        <v>0</v>
      </c>
      <c r="K1350" s="15">
        <v>228419.12</v>
      </c>
      <c r="L1350" s="15">
        <v>1058.44</v>
      </c>
      <c r="M1350" s="15">
        <v>0</v>
      </c>
      <c r="N1350" s="15">
        <v>0</v>
      </c>
      <c r="O1350" s="15">
        <v>1058.44</v>
      </c>
      <c r="P1350" s="15">
        <v>0</v>
      </c>
      <c r="Q1350" s="15">
        <v>0</v>
      </c>
      <c r="R1350" s="15">
        <v>227360.68</v>
      </c>
      <c r="S1350" s="15">
        <v>0</v>
      </c>
      <c r="T1350" s="15">
        <v>1903.49</v>
      </c>
      <c r="U1350" s="15">
        <v>0</v>
      </c>
      <c r="V1350" s="15">
        <v>0</v>
      </c>
      <c r="W1350" s="15">
        <v>1903.49</v>
      </c>
      <c r="X1350" s="15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139.38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106.42</v>
      </c>
      <c r="AQ1350" s="15">
        <v>0</v>
      </c>
      <c r="AR1350" s="15">
        <v>7.73</v>
      </c>
      <c r="AS1350" s="15">
        <v>0</v>
      </c>
      <c r="AT1350" s="8">
        <f t="shared" si="20"/>
        <v>3200</v>
      </c>
      <c r="AU1350" s="15">
        <v>0</v>
      </c>
      <c r="AV1350" s="15">
        <v>0</v>
      </c>
      <c r="AW1350" s="16">
        <v>123</v>
      </c>
      <c r="AX1350" s="16">
        <v>173</v>
      </c>
      <c r="AY1350" s="15">
        <v>262000.01</v>
      </c>
      <c r="AZ1350" s="15">
        <v>262000.01</v>
      </c>
      <c r="BA1350" s="14">
        <v>68.015264000000002</v>
      </c>
      <c r="BB1350" s="14">
        <v>59.022885813704796</v>
      </c>
      <c r="BC1350" s="14">
        <v>10</v>
      </c>
      <c r="BD1350" s="14"/>
      <c r="BE1350" s="13" t="s">
        <v>2250</v>
      </c>
      <c r="BF1350" s="11"/>
      <c r="BG1350" s="13" t="s">
        <v>224</v>
      </c>
      <c r="BH1350" s="13" t="s">
        <v>225</v>
      </c>
      <c r="BI1350" s="13" t="s">
        <v>226</v>
      </c>
      <c r="BJ1350" s="13" t="s">
        <v>0</v>
      </c>
      <c r="BK1350" s="12" t="s">
        <v>1</v>
      </c>
      <c r="BL1350" s="14">
        <v>227360.68</v>
      </c>
      <c r="BM1350" s="12" t="s">
        <v>586</v>
      </c>
      <c r="BN1350" s="14"/>
      <c r="BO1350" s="17">
        <v>43854</v>
      </c>
      <c r="BP1350" s="17">
        <v>49119</v>
      </c>
      <c r="BQ1350" s="10" t="s">
        <v>2241</v>
      </c>
      <c r="BR1350" s="10" t="s">
        <v>2486</v>
      </c>
      <c r="BS1350" s="10" t="s">
        <v>2487</v>
      </c>
      <c r="BT1350" s="10" t="s">
        <v>2487</v>
      </c>
      <c r="BU1350" s="14">
        <v>0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1341</v>
      </c>
      <c r="B1351" s="5" t="s">
        <v>65</v>
      </c>
      <c r="C1351" s="5" t="s">
        <v>66</v>
      </c>
      <c r="D1351" s="24">
        <v>45354</v>
      </c>
      <c r="E1351" s="6" t="s">
        <v>2358</v>
      </c>
      <c r="F1351" s="22">
        <v>1</v>
      </c>
      <c r="G1351" s="22">
        <v>0</v>
      </c>
      <c r="H1351" s="8">
        <v>598799.84</v>
      </c>
      <c r="I1351" s="8">
        <v>0</v>
      </c>
      <c r="J1351" s="8">
        <v>0</v>
      </c>
      <c r="K1351" s="8">
        <v>598799.84</v>
      </c>
      <c r="L1351" s="8">
        <v>2875.05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598799.84</v>
      </c>
      <c r="S1351" s="8">
        <v>0</v>
      </c>
      <c r="T1351" s="8">
        <v>4690.6000000000004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4690.6000000000004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0"/>
        <v>0</v>
      </c>
      <c r="AU1351" s="8">
        <v>2875.05</v>
      </c>
      <c r="AV1351" s="8">
        <v>4690.6000000000004</v>
      </c>
      <c r="AW1351" s="9">
        <v>123</v>
      </c>
      <c r="AX1351" s="9">
        <v>173</v>
      </c>
      <c r="AY1351" s="8">
        <v>690838</v>
      </c>
      <c r="AZ1351" s="8">
        <v>690838</v>
      </c>
      <c r="BA1351" s="7">
        <v>89.999999000000003</v>
      </c>
      <c r="BB1351" s="7">
        <v>78.0095840141975</v>
      </c>
      <c r="BC1351" s="7">
        <v>9.4</v>
      </c>
      <c r="BD1351" s="7"/>
      <c r="BE1351" s="6" t="s">
        <v>2250</v>
      </c>
      <c r="BF1351" s="4"/>
      <c r="BG1351" s="6" t="s">
        <v>98</v>
      </c>
      <c r="BH1351" s="6" t="s">
        <v>154</v>
      </c>
      <c r="BI1351" s="6" t="s">
        <v>303</v>
      </c>
      <c r="BJ1351" s="6" t="s">
        <v>5</v>
      </c>
      <c r="BK1351" s="5" t="s">
        <v>1</v>
      </c>
      <c r="BL1351" s="7">
        <v>598799.84</v>
      </c>
      <c r="BM1351" s="5" t="s">
        <v>586</v>
      </c>
      <c r="BN1351" s="7"/>
      <c r="BO1351" s="10">
        <v>43854</v>
      </c>
      <c r="BP1351" s="10">
        <v>49119</v>
      </c>
      <c r="BQ1351" s="10" t="s">
        <v>2241</v>
      </c>
      <c r="BR1351" s="10" t="s">
        <v>2486</v>
      </c>
      <c r="BS1351" s="10" t="s">
        <v>2487</v>
      </c>
      <c r="BT1351" s="10" t="s">
        <v>2487</v>
      </c>
      <c r="BU1351" s="7">
        <v>367.53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1342</v>
      </c>
      <c r="B1352" s="12" t="s">
        <v>65</v>
      </c>
      <c r="C1352" s="12" t="s">
        <v>66</v>
      </c>
      <c r="D1352" s="25">
        <v>45354</v>
      </c>
      <c r="E1352" s="13" t="s">
        <v>1931</v>
      </c>
      <c r="F1352" s="23">
        <v>1</v>
      </c>
      <c r="G1352" s="23">
        <v>2</v>
      </c>
      <c r="H1352" s="15">
        <v>115423.73</v>
      </c>
      <c r="I1352" s="15">
        <v>1790.59</v>
      </c>
      <c r="J1352" s="15">
        <v>0</v>
      </c>
      <c r="K1352" s="15">
        <v>117214.32</v>
      </c>
      <c r="L1352" s="15">
        <v>1492.13</v>
      </c>
      <c r="M1352" s="15">
        <v>0</v>
      </c>
      <c r="N1352" s="15">
        <v>1790.59</v>
      </c>
      <c r="O1352" s="15">
        <v>708.65</v>
      </c>
      <c r="P1352" s="15">
        <v>0</v>
      </c>
      <c r="Q1352" s="15">
        <v>0</v>
      </c>
      <c r="R1352" s="15">
        <v>114715.08</v>
      </c>
      <c r="S1352" s="15">
        <v>970.3</v>
      </c>
      <c r="T1352" s="15">
        <v>958.02</v>
      </c>
      <c r="U1352" s="15">
        <v>0</v>
      </c>
      <c r="V1352" s="15">
        <v>970.3</v>
      </c>
      <c r="W1352" s="15">
        <v>958.02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111.22</v>
      </c>
      <c r="AI1352" s="15">
        <v>0</v>
      </c>
      <c r="AJ1352" s="15">
        <v>0</v>
      </c>
      <c r="AK1352" s="15">
        <v>0</v>
      </c>
      <c r="AL1352" s="15">
        <v>350</v>
      </c>
      <c r="AM1352" s="15">
        <v>0</v>
      </c>
      <c r="AN1352" s="15">
        <v>0</v>
      </c>
      <c r="AO1352" s="15">
        <v>111.22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0"/>
        <v>5000</v>
      </c>
      <c r="AU1352" s="15">
        <v>783.48</v>
      </c>
      <c r="AV1352" s="15">
        <v>0</v>
      </c>
      <c r="AW1352" s="16">
        <v>59</v>
      </c>
      <c r="AX1352" s="16">
        <v>161</v>
      </c>
      <c r="AY1352" s="15">
        <v>209051.78</v>
      </c>
      <c r="AZ1352" s="15">
        <v>209051.78</v>
      </c>
      <c r="BA1352" s="14">
        <v>95</v>
      </c>
      <c r="BB1352" s="14">
        <v>52.130302836933502</v>
      </c>
      <c r="BC1352" s="14">
        <v>9.9600000000000009</v>
      </c>
      <c r="BD1352" s="14"/>
      <c r="BE1352" s="13" t="s">
        <v>2250</v>
      </c>
      <c r="BF1352" s="11"/>
      <c r="BG1352" s="13" t="s">
        <v>67</v>
      </c>
      <c r="BH1352" s="13" t="s">
        <v>68</v>
      </c>
      <c r="BI1352" s="13" t="s">
        <v>302</v>
      </c>
      <c r="BJ1352" s="13" t="s">
        <v>5</v>
      </c>
      <c r="BK1352" s="12" t="s">
        <v>1</v>
      </c>
      <c r="BL1352" s="14">
        <v>114715.08</v>
      </c>
      <c r="BM1352" s="12" t="s">
        <v>586</v>
      </c>
      <c r="BN1352" s="14"/>
      <c r="BO1352" s="17">
        <v>42256</v>
      </c>
      <c r="BP1352" s="17">
        <v>47158</v>
      </c>
      <c r="BQ1352" s="10" t="s">
        <v>2240</v>
      </c>
      <c r="BR1352" s="10" t="s">
        <v>2695</v>
      </c>
      <c r="BS1352" s="10" t="s">
        <v>2487</v>
      </c>
      <c r="BT1352" s="10" t="s">
        <v>2487</v>
      </c>
      <c r="BU1352" s="14">
        <v>0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1343</v>
      </c>
      <c r="B1353" s="5" t="s">
        <v>65</v>
      </c>
      <c r="C1353" s="5" t="s">
        <v>66</v>
      </c>
      <c r="D1353" s="24">
        <v>45354</v>
      </c>
      <c r="E1353" s="6" t="s">
        <v>1932</v>
      </c>
      <c r="F1353" s="22">
        <v>0</v>
      </c>
      <c r="G1353" s="22">
        <v>0</v>
      </c>
      <c r="H1353" s="8">
        <v>112434.68</v>
      </c>
      <c r="I1353" s="8">
        <v>0</v>
      </c>
      <c r="J1353" s="8">
        <v>0</v>
      </c>
      <c r="K1353" s="8">
        <v>112434.68</v>
      </c>
      <c r="L1353" s="8">
        <v>2608.5</v>
      </c>
      <c r="M1353" s="8">
        <v>0</v>
      </c>
      <c r="N1353" s="8">
        <v>0</v>
      </c>
      <c r="O1353" s="8">
        <v>2608.5</v>
      </c>
      <c r="P1353" s="8">
        <v>0</v>
      </c>
      <c r="Q1353" s="8">
        <v>0</v>
      </c>
      <c r="R1353" s="8">
        <v>109826.18</v>
      </c>
      <c r="S1353" s="8">
        <v>0</v>
      </c>
      <c r="T1353" s="8">
        <v>933.21</v>
      </c>
      <c r="U1353" s="8">
        <v>0</v>
      </c>
      <c r="V1353" s="8">
        <v>0</v>
      </c>
      <c r="W1353" s="8">
        <v>933.21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146.88999999999999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37.4</v>
      </c>
      <c r="AQ1353" s="8">
        <v>0</v>
      </c>
      <c r="AR1353" s="8">
        <v>26</v>
      </c>
      <c r="AS1353" s="8">
        <v>0</v>
      </c>
      <c r="AT1353" s="8">
        <f t="shared" si="20"/>
        <v>3700</v>
      </c>
      <c r="AU1353" s="8">
        <v>0</v>
      </c>
      <c r="AV1353" s="8">
        <v>0</v>
      </c>
      <c r="AW1353" s="9">
        <v>36</v>
      </c>
      <c r="AX1353" s="9">
        <v>138</v>
      </c>
      <c r="AY1353" s="8">
        <v>276112.45</v>
      </c>
      <c r="AZ1353" s="8">
        <v>276112.45</v>
      </c>
      <c r="BA1353" s="7">
        <v>85.477941000000001</v>
      </c>
      <c r="BB1353" s="7">
        <v>33.9996104279086</v>
      </c>
      <c r="BC1353" s="7">
        <v>9.9600000000000009</v>
      </c>
      <c r="BD1353" s="7"/>
      <c r="BE1353" s="6" t="s">
        <v>2250</v>
      </c>
      <c r="BF1353" s="4"/>
      <c r="BG1353" s="6" t="s">
        <v>195</v>
      </c>
      <c r="BH1353" s="6" t="s">
        <v>196</v>
      </c>
      <c r="BI1353" s="6" t="s">
        <v>197</v>
      </c>
      <c r="BJ1353" s="6" t="s">
        <v>0</v>
      </c>
      <c r="BK1353" s="5" t="s">
        <v>1</v>
      </c>
      <c r="BL1353" s="7">
        <v>109826.18</v>
      </c>
      <c r="BM1353" s="5" t="s">
        <v>586</v>
      </c>
      <c r="BN1353" s="7"/>
      <c r="BO1353" s="10">
        <v>42264</v>
      </c>
      <c r="BP1353" s="10">
        <v>46463</v>
      </c>
      <c r="BQ1353" s="10" t="s">
        <v>2241</v>
      </c>
      <c r="BR1353" s="10" t="s">
        <v>2486</v>
      </c>
      <c r="BS1353" s="10" t="s">
        <v>2487</v>
      </c>
      <c r="BT1353" s="10" t="s">
        <v>2487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1344</v>
      </c>
      <c r="B1354" s="12" t="s">
        <v>65</v>
      </c>
      <c r="C1354" s="12" t="s">
        <v>66</v>
      </c>
      <c r="D1354" s="25">
        <v>45354</v>
      </c>
      <c r="E1354" s="13" t="s">
        <v>2359</v>
      </c>
      <c r="F1354" s="23">
        <v>3</v>
      </c>
      <c r="G1354" s="23">
        <v>2</v>
      </c>
      <c r="H1354" s="15">
        <v>806240.8</v>
      </c>
      <c r="I1354" s="15">
        <v>4054.56</v>
      </c>
      <c r="J1354" s="15">
        <v>0</v>
      </c>
      <c r="K1354" s="15">
        <v>810295.36</v>
      </c>
      <c r="L1354" s="15">
        <v>3735.9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810295.36</v>
      </c>
      <c r="S1354" s="15">
        <v>6749.55</v>
      </c>
      <c r="T1354" s="15">
        <v>6718.67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13468.22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0"/>
        <v>0</v>
      </c>
      <c r="AU1354" s="15">
        <v>7790.46</v>
      </c>
      <c r="AV1354" s="15">
        <v>13468.22</v>
      </c>
      <c r="AW1354" s="16">
        <v>123</v>
      </c>
      <c r="AX1354" s="16">
        <v>173</v>
      </c>
      <c r="AY1354" s="15">
        <v>924769</v>
      </c>
      <c r="AZ1354" s="15">
        <v>924769</v>
      </c>
      <c r="BA1354" s="14">
        <v>84.999999000000003</v>
      </c>
      <c r="BB1354" s="14">
        <v>74.478172159430798</v>
      </c>
      <c r="BC1354" s="14">
        <v>10</v>
      </c>
      <c r="BD1354" s="14"/>
      <c r="BE1354" s="13" t="s">
        <v>2250</v>
      </c>
      <c r="BF1354" s="11"/>
      <c r="BG1354" s="13" t="s">
        <v>166</v>
      </c>
      <c r="BH1354" s="13" t="s">
        <v>230</v>
      </c>
      <c r="BI1354" s="13" t="s">
        <v>241</v>
      </c>
      <c r="BJ1354" s="13" t="s">
        <v>5</v>
      </c>
      <c r="BK1354" s="12" t="s">
        <v>1</v>
      </c>
      <c r="BL1354" s="14">
        <v>810295.36</v>
      </c>
      <c r="BM1354" s="12" t="s">
        <v>586</v>
      </c>
      <c r="BN1354" s="14"/>
      <c r="BO1354" s="17">
        <v>43854</v>
      </c>
      <c r="BP1354" s="17">
        <v>49119</v>
      </c>
      <c r="BQ1354" s="10" t="s">
        <v>2241</v>
      </c>
      <c r="BR1354" s="10" t="s">
        <v>2486</v>
      </c>
      <c r="BS1354" s="10" t="s">
        <v>2487</v>
      </c>
      <c r="BT1354" s="10" t="s">
        <v>2487</v>
      </c>
      <c r="BU1354" s="14">
        <v>983.94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1345</v>
      </c>
      <c r="B1355" s="5" t="s">
        <v>65</v>
      </c>
      <c r="C1355" s="5" t="s">
        <v>66</v>
      </c>
      <c r="D1355" s="24">
        <v>45354</v>
      </c>
      <c r="E1355" s="6" t="s">
        <v>2360</v>
      </c>
      <c r="F1355" s="22">
        <v>1</v>
      </c>
      <c r="G1355" s="22">
        <v>0</v>
      </c>
      <c r="H1355" s="8">
        <v>257511.5</v>
      </c>
      <c r="I1355" s="8">
        <v>0</v>
      </c>
      <c r="J1355" s="8">
        <v>0</v>
      </c>
      <c r="K1355" s="8">
        <v>257511.5</v>
      </c>
      <c r="L1355" s="8">
        <v>1193.24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257511.5</v>
      </c>
      <c r="S1355" s="8">
        <v>0</v>
      </c>
      <c r="T1355" s="8">
        <v>2145.9299999999998</v>
      </c>
      <c r="U1355" s="8">
        <v>0</v>
      </c>
      <c r="V1355" s="8">
        <v>0</v>
      </c>
      <c r="W1355" s="8">
        <v>84.77</v>
      </c>
      <c r="X1355" s="8">
        <v>0</v>
      </c>
      <c r="Y1355" s="8">
        <v>0</v>
      </c>
      <c r="Z1355" s="8">
        <v>2061.16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166.27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251.04</v>
      </c>
      <c r="AS1355" s="8">
        <v>0</v>
      </c>
      <c r="AT1355" s="8">
        <f t="shared" ref="AT1355:AT1418" si="21">AQ1355-AR1355+AP1355+AO1355+AN1355+AL1355+AI1355+AH1355+AG1355+AE1355+AF1355+AA1355+W1355+V1355+Q1355+P1355+O1355+N1355-J1355-AS1355+AJ1355</f>
        <v>1.4210854715202004E-14</v>
      </c>
      <c r="AU1355" s="8">
        <v>1193.24</v>
      </c>
      <c r="AV1355" s="8">
        <v>2061.16</v>
      </c>
      <c r="AW1355" s="9">
        <v>123</v>
      </c>
      <c r="AX1355" s="9">
        <v>173</v>
      </c>
      <c r="AY1355" s="8">
        <v>334757.39</v>
      </c>
      <c r="AZ1355" s="8">
        <v>295369.27</v>
      </c>
      <c r="BA1355" s="7">
        <v>86</v>
      </c>
      <c r="BB1355" s="7">
        <v>74.977295369961794</v>
      </c>
      <c r="BC1355" s="7">
        <v>10</v>
      </c>
      <c r="BD1355" s="7"/>
      <c r="BE1355" s="6" t="s">
        <v>2250</v>
      </c>
      <c r="BF1355" s="4"/>
      <c r="BG1355" s="6" t="s">
        <v>86</v>
      </c>
      <c r="BH1355" s="6" t="s">
        <v>87</v>
      </c>
      <c r="BI1355" s="6" t="s">
        <v>169</v>
      </c>
      <c r="BJ1355" s="6" t="s">
        <v>5</v>
      </c>
      <c r="BK1355" s="5" t="s">
        <v>1</v>
      </c>
      <c r="BL1355" s="7">
        <v>257511.5</v>
      </c>
      <c r="BM1355" s="5" t="s">
        <v>586</v>
      </c>
      <c r="BN1355" s="7"/>
      <c r="BO1355" s="10">
        <v>43857</v>
      </c>
      <c r="BP1355" s="10">
        <v>49122</v>
      </c>
      <c r="BQ1355" s="10" t="s">
        <v>2241</v>
      </c>
      <c r="BR1355" s="10" t="s">
        <v>2486</v>
      </c>
      <c r="BS1355" s="10" t="s">
        <v>2487</v>
      </c>
      <c r="BT1355" s="10" t="s">
        <v>2487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1346</v>
      </c>
      <c r="B1356" s="12" t="s">
        <v>65</v>
      </c>
      <c r="C1356" s="12" t="s">
        <v>66</v>
      </c>
      <c r="D1356" s="25">
        <v>45354</v>
      </c>
      <c r="E1356" s="13" t="s">
        <v>1933</v>
      </c>
      <c r="F1356" s="23">
        <v>0</v>
      </c>
      <c r="G1356" s="23">
        <v>0</v>
      </c>
      <c r="H1356" s="15">
        <v>141786.95000000001</v>
      </c>
      <c r="I1356" s="15">
        <v>0</v>
      </c>
      <c r="J1356" s="15">
        <v>0</v>
      </c>
      <c r="K1356" s="15">
        <v>141786.95000000001</v>
      </c>
      <c r="L1356" s="15">
        <v>2878.08</v>
      </c>
      <c r="M1356" s="15">
        <v>0</v>
      </c>
      <c r="N1356" s="15">
        <v>0</v>
      </c>
      <c r="O1356" s="15">
        <v>2878.08</v>
      </c>
      <c r="P1356" s="15">
        <v>0</v>
      </c>
      <c r="Q1356" s="15">
        <v>0</v>
      </c>
      <c r="R1356" s="15">
        <v>138908.87</v>
      </c>
      <c r="S1356" s="15">
        <v>0</v>
      </c>
      <c r="T1356" s="15">
        <v>1176.83</v>
      </c>
      <c r="U1356" s="15">
        <v>0</v>
      </c>
      <c r="V1356" s="15">
        <v>0</v>
      </c>
      <c r="W1356" s="15">
        <v>1176.83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175.45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13.46</v>
      </c>
      <c r="AQ1356" s="15">
        <v>0</v>
      </c>
      <c r="AR1356" s="15">
        <v>17.329999999999998</v>
      </c>
      <c r="AS1356" s="15">
        <v>0</v>
      </c>
      <c r="AT1356" s="8">
        <f t="shared" si="21"/>
        <v>4226.49</v>
      </c>
      <c r="AU1356" s="15">
        <v>0</v>
      </c>
      <c r="AV1356" s="15">
        <v>0</v>
      </c>
      <c r="AW1356" s="16">
        <v>46</v>
      </c>
      <c r="AX1356" s="16">
        <v>148</v>
      </c>
      <c r="AY1356" s="15">
        <v>329800.01</v>
      </c>
      <c r="AZ1356" s="15">
        <v>329800.01</v>
      </c>
      <c r="BA1356" s="14">
        <v>94.999999000000003</v>
      </c>
      <c r="BB1356" s="14">
        <v>40.013165891326501</v>
      </c>
      <c r="BC1356" s="14">
        <v>9.9600000000000009</v>
      </c>
      <c r="BD1356" s="14"/>
      <c r="BE1356" s="13" t="s">
        <v>2250</v>
      </c>
      <c r="BF1356" s="11"/>
      <c r="BG1356" s="13" t="s">
        <v>78</v>
      </c>
      <c r="BH1356" s="13" t="s">
        <v>162</v>
      </c>
      <c r="BI1356" s="13" t="s">
        <v>427</v>
      </c>
      <c r="BJ1356" s="13" t="s">
        <v>0</v>
      </c>
      <c r="BK1356" s="12" t="s">
        <v>1</v>
      </c>
      <c r="BL1356" s="14">
        <v>138908.87</v>
      </c>
      <c r="BM1356" s="12" t="s">
        <v>586</v>
      </c>
      <c r="BN1356" s="14"/>
      <c r="BO1356" s="17">
        <v>42255</v>
      </c>
      <c r="BP1356" s="17">
        <v>46760</v>
      </c>
      <c r="BQ1356" s="10" t="s">
        <v>2241</v>
      </c>
      <c r="BR1356" s="10" t="s">
        <v>2486</v>
      </c>
      <c r="BS1356" s="10" t="s">
        <v>2487</v>
      </c>
      <c r="BT1356" s="10" t="s">
        <v>2487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1347</v>
      </c>
      <c r="B1357" s="5" t="s">
        <v>65</v>
      </c>
      <c r="C1357" s="5" t="s">
        <v>66</v>
      </c>
      <c r="D1357" s="24">
        <v>45354</v>
      </c>
      <c r="E1357" s="6" t="s">
        <v>1934</v>
      </c>
      <c r="F1357" s="22">
        <v>0</v>
      </c>
      <c r="G1357" s="22">
        <v>0</v>
      </c>
      <c r="H1357" s="8">
        <v>185489.89</v>
      </c>
      <c r="I1357" s="8">
        <v>0</v>
      </c>
      <c r="J1357" s="8">
        <v>0</v>
      </c>
      <c r="K1357" s="8">
        <v>185489.89</v>
      </c>
      <c r="L1357" s="8">
        <v>2299.84</v>
      </c>
      <c r="M1357" s="8">
        <v>0</v>
      </c>
      <c r="N1357" s="8">
        <v>0</v>
      </c>
      <c r="O1357" s="8">
        <v>2299.84</v>
      </c>
      <c r="P1357" s="8">
        <v>0</v>
      </c>
      <c r="Q1357" s="8">
        <v>0</v>
      </c>
      <c r="R1357" s="8">
        <v>183190.05</v>
      </c>
      <c r="S1357" s="8">
        <v>0</v>
      </c>
      <c r="T1357" s="8">
        <v>1539.57</v>
      </c>
      <c r="U1357" s="8">
        <v>0</v>
      </c>
      <c r="V1357" s="8">
        <v>0</v>
      </c>
      <c r="W1357" s="8">
        <v>1539.57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175.45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230.76</v>
      </c>
      <c r="AQ1357" s="8">
        <v>0</v>
      </c>
      <c r="AR1357" s="8">
        <v>245.62</v>
      </c>
      <c r="AS1357" s="8">
        <v>0</v>
      </c>
      <c r="AT1357" s="8">
        <f t="shared" si="21"/>
        <v>4000</v>
      </c>
      <c r="AU1357" s="8">
        <v>0</v>
      </c>
      <c r="AV1357" s="8">
        <v>0</v>
      </c>
      <c r="AW1357" s="9">
        <v>61</v>
      </c>
      <c r="AX1357" s="9">
        <v>163</v>
      </c>
      <c r="AY1357" s="8">
        <v>329800.02</v>
      </c>
      <c r="AZ1357" s="8">
        <v>329800.02</v>
      </c>
      <c r="BA1357" s="7">
        <v>89.999994000000001</v>
      </c>
      <c r="BB1357" s="7">
        <v>49.9912140722723</v>
      </c>
      <c r="BC1357" s="7">
        <v>9.9600000000000009</v>
      </c>
      <c r="BD1357" s="7"/>
      <c r="BE1357" s="6" t="s">
        <v>2250</v>
      </c>
      <c r="BF1357" s="4"/>
      <c r="BG1357" s="6" t="s">
        <v>78</v>
      </c>
      <c r="BH1357" s="6" t="s">
        <v>162</v>
      </c>
      <c r="BI1357" s="6" t="s">
        <v>427</v>
      </c>
      <c r="BJ1357" s="6" t="s">
        <v>0</v>
      </c>
      <c r="BK1357" s="5" t="s">
        <v>1</v>
      </c>
      <c r="BL1357" s="7">
        <v>183190.05</v>
      </c>
      <c r="BM1357" s="5" t="s">
        <v>586</v>
      </c>
      <c r="BN1357" s="7"/>
      <c r="BO1357" s="10">
        <v>42255</v>
      </c>
      <c r="BP1357" s="10">
        <v>47216</v>
      </c>
      <c r="BQ1357" s="10" t="s">
        <v>2239</v>
      </c>
      <c r="BR1357" s="10" t="s">
        <v>2696</v>
      </c>
      <c r="BS1357" s="10" t="s">
        <v>2487</v>
      </c>
      <c r="BT1357" s="10" t="s">
        <v>2487</v>
      </c>
      <c r="BU1357" s="7">
        <v>0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1348</v>
      </c>
      <c r="B1358" s="12" t="s">
        <v>65</v>
      </c>
      <c r="C1358" s="12" t="s">
        <v>66</v>
      </c>
      <c r="D1358" s="25">
        <v>45354</v>
      </c>
      <c r="E1358" s="13" t="s">
        <v>2361</v>
      </c>
      <c r="F1358" s="23">
        <v>0</v>
      </c>
      <c r="G1358" s="23">
        <v>0</v>
      </c>
      <c r="H1358" s="15">
        <v>429419.25</v>
      </c>
      <c r="I1358" s="15">
        <v>0</v>
      </c>
      <c r="J1358" s="15">
        <v>0</v>
      </c>
      <c r="K1358" s="15">
        <v>429419.25</v>
      </c>
      <c r="L1358" s="15">
        <v>1994.55</v>
      </c>
      <c r="M1358" s="15">
        <v>0</v>
      </c>
      <c r="N1358" s="15">
        <v>0</v>
      </c>
      <c r="O1358" s="15">
        <v>1994.55</v>
      </c>
      <c r="P1358" s="15">
        <v>0</v>
      </c>
      <c r="Q1358" s="15">
        <v>0</v>
      </c>
      <c r="R1358" s="15">
        <v>427424.7</v>
      </c>
      <c r="S1358" s="15">
        <v>0</v>
      </c>
      <c r="T1358" s="15">
        <v>3564.18</v>
      </c>
      <c r="U1358" s="15">
        <v>0</v>
      </c>
      <c r="V1358" s="15">
        <v>0</v>
      </c>
      <c r="W1358" s="15">
        <v>3564.18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262.14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3.25</v>
      </c>
      <c r="AQ1358" s="15">
        <v>0</v>
      </c>
      <c r="AR1358" s="15">
        <v>3.12</v>
      </c>
      <c r="AS1358" s="15">
        <v>0</v>
      </c>
      <c r="AT1358" s="8">
        <f t="shared" si="21"/>
        <v>5821</v>
      </c>
      <c r="AU1358" s="15">
        <v>0</v>
      </c>
      <c r="AV1358" s="15">
        <v>0</v>
      </c>
      <c r="AW1358" s="16">
        <v>123</v>
      </c>
      <c r="AX1358" s="16">
        <v>173</v>
      </c>
      <c r="AY1358" s="15">
        <v>492737.85</v>
      </c>
      <c r="AZ1358" s="15">
        <v>492737.85</v>
      </c>
      <c r="BA1358" s="14">
        <v>90</v>
      </c>
      <c r="BB1358" s="14">
        <v>78.070363378823004</v>
      </c>
      <c r="BC1358" s="14">
        <v>9.9600000000000009</v>
      </c>
      <c r="BD1358" s="14"/>
      <c r="BE1358" s="13" t="s">
        <v>2250</v>
      </c>
      <c r="BF1358" s="11"/>
      <c r="BG1358" s="13" t="s">
        <v>195</v>
      </c>
      <c r="BH1358" s="13" t="s">
        <v>196</v>
      </c>
      <c r="BI1358" s="13" t="s">
        <v>197</v>
      </c>
      <c r="BJ1358" s="13" t="s">
        <v>0</v>
      </c>
      <c r="BK1358" s="12" t="s">
        <v>1</v>
      </c>
      <c r="BL1358" s="14">
        <v>427424.7</v>
      </c>
      <c r="BM1358" s="12" t="s">
        <v>586</v>
      </c>
      <c r="BN1358" s="14"/>
      <c r="BO1358" s="17">
        <v>43857</v>
      </c>
      <c r="BP1358" s="17">
        <v>49122</v>
      </c>
      <c r="BQ1358" s="10" t="s">
        <v>2241</v>
      </c>
      <c r="BR1358" s="10" t="s">
        <v>2486</v>
      </c>
      <c r="BS1358" s="10" t="s">
        <v>2487</v>
      </c>
      <c r="BT1358" s="10" t="s">
        <v>2487</v>
      </c>
      <c r="BU1358" s="14">
        <v>0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1349</v>
      </c>
      <c r="B1359" s="5" t="s">
        <v>65</v>
      </c>
      <c r="C1359" s="5" t="s">
        <v>66</v>
      </c>
      <c r="D1359" s="24">
        <v>45354</v>
      </c>
      <c r="E1359" s="6" t="s">
        <v>1935</v>
      </c>
      <c r="F1359" s="22">
        <v>2</v>
      </c>
      <c r="G1359" s="22">
        <v>2</v>
      </c>
      <c r="H1359" s="8">
        <v>194625.26</v>
      </c>
      <c r="I1359" s="8">
        <v>4227.0600000000004</v>
      </c>
      <c r="J1359" s="8">
        <v>0</v>
      </c>
      <c r="K1359" s="8">
        <v>198852.32</v>
      </c>
      <c r="L1359" s="8">
        <v>2316.81</v>
      </c>
      <c r="M1359" s="8">
        <v>0</v>
      </c>
      <c r="N1359" s="8">
        <v>2434.66</v>
      </c>
      <c r="O1359" s="8">
        <v>0</v>
      </c>
      <c r="P1359" s="8">
        <v>0</v>
      </c>
      <c r="Q1359" s="8">
        <v>0</v>
      </c>
      <c r="R1359" s="8">
        <v>196417.66</v>
      </c>
      <c r="S1359" s="8">
        <v>1634.46</v>
      </c>
      <c r="T1359" s="8">
        <v>1615.39</v>
      </c>
      <c r="U1359" s="8">
        <v>0</v>
      </c>
      <c r="V1359" s="8">
        <v>1634.46</v>
      </c>
      <c r="W1359" s="8">
        <v>0</v>
      </c>
      <c r="X1359" s="8">
        <v>0</v>
      </c>
      <c r="Y1359" s="8">
        <v>0</v>
      </c>
      <c r="Z1359" s="8">
        <v>1615.39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350</v>
      </c>
      <c r="AM1359" s="8">
        <v>0</v>
      </c>
      <c r="AN1359" s="8">
        <v>0</v>
      </c>
      <c r="AO1359" s="8">
        <v>180.88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4600</v>
      </c>
      <c r="AU1359" s="8">
        <v>4109.21</v>
      </c>
      <c r="AV1359" s="8">
        <v>1615.39</v>
      </c>
      <c r="AW1359" s="9">
        <v>63</v>
      </c>
      <c r="AX1359" s="9">
        <v>165</v>
      </c>
      <c r="AY1359" s="8">
        <v>339999.99</v>
      </c>
      <c r="AZ1359" s="8">
        <v>339999.99</v>
      </c>
      <c r="BA1359" s="7">
        <v>89.999999000000003</v>
      </c>
      <c r="BB1359" s="7">
        <v>51.9929109515043</v>
      </c>
      <c r="BC1359" s="7">
        <v>9.9600000000000009</v>
      </c>
      <c r="BD1359" s="7"/>
      <c r="BE1359" s="6" t="s">
        <v>2250</v>
      </c>
      <c r="BF1359" s="4"/>
      <c r="BG1359" s="6" t="s">
        <v>78</v>
      </c>
      <c r="BH1359" s="6" t="s">
        <v>162</v>
      </c>
      <c r="BI1359" s="6" t="s">
        <v>427</v>
      </c>
      <c r="BJ1359" s="6" t="s">
        <v>5</v>
      </c>
      <c r="BK1359" s="5" t="s">
        <v>1</v>
      </c>
      <c r="BL1359" s="7">
        <v>196417.66</v>
      </c>
      <c r="BM1359" s="5" t="s">
        <v>586</v>
      </c>
      <c r="BN1359" s="7"/>
      <c r="BO1359" s="10">
        <v>42255</v>
      </c>
      <c r="BP1359" s="10">
        <v>47277</v>
      </c>
      <c r="BQ1359" s="10" t="s">
        <v>2241</v>
      </c>
      <c r="BR1359" s="10" t="s">
        <v>2486</v>
      </c>
      <c r="BS1359" s="10" t="s">
        <v>2487</v>
      </c>
      <c r="BT1359" s="10" t="s">
        <v>2487</v>
      </c>
      <c r="BU1359" s="7">
        <v>180.88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1350</v>
      </c>
      <c r="B1360" s="12" t="s">
        <v>65</v>
      </c>
      <c r="C1360" s="12" t="s">
        <v>66</v>
      </c>
      <c r="D1360" s="25">
        <v>45354</v>
      </c>
      <c r="E1360" s="13" t="s">
        <v>2362</v>
      </c>
      <c r="F1360" s="23">
        <v>0</v>
      </c>
      <c r="G1360" s="23">
        <v>0</v>
      </c>
      <c r="H1360" s="15">
        <v>430388.19</v>
      </c>
      <c r="I1360" s="15">
        <v>0</v>
      </c>
      <c r="J1360" s="15">
        <v>0</v>
      </c>
      <c r="K1360" s="15">
        <v>430388.19</v>
      </c>
      <c r="L1360" s="15">
        <v>3633.32</v>
      </c>
      <c r="M1360" s="15">
        <v>0</v>
      </c>
      <c r="N1360" s="15">
        <v>0</v>
      </c>
      <c r="O1360" s="15">
        <v>3633.32</v>
      </c>
      <c r="P1360" s="15">
        <v>5919.06</v>
      </c>
      <c r="Q1360" s="15">
        <v>0</v>
      </c>
      <c r="R1360" s="15">
        <v>420835.81</v>
      </c>
      <c r="S1360" s="15">
        <v>0</v>
      </c>
      <c r="T1360" s="15">
        <v>3586.57</v>
      </c>
      <c r="U1360" s="15">
        <v>0</v>
      </c>
      <c r="V1360" s="15">
        <v>0</v>
      </c>
      <c r="W1360" s="15">
        <v>3586.57</v>
      </c>
      <c r="X1360" s="15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339.76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24616.240000000002</v>
      </c>
      <c r="AQ1360" s="15">
        <v>0</v>
      </c>
      <c r="AR1360" s="15">
        <v>24616.240000000002</v>
      </c>
      <c r="AS1360" s="15">
        <v>0</v>
      </c>
      <c r="AT1360" s="8">
        <f t="shared" si="21"/>
        <v>13478.71</v>
      </c>
      <c r="AU1360" s="15">
        <v>0</v>
      </c>
      <c r="AV1360" s="15">
        <v>0</v>
      </c>
      <c r="AW1360" s="16">
        <v>123</v>
      </c>
      <c r="AX1360" s="16">
        <v>173</v>
      </c>
      <c r="AY1360" s="15">
        <v>638642.36</v>
      </c>
      <c r="AZ1360" s="15">
        <v>638642.36</v>
      </c>
      <c r="BA1360" s="14">
        <v>89.392756000000006</v>
      </c>
      <c r="BB1360" s="14">
        <v>58.905696263856299</v>
      </c>
      <c r="BC1360" s="14">
        <v>10</v>
      </c>
      <c r="BD1360" s="14"/>
      <c r="BE1360" s="13" t="s">
        <v>2250</v>
      </c>
      <c r="BF1360" s="11"/>
      <c r="BG1360" s="13" t="s">
        <v>93</v>
      </c>
      <c r="BH1360" s="13" t="s">
        <v>421</v>
      </c>
      <c r="BI1360" s="13" t="s">
        <v>512</v>
      </c>
      <c r="BJ1360" s="13" t="s">
        <v>0</v>
      </c>
      <c r="BK1360" s="12" t="s">
        <v>1</v>
      </c>
      <c r="BL1360" s="14">
        <v>420835.81</v>
      </c>
      <c r="BM1360" s="12" t="s">
        <v>586</v>
      </c>
      <c r="BN1360" s="14"/>
      <c r="BO1360" s="17">
        <v>43857</v>
      </c>
      <c r="BP1360" s="17">
        <v>49122</v>
      </c>
      <c r="BQ1360" s="10" t="s">
        <v>2241</v>
      </c>
      <c r="BR1360" s="10" t="s">
        <v>2486</v>
      </c>
      <c r="BS1360" s="10" t="s">
        <v>2487</v>
      </c>
      <c r="BT1360" s="10" t="s">
        <v>2487</v>
      </c>
      <c r="BU1360" s="14">
        <v>0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1351</v>
      </c>
      <c r="B1361" s="5" t="s">
        <v>65</v>
      </c>
      <c r="C1361" s="5" t="s">
        <v>66</v>
      </c>
      <c r="D1361" s="24">
        <v>45354</v>
      </c>
      <c r="E1361" s="6" t="s">
        <v>1936</v>
      </c>
      <c r="F1361" s="22">
        <v>2</v>
      </c>
      <c r="G1361" s="22">
        <v>2</v>
      </c>
      <c r="H1361" s="8">
        <v>151693.54</v>
      </c>
      <c r="I1361" s="8">
        <v>3567.02</v>
      </c>
      <c r="J1361" s="8">
        <v>0</v>
      </c>
      <c r="K1361" s="8">
        <v>155260.56</v>
      </c>
      <c r="L1361" s="8">
        <v>1805.74</v>
      </c>
      <c r="M1361" s="8">
        <v>0</v>
      </c>
      <c r="N1361" s="8">
        <v>1776.14</v>
      </c>
      <c r="O1361" s="8">
        <v>0</v>
      </c>
      <c r="P1361" s="8">
        <v>0</v>
      </c>
      <c r="Q1361" s="8">
        <v>0</v>
      </c>
      <c r="R1361" s="8">
        <v>153484.42000000001</v>
      </c>
      <c r="S1361" s="8">
        <v>2278.42</v>
      </c>
      <c r="T1361" s="8">
        <v>1259.06</v>
      </c>
      <c r="U1361" s="8">
        <v>0</v>
      </c>
      <c r="V1361" s="8">
        <v>1032.8800000000001</v>
      </c>
      <c r="W1361" s="8">
        <v>0</v>
      </c>
      <c r="X1361" s="8">
        <v>0</v>
      </c>
      <c r="Y1361" s="8">
        <v>0</v>
      </c>
      <c r="Z1361" s="8">
        <v>2504.6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350</v>
      </c>
      <c r="AM1361" s="8">
        <v>0</v>
      </c>
      <c r="AN1361" s="8">
        <v>0</v>
      </c>
      <c r="AO1361" s="8">
        <v>140.97999999999999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3300</v>
      </c>
      <c r="AU1361" s="8">
        <v>3596.62</v>
      </c>
      <c r="AV1361" s="8">
        <v>2504.6</v>
      </c>
      <c r="AW1361" s="9">
        <v>63</v>
      </c>
      <c r="AX1361" s="9">
        <v>165</v>
      </c>
      <c r="AY1361" s="8">
        <v>265000</v>
      </c>
      <c r="AZ1361" s="8">
        <v>265000</v>
      </c>
      <c r="BA1361" s="7">
        <v>90.000003000000007</v>
      </c>
      <c r="BB1361" s="7">
        <v>52.126785888502901</v>
      </c>
      <c r="BC1361" s="7">
        <v>9.9600000000000009</v>
      </c>
      <c r="BD1361" s="7"/>
      <c r="BE1361" s="6" t="s">
        <v>2250</v>
      </c>
      <c r="BF1361" s="4"/>
      <c r="BG1361" s="6" t="s">
        <v>86</v>
      </c>
      <c r="BH1361" s="6" t="s">
        <v>176</v>
      </c>
      <c r="BI1361" s="6" t="s">
        <v>177</v>
      </c>
      <c r="BJ1361" s="6" t="s">
        <v>5</v>
      </c>
      <c r="BK1361" s="5" t="s">
        <v>1</v>
      </c>
      <c r="BL1361" s="7">
        <v>153484.42000000001</v>
      </c>
      <c r="BM1361" s="5" t="s">
        <v>586</v>
      </c>
      <c r="BN1361" s="7"/>
      <c r="BO1361" s="10">
        <v>42257</v>
      </c>
      <c r="BP1361" s="10">
        <v>47279</v>
      </c>
      <c r="BQ1361" s="10" t="s">
        <v>2241</v>
      </c>
      <c r="BR1361" s="10" t="s">
        <v>2486</v>
      </c>
      <c r="BS1361" s="10" t="s">
        <v>2487</v>
      </c>
      <c r="BT1361" s="10" t="s">
        <v>2487</v>
      </c>
      <c r="BU1361" s="7">
        <v>140.97999999999999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1352</v>
      </c>
      <c r="B1362" s="12" t="s">
        <v>65</v>
      </c>
      <c r="C1362" s="12" t="s">
        <v>66</v>
      </c>
      <c r="D1362" s="25">
        <v>45354</v>
      </c>
      <c r="E1362" s="13" t="s">
        <v>2365</v>
      </c>
      <c r="F1362" s="23">
        <v>0</v>
      </c>
      <c r="G1362" s="23">
        <v>0</v>
      </c>
      <c r="H1362" s="15">
        <v>366781.43</v>
      </c>
      <c r="I1362" s="15">
        <v>0</v>
      </c>
      <c r="J1362" s="15">
        <v>0</v>
      </c>
      <c r="K1362" s="15">
        <v>366781.43</v>
      </c>
      <c r="L1362" s="15">
        <v>1677.81</v>
      </c>
      <c r="M1362" s="15">
        <v>0</v>
      </c>
      <c r="N1362" s="15">
        <v>0</v>
      </c>
      <c r="O1362" s="15">
        <v>1677.81</v>
      </c>
      <c r="P1362" s="15">
        <v>0</v>
      </c>
      <c r="Q1362" s="15">
        <v>0</v>
      </c>
      <c r="R1362" s="15">
        <v>365103.62</v>
      </c>
      <c r="S1362" s="15">
        <v>0</v>
      </c>
      <c r="T1362" s="15">
        <v>3056.51</v>
      </c>
      <c r="U1362" s="15">
        <v>0</v>
      </c>
      <c r="V1362" s="15">
        <v>0</v>
      </c>
      <c r="W1362" s="15">
        <v>3056.51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222.79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210.7</v>
      </c>
      <c r="AQ1362" s="15">
        <v>0</v>
      </c>
      <c r="AR1362" s="15">
        <v>209.81</v>
      </c>
      <c r="AS1362" s="15">
        <v>0</v>
      </c>
      <c r="AT1362" s="8">
        <f t="shared" si="21"/>
        <v>4958</v>
      </c>
      <c r="AU1362" s="15">
        <v>0</v>
      </c>
      <c r="AV1362" s="15">
        <v>0</v>
      </c>
      <c r="AW1362" s="16">
        <v>124</v>
      </c>
      <c r="AX1362" s="16">
        <v>173</v>
      </c>
      <c r="AY1362" s="15">
        <v>418778.76</v>
      </c>
      <c r="AZ1362" s="15">
        <v>418778.76</v>
      </c>
      <c r="BA1362" s="14">
        <v>88</v>
      </c>
      <c r="BB1362" s="14">
        <v>76.720984034624905</v>
      </c>
      <c r="BC1362" s="14">
        <v>10</v>
      </c>
      <c r="BD1362" s="14"/>
      <c r="BE1362" s="13" t="s">
        <v>2250</v>
      </c>
      <c r="BF1362" s="11"/>
      <c r="BG1362" s="13" t="s">
        <v>86</v>
      </c>
      <c r="BH1362" s="13" t="s">
        <v>87</v>
      </c>
      <c r="BI1362" s="13" t="s">
        <v>169</v>
      </c>
      <c r="BJ1362" s="13" t="s">
        <v>0</v>
      </c>
      <c r="BK1362" s="12" t="s">
        <v>1</v>
      </c>
      <c r="BL1362" s="14">
        <v>365103.62</v>
      </c>
      <c r="BM1362" s="12" t="s">
        <v>586</v>
      </c>
      <c r="BN1362" s="14"/>
      <c r="BO1362" s="17">
        <v>43880</v>
      </c>
      <c r="BP1362" s="17">
        <v>49144</v>
      </c>
      <c r="BQ1362" s="10" t="s">
        <v>1330</v>
      </c>
      <c r="BR1362" s="10" t="s">
        <v>2668</v>
      </c>
      <c r="BS1362" s="10" t="s">
        <v>2487</v>
      </c>
      <c r="BT1362" s="10" t="s">
        <v>2487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1353</v>
      </c>
      <c r="B1363" s="5" t="s">
        <v>65</v>
      </c>
      <c r="C1363" s="5" t="s">
        <v>66</v>
      </c>
      <c r="D1363" s="24">
        <v>45354</v>
      </c>
      <c r="E1363" s="6" t="s">
        <v>2366</v>
      </c>
      <c r="F1363" s="22">
        <v>0</v>
      </c>
      <c r="G1363" s="22">
        <v>0</v>
      </c>
      <c r="H1363" s="8">
        <v>291727.25</v>
      </c>
      <c r="I1363" s="8">
        <v>0</v>
      </c>
      <c r="J1363" s="8">
        <v>0</v>
      </c>
      <c r="K1363" s="8">
        <v>291727.25</v>
      </c>
      <c r="L1363" s="8">
        <v>2745.49</v>
      </c>
      <c r="M1363" s="8">
        <v>0</v>
      </c>
      <c r="N1363" s="8">
        <v>0</v>
      </c>
      <c r="O1363" s="8">
        <v>2745.49</v>
      </c>
      <c r="P1363" s="8">
        <v>0</v>
      </c>
      <c r="Q1363" s="8">
        <v>0</v>
      </c>
      <c r="R1363" s="8">
        <v>288981.76000000001</v>
      </c>
      <c r="S1363" s="8">
        <v>0</v>
      </c>
      <c r="T1363" s="8">
        <v>2431.06</v>
      </c>
      <c r="U1363" s="8">
        <v>0</v>
      </c>
      <c r="V1363" s="8">
        <v>0</v>
      </c>
      <c r="W1363" s="8">
        <v>2431.06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202.16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5378.7099999999991</v>
      </c>
      <c r="AU1363" s="8">
        <v>0</v>
      </c>
      <c r="AV1363" s="8">
        <v>0</v>
      </c>
      <c r="AW1363" s="9">
        <v>77</v>
      </c>
      <c r="AX1363" s="9">
        <v>126</v>
      </c>
      <c r="AY1363" s="8">
        <v>380000.01</v>
      </c>
      <c r="AZ1363" s="8">
        <v>380000.01</v>
      </c>
      <c r="BA1363" s="7">
        <v>75.000001999999995</v>
      </c>
      <c r="BB1363" s="7">
        <v>57.0358737042231</v>
      </c>
      <c r="BC1363" s="7">
        <v>10</v>
      </c>
      <c r="BD1363" s="7"/>
      <c r="BE1363" s="6" t="s">
        <v>2250</v>
      </c>
      <c r="BF1363" s="4"/>
      <c r="BG1363" s="6" t="s">
        <v>166</v>
      </c>
      <c r="BH1363" s="6" t="s">
        <v>230</v>
      </c>
      <c r="BI1363" s="6" t="s">
        <v>460</v>
      </c>
      <c r="BJ1363" s="6" t="s">
        <v>0</v>
      </c>
      <c r="BK1363" s="5" t="s">
        <v>1</v>
      </c>
      <c r="BL1363" s="7">
        <v>288981.76000000001</v>
      </c>
      <c r="BM1363" s="5" t="s">
        <v>586</v>
      </c>
      <c r="BN1363" s="7"/>
      <c r="BO1363" s="10">
        <v>43880</v>
      </c>
      <c r="BP1363" s="10">
        <v>47714</v>
      </c>
      <c r="BQ1363" s="10" t="s">
        <v>1330</v>
      </c>
      <c r="BR1363" s="10" t="s">
        <v>2668</v>
      </c>
      <c r="BS1363" s="10" t="s">
        <v>2487</v>
      </c>
      <c r="BT1363" s="10" t="s">
        <v>2487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1354</v>
      </c>
      <c r="B1364" s="12" t="s">
        <v>65</v>
      </c>
      <c r="C1364" s="12" t="s">
        <v>66</v>
      </c>
      <c r="D1364" s="25">
        <v>45354</v>
      </c>
      <c r="E1364" s="13" t="s">
        <v>1937</v>
      </c>
      <c r="F1364" s="23">
        <v>0</v>
      </c>
      <c r="G1364" s="23">
        <v>0</v>
      </c>
      <c r="H1364" s="15">
        <v>375534.11</v>
      </c>
      <c r="I1364" s="15">
        <v>0</v>
      </c>
      <c r="J1364" s="15">
        <v>0</v>
      </c>
      <c r="K1364" s="15">
        <v>375534.11</v>
      </c>
      <c r="L1364" s="15">
        <v>4290.9799999999996</v>
      </c>
      <c r="M1364" s="15">
        <v>0</v>
      </c>
      <c r="N1364" s="15">
        <v>0</v>
      </c>
      <c r="O1364" s="15">
        <v>4290.9799999999996</v>
      </c>
      <c r="P1364" s="15">
        <v>0</v>
      </c>
      <c r="Q1364" s="15">
        <v>0</v>
      </c>
      <c r="R1364" s="15">
        <v>371243.13</v>
      </c>
      <c r="S1364" s="15">
        <v>0</v>
      </c>
      <c r="T1364" s="15">
        <v>3129.45</v>
      </c>
      <c r="U1364" s="15">
        <v>0</v>
      </c>
      <c r="V1364" s="15">
        <v>0</v>
      </c>
      <c r="W1364" s="15">
        <v>3129.45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363.62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7784.0499999999993</v>
      </c>
      <c r="AU1364" s="15">
        <v>0</v>
      </c>
      <c r="AV1364" s="15">
        <v>0</v>
      </c>
      <c r="AW1364" s="16">
        <v>65</v>
      </c>
      <c r="AX1364" s="16">
        <v>167</v>
      </c>
      <c r="AY1364" s="15">
        <v>734000</v>
      </c>
      <c r="AZ1364" s="15">
        <v>644431.53</v>
      </c>
      <c r="BA1364" s="14">
        <v>62.377381999999997</v>
      </c>
      <c r="BB1364" s="14">
        <v>35.934266802379497</v>
      </c>
      <c r="BC1364" s="14">
        <v>10</v>
      </c>
      <c r="BD1364" s="14"/>
      <c r="BE1364" s="13" t="s">
        <v>2250</v>
      </c>
      <c r="BF1364" s="11"/>
      <c r="BG1364" s="13" t="s">
        <v>122</v>
      </c>
      <c r="BH1364" s="13" t="s">
        <v>123</v>
      </c>
      <c r="BI1364" s="13" t="s">
        <v>414</v>
      </c>
      <c r="BJ1364" s="13" t="s">
        <v>0</v>
      </c>
      <c r="BK1364" s="12" t="s">
        <v>1</v>
      </c>
      <c r="BL1364" s="14">
        <v>371243.13</v>
      </c>
      <c r="BM1364" s="12" t="s">
        <v>586</v>
      </c>
      <c r="BN1364" s="14"/>
      <c r="BO1364" s="17">
        <v>42254</v>
      </c>
      <c r="BP1364" s="17">
        <v>47337</v>
      </c>
      <c r="BQ1364" s="10" t="s">
        <v>2241</v>
      </c>
      <c r="BR1364" s="10" t="s">
        <v>2486</v>
      </c>
      <c r="BS1364" s="10" t="s">
        <v>2487</v>
      </c>
      <c r="BT1364" s="10" t="s">
        <v>2487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1355</v>
      </c>
      <c r="B1365" s="5" t="s">
        <v>65</v>
      </c>
      <c r="C1365" s="5" t="s">
        <v>66</v>
      </c>
      <c r="D1365" s="24">
        <v>45354</v>
      </c>
      <c r="E1365" s="6" t="s">
        <v>1938</v>
      </c>
      <c r="F1365" s="22">
        <v>20</v>
      </c>
      <c r="G1365" s="22">
        <v>19</v>
      </c>
      <c r="H1365" s="8">
        <v>97074.41</v>
      </c>
      <c r="I1365" s="8">
        <v>67333.789999999994</v>
      </c>
      <c r="J1365" s="8">
        <v>0</v>
      </c>
      <c r="K1365" s="8">
        <v>164408.20000000001</v>
      </c>
      <c r="L1365" s="8">
        <v>3846.56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164408.20000000001</v>
      </c>
      <c r="S1365" s="8">
        <v>19787.650000000001</v>
      </c>
      <c r="T1365" s="8">
        <v>808.95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20596.599999999999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71180.350000000006</v>
      </c>
      <c r="AV1365" s="8">
        <v>20596.599999999999</v>
      </c>
      <c r="AW1365" s="9">
        <v>22</v>
      </c>
      <c r="AX1365" s="9">
        <v>124</v>
      </c>
      <c r="AY1365" s="8">
        <v>357553.02</v>
      </c>
      <c r="AZ1365" s="8">
        <v>338121.72</v>
      </c>
      <c r="BA1365" s="7">
        <v>80.211043000000004</v>
      </c>
      <c r="BB1365" s="7">
        <v>39.001792608154901</v>
      </c>
      <c r="BC1365" s="7">
        <v>10</v>
      </c>
      <c r="BD1365" s="7"/>
      <c r="BE1365" s="6" t="s">
        <v>2250</v>
      </c>
      <c r="BF1365" s="4"/>
      <c r="BG1365" s="6" t="s">
        <v>166</v>
      </c>
      <c r="BH1365" s="6" t="s">
        <v>230</v>
      </c>
      <c r="BI1365" s="6" t="s">
        <v>327</v>
      </c>
      <c r="BJ1365" s="6" t="s">
        <v>2251</v>
      </c>
      <c r="BK1365" s="5" t="s">
        <v>1</v>
      </c>
      <c r="BL1365" s="7">
        <v>164408.20000000001</v>
      </c>
      <c r="BM1365" s="5" t="s">
        <v>586</v>
      </c>
      <c r="BN1365" s="7"/>
      <c r="BO1365" s="10">
        <v>42256</v>
      </c>
      <c r="BP1365" s="10">
        <v>46031</v>
      </c>
      <c r="BQ1365" s="10" t="s">
        <v>2241</v>
      </c>
      <c r="BR1365" s="10" t="s">
        <v>2486</v>
      </c>
      <c r="BS1365" s="10" t="s">
        <v>2487</v>
      </c>
      <c r="BT1365" s="10" t="s">
        <v>2487</v>
      </c>
      <c r="BU1365" s="7">
        <v>3503.41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1356</v>
      </c>
      <c r="B1366" s="12" t="s">
        <v>65</v>
      </c>
      <c r="C1366" s="12" t="s">
        <v>66</v>
      </c>
      <c r="D1366" s="25">
        <v>45354</v>
      </c>
      <c r="E1366" s="13" t="s">
        <v>1939</v>
      </c>
      <c r="F1366" s="23">
        <v>0</v>
      </c>
      <c r="G1366" s="23">
        <v>2</v>
      </c>
      <c r="H1366" s="15">
        <v>72873.399999999994</v>
      </c>
      <c r="I1366" s="15">
        <v>20055.2</v>
      </c>
      <c r="J1366" s="15">
        <v>0</v>
      </c>
      <c r="K1366" s="15">
        <v>92928.6</v>
      </c>
      <c r="L1366" s="15">
        <v>10153.120000000001</v>
      </c>
      <c r="M1366" s="15">
        <v>0</v>
      </c>
      <c r="N1366" s="15">
        <v>20055.2</v>
      </c>
      <c r="O1366" s="15">
        <v>10153.120000000001</v>
      </c>
      <c r="P1366" s="15">
        <v>0</v>
      </c>
      <c r="Q1366" s="15">
        <v>0</v>
      </c>
      <c r="R1366" s="15">
        <v>62720.28</v>
      </c>
      <c r="S1366" s="15">
        <v>1465.6</v>
      </c>
      <c r="T1366" s="15">
        <v>607.28</v>
      </c>
      <c r="U1366" s="15">
        <v>0</v>
      </c>
      <c r="V1366" s="15">
        <v>1465.6</v>
      </c>
      <c r="W1366" s="15">
        <v>607.28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392.54</v>
      </c>
      <c r="AI1366" s="15">
        <v>0</v>
      </c>
      <c r="AJ1366" s="15">
        <v>0</v>
      </c>
      <c r="AK1366" s="15">
        <v>0</v>
      </c>
      <c r="AL1366" s="15">
        <v>700</v>
      </c>
      <c r="AM1366" s="15">
        <v>0</v>
      </c>
      <c r="AN1366" s="15">
        <v>0</v>
      </c>
      <c r="AO1366" s="15">
        <v>784.88</v>
      </c>
      <c r="AP1366" s="15">
        <v>1.38</v>
      </c>
      <c r="AQ1366" s="15">
        <v>0</v>
      </c>
      <c r="AR1366" s="15">
        <v>0</v>
      </c>
      <c r="AS1366" s="15">
        <v>0</v>
      </c>
      <c r="AT1366" s="8">
        <f t="shared" si="21"/>
        <v>34160</v>
      </c>
      <c r="AU1366" s="15">
        <v>0</v>
      </c>
      <c r="AV1366" s="15">
        <v>0</v>
      </c>
      <c r="AW1366" s="16">
        <v>6</v>
      </c>
      <c r="AX1366" s="16">
        <v>108</v>
      </c>
      <c r="AY1366" s="15">
        <v>775000.01</v>
      </c>
      <c r="AZ1366" s="15">
        <v>709126.29</v>
      </c>
      <c r="BA1366" s="14">
        <v>81.935481999999993</v>
      </c>
      <c r="BB1366" s="14">
        <v>7.2469691865111399</v>
      </c>
      <c r="BC1366" s="14">
        <v>10</v>
      </c>
      <c r="BD1366" s="14"/>
      <c r="BE1366" s="13" t="s">
        <v>2250</v>
      </c>
      <c r="BF1366" s="11"/>
      <c r="BG1366" s="13" t="s">
        <v>78</v>
      </c>
      <c r="BH1366" s="13" t="s">
        <v>162</v>
      </c>
      <c r="BI1366" s="13" t="s">
        <v>501</v>
      </c>
      <c r="BJ1366" s="13" t="s">
        <v>0</v>
      </c>
      <c r="BK1366" s="12" t="s">
        <v>1</v>
      </c>
      <c r="BL1366" s="14">
        <v>62720.28</v>
      </c>
      <c r="BM1366" s="12" t="s">
        <v>586</v>
      </c>
      <c r="BN1366" s="14"/>
      <c r="BO1366" s="17">
        <v>42255</v>
      </c>
      <c r="BP1366" s="17">
        <v>45543</v>
      </c>
      <c r="BQ1366" s="10" t="s">
        <v>2241</v>
      </c>
      <c r="BR1366" s="10" t="s">
        <v>2486</v>
      </c>
      <c r="BS1366" s="10" t="s">
        <v>2487</v>
      </c>
      <c r="BT1366" s="10" t="s">
        <v>2487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1357</v>
      </c>
      <c r="B1367" s="5" t="s">
        <v>65</v>
      </c>
      <c r="C1367" s="5" t="s">
        <v>66</v>
      </c>
      <c r="D1367" s="24">
        <v>45354</v>
      </c>
      <c r="E1367" s="6" t="s">
        <v>2363</v>
      </c>
      <c r="F1367" s="22">
        <v>0</v>
      </c>
      <c r="G1367" s="22">
        <v>0</v>
      </c>
      <c r="H1367" s="8">
        <v>142506.49</v>
      </c>
      <c r="I1367" s="8">
        <v>0</v>
      </c>
      <c r="J1367" s="8">
        <v>0</v>
      </c>
      <c r="K1367" s="8">
        <v>142506.49</v>
      </c>
      <c r="L1367" s="8">
        <v>660.34</v>
      </c>
      <c r="M1367" s="8">
        <v>0</v>
      </c>
      <c r="N1367" s="8">
        <v>0</v>
      </c>
      <c r="O1367" s="8">
        <v>660.34</v>
      </c>
      <c r="P1367" s="8">
        <v>0</v>
      </c>
      <c r="Q1367" s="8">
        <v>0</v>
      </c>
      <c r="R1367" s="8">
        <v>141846.15</v>
      </c>
      <c r="S1367" s="8">
        <v>0</v>
      </c>
      <c r="T1367" s="8">
        <v>1187.55</v>
      </c>
      <c r="U1367" s="8">
        <v>0</v>
      </c>
      <c r="V1367" s="8">
        <v>0</v>
      </c>
      <c r="W1367" s="8">
        <v>1187.55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106.69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1954.58</v>
      </c>
      <c r="AU1367" s="8">
        <v>0</v>
      </c>
      <c r="AV1367" s="8">
        <v>0</v>
      </c>
      <c r="AW1367" s="9">
        <v>123</v>
      </c>
      <c r="AX1367" s="9">
        <v>173</v>
      </c>
      <c r="AY1367" s="8">
        <v>241402.91469000001</v>
      </c>
      <c r="AZ1367" s="8">
        <v>168982.04</v>
      </c>
      <c r="BA1367" s="7">
        <v>88.999852000000004</v>
      </c>
      <c r="BB1367" s="7">
        <v>74.707858638526304</v>
      </c>
      <c r="BC1367" s="7">
        <v>10</v>
      </c>
      <c r="BD1367" s="7"/>
      <c r="BE1367" s="6" t="s">
        <v>2250</v>
      </c>
      <c r="BF1367" s="4"/>
      <c r="BG1367" s="6" t="s">
        <v>86</v>
      </c>
      <c r="BH1367" s="6" t="s">
        <v>172</v>
      </c>
      <c r="BI1367" s="6" t="s">
        <v>173</v>
      </c>
      <c r="BJ1367" s="6" t="s">
        <v>0</v>
      </c>
      <c r="BK1367" s="5" t="s">
        <v>1</v>
      </c>
      <c r="BL1367" s="7">
        <v>141846.15</v>
      </c>
      <c r="BM1367" s="5" t="s">
        <v>586</v>
      </c>
      <c r="BN1367" s="7"/>
      <c r="BO1367" s="10">
        <v>43861</v>
      </c>
      <c r="BP1367" s="10">
        <v>49126</v>
      </c>
      <c r="BQ1367" s="10" t="s">
        <v>2241</v>
      </c>
      <c r="BR1367" s="10" t="s">
        <v>2486</v>
      </c>
      <c r="BS1367" s="10" t="s">
        <v>2487</v>
      </c>
      <c r="BT1367" s="10" t="s">
        <v>2487</v>
      </c>
      <c r="BU1367" s="7">
        <v>0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1358</v>
      </c>
      <c r="B1368" s="12" t="s">
        <v>65</v>
      </c>
      <c r="C1368" s="12" t="s">
        <v>66</v>
      </c>
      <c r="D1368" s="25">
        <v>45354</v>
      </c>
      <c r="E1368" s="13" t="s">
        <v>2367</v>
      </c>
      <c r="F1368" s="23">
        <v>0</v>
      </c>
      <c r="G1368" s="23">
        <v>0</v>
      </c>
      <c r="H1368" s="15">
        <v>539246.06999999995</v>
      </c>
      <c r="I1368" s="15">
        <v>0</v>
      </c>
      <c r="J1368" s="15">
        <v>0</v>
      </c>
      <c r="K1368" s="15">
        <v>539246.06999999995</v>
      </c>
      <c r="L1368" s="15">
        <v>2649.7</v>
      </c>
      <c r="M1368" s="15">
        <v>0</v>
      </c>
      <c r="N1368" s="15">
        <v>0</v>
      </c>
      <c r="O1368" s="15">
        <v>2649.7</v>
      </c>
      <c r="P1368" s="15">
        <v>749.16</v>
      </c>
      <c r="Q1368" s="15">
        <v>0</v>
      </c>
      <c r="R1368" s="15">
        <v>535847.21</v>
      </c>
      <c r="S1368" s="15">
        <v>0</v>
      </c>
      <c r="T1368" s="15">
        <v>4493.72</v>
      </c>
      <c r="U1368" s="15">
        <v>0</v>
      </c>
      <c r="V1368" s="15">
        <v>0</v>
      </c>
      <c r="W1368" s="15">
        <v>4493.72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335.16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17419.919999999998</v>
      </c>
      <c r="AQ1368" s="15">
        <v>0</v>
      </c>
      <c r="AR1368" s="15">
        <v>17398.5</v>
      </c>
      <c r="AS1368" s="15">
        <v>0</v>
      </c>
      <c r="AT1368" s="8">
        <f t="shared" si="21"/>
        <v>8249.159999999998</v>
      </c>
      <c r="AU1368" s="15">
        <v>0</v>
      </c>
      <c r="AV1368" s="15">
        <v>0</v>
      </c>
      <c r="AW1368" s="16">
        <v>123</v>
      </c>
      <c r="AX1368" s="16">
        <v>172</v>
      </c>
      <c r="AY1368" s="15">
        <v>630000.01</v>
      </c>
      <c r="AZ1368" s="15">
        <v>630000.01</v>
      </c>
      <c r="BA1368" s="14">
        <v>94.999999000000003</v>
      </c>
      <c r="BB1368" s="14">
        <v>80.802354930363904</v>
      </c>
      <c r="BC1368" s="14">
        <v>10</v>
      </c>
      <c r="BD1368" s="14"/>
      <c r="BE1368" s="13" t="s">
        <v>2250</v>
      </c>
      <c r="BF1368" s="11"/>
      <c r="BG1368" s="13" t="s">
        <v>86</v>
      </c>
      <c r="BH1368" s="13" t="s">
        <v>158</v>
      </c>
      <c r="BI1368" s="13" t="s">
        <v>159</v>
      </c>
      <c r="BJ1368" s="13" t="s">
        <v>0</v>
      </c>
      <c r="BK1368" s="12" t="s">
        <v>1</v>
      </c>
      <c r="BL1368" s="14">
        <v>535847.21</v>
      </c>
      <c r="BM1368" s="12" t="s">
        <v>586</v>
      </c>
      <c r="BN1368" s="14"/>
      <c r="BO1368" s="17">
        <v>43881</v>
      </c>
      <c r="BP1368" s="17">
        <v>49115</v>
      </c>
      <c r="BQ1368" s="10" t="s">
        <v>2172</v>
      </c>
      <c r="BR1368" s="10" t="s">
        <v>2698</v>
      </c>
      <c r="BS1368" s="10" t="s">
        <v>2487</v>
      </c>
      <c r="BT1368" s="10" t="s">
        <v>2487</v>
      </c>
      <c r="BU1368" s="14">
        <v>0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1359</v>
      </c>
      <c r="B1369" s="5" t="s">
        <v>65</v>
      </c>
      <c r="C1369" s="5" t="s">
        <v>66</v>
      </c>
      <c r="D1369" s="24">
        <v>45354</v>
      </c>
      <c r="E1369" s="6" t="s">
        <v>1940</v>
      </c>
      <c r="F1369" s="22">
        <v>0</v>
      </c>
      <c r="G1369" s="22">
        <v>0</v>
      </c>
      <c r="H1369" s="8">
        <v>17096.2</v>
      </c>
      <c r="I1369" s="8">
        <v>0</v>
      </c>
      <c r="J1369" s="8">
        <v>0</v>
      </c>
      <c r="K1369" s="8">
        <v>17096.2</v>
      </c>
      <c r="L1369" s="8">
        <v>4221.1000000000004</v>
      </c>
      <c r="M1369" s="8">
        <v>0</v>
      </c>
      <c r="N1369" s="8">
        <v>0</v>
      </c>
      <c r="O1369" s="8">
        <v>4221.1000000000004</v>
      </c>
      <c r="P1369" s="8">
        <v>0</v>
      </c>
      <c r="Q1369" s="8">
        <v>0</v>
      </c>
      <c r="R1369" s="8">
        <v>12875.1</v>
      </c>
      <c r="S1369" s="8">
        <v>0</v>
      </c>
      <c r="T1369" s="8">
        <v>142.47</v>
      </c>
      <c r="U1369" s="8">
        <v>0</v>
      </c>
      <c r="V1369" s="8">
        <v>0</v>
      </c>
      <c r="W1369" s="8">
        <v>142.47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149.96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27.74</v>
      </c>
      <c r="AQ1369" s="8">
        <v>0</v>
      </c>
      <c r="AR1369" s="8">
        <v>41.27</v>
      </c>
      <c r="AS1369" s="8">
        <v>0</v>
      </c>
      <c r="AT1369" s="8">
        <f t="shared" si="21"/>
        <v>4500</v>
      </c>
      <c r="AU1369" s="8">
        <v>0</v>
      </c>
      <c r="AV1369" s="8">
        <v>0</v>
      </c>
      <c r="AW1369" s="9">
        <v>3</v>
      </c>
      <c r="AX1369" s="9">
        <v>105</v>
      </c>
      <c r="AY1369" s="8">
        <v>282241.84000000003</v>
      </c>
      <c r="AZ1369" s="8">
        <v>281614.67</v>
      </c>
      <c r="BA1369" s="7">
        <v>90</v>
      </c>
      <c r="BB1369" s="7">
        <v>4.1146968657563203</v>
      </c>
      <c r="BC1369" s="7">
        <v>10</v>
      </c>
      <c r="BD1369" s="7"/>
      <c r="BE1369" s="6" t="s">
        <v>2250</v>
      </c>
      <c r="BF1369" s="4"/>
      <c r="BG1369" s="6" t="s">
        <v>195</v>
      </c>
      <c r="BH1369" s="6" t="s">
        <v>196</v>
      </c>
      <c r="BI1369" s="6" t="s">
        <v>197</v>
      </c>
      <c r="BJ1369" s="6" t="s">
        <v>0</v>
      </c>
      <c r="BK1369" s="5" t="s">
        <v>1</v>
      </c>
      <c r="BL1369" s="7">
        <v>12875.1</v>
      </c>
      <c r="BM1369" s="5" t="s">
        <v>586</v>
      </c>
      <c r="BN1369" s="7"/>
      <c r="BO1369" s="10">
        <v>42264</v>
      </c>
      <c r="BP1369" s="10">
        <v>45460</v>
      </c>
      <c r="BQ1369" s="10" t="s">
        <v>2241</v>
      </c>
      <c r="BR1369" s="10" t="s">
        <v>2486</v>
      </c>
      <c r="BS1369" s="10" t="s">
        <v>2487</v>
      </c>
      <c r="BT1369" s="10" t="s">
        <v>2487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1360</v>
      </c>
      <c r="B1370" s="12" t="s">
        <v>65</v>
      </c>
      <c r="C1370" s="12" t="s">
        <v>66</v>
      </c>
      <c r="D1370" s="25">
        <v>45354</v>
      </c>
      <c r="E1370" s="13" t="s">
        <v>2368</v>
      </c>
      <c r="F1370" s="23">
        <v>0</v>
      </c>
      <c r="G1370" s="23">
        <v>0</v>
      </c>
      <c r="H1370" s="15">
        <v>188557.21</v>
      </c>
      <c r="I1370" s="15">
        <v>0</v>
      </c>
      <c r="J1370" s="15">
        <v>0</v>
      </c>
      <c r="K1370" s="15">
        <v>188557.21</v>
      </c>
      <c r="L1370" s="15">
        <v>954.4</v>
      </c>
      <c r="M1370" s="15">
        <v>0</v>
      </c>
      <c r="N1370" s="15">
        <v>0</v>
      </c>
      <c r="O1370" s="15">
        <v>954.4</v>
      </c>
      <c r="P1370" s="15">
        <v>0</v>
      </c>
      <c r="Q1370" s="15">
        <v>0</v>
      </c>
      <c r="R1370" s="15">
        <v>187602.81</v>
      </c>
      <c r="S1370" s="15">
        <v>0</v>
      </c>
      <c r="T1370" s="15">
        <v>1335.61</v>
      </c>
      <c r="U1370" s="15">
        <v>0</v>
      </c>
      <c r="V1370" s="15">
        <v>0</v>
      </c>
      <c r="W1370" s="15">
        <v>1335.61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143.51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2433.52</v>
      </c>
      <c r="AU1370" s="15">
        <v>0</v>
      </c>
      <c r="AV1370" s="15">
        <v>0</v>
      </c>
      <c r="AW1370" s="16">
        <v>123</v>
      </c>
      <c r="AX1370" s="16">
        <v>172</v>
      </c>
      <c r="AY1370" s="15">
        <v>324682.54499999998</v>
      </c>
      <c r="AZ1370" s="15">
        <v>227277.79</v>
      </c>
      <c r="BA1370" s="14">
        <v>90</v>
      </c>
      <c r="BB1370" s="14">
        <v>74.289057896946304</v>
      </c>
      <c r="BC1370" s="14">
        <v>8.5</v>
      </c>
      <c r="BD1370" s="14"/>
      <c r="BE1370" s="13" t="s">
        <v>2250</v>
      </c>
      <c r="BF1370" s="11"/>
      <c r="BG1370" s="13" t="s">
        <v>67</v>
      </c>
      <c r="BH1370" s="13" t="s">
        <v>73</v>
      </c>
      <c r="BI1370" s="13" t="s">
        <v>102</v>
      </c>
      <c r="BJ1370" s="13" t="s">
        <v>0</v>
      </c>
      <c r="BK1370" s="12" t="s">
        <v>1</v>
      </c>
      <c r="BL1370" s="14">
        <v>187602.81</v>
      </c>
      <c r="BM1370" s="12" t="s">
        <v>586</v>
      </c>
      <c r="BN1370" s="14"/>
      <c r="BO1370" s="17">
        <v>43878</v>
      </c>
      <c r="BP1370" s="17">
        <v>49112</v>
      </c>
      <c r="BQ1370" s="10" t="s">
        <v>2241</v>
      </c>
      <c r="BR1370" s="10" t="s">
        <v>2486</v>
      </c>
      <c r="BS1370" s="10" t="s">
        <v>2487</v>
      </c>
      <c r="BT1370" s="10" t="s">
        <v>2487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1361</v>
      </c>
      <c r="B1371" s="5" t="s">
        <v>65</v>
      </c>
      <c r="C1371" s="5" t="s">
        <v>66</v>
      </c>
      <c r="D1371" s="24">
        <v>45354</v>
      </c>
      <c r="E1371" s="6" t="s">
        <v>2369</v>
      </c>
      <c r="F1371" s="5" t="s">
        <v>2228</v>
      </c>
      <c r="G1371" s="22">
        <v>0</v>
      </c>
      <c r="H1371" s="8">
        <v>531673.76</v>
      </c>
      <c r="I1371" s="8">
        <v>0</v>
      </c>
      <c r="J1371" s="8">
        <v>0</v>
      </c>
      <c r="K1371" s="8">
        <v>531673.76</v>
      </c>
      <c r="L1371" s="8">
        <v>2463.63</v>
      </c>
      <c r="M1371" s="8">
        <v>0</v>
      </c>
      <c r="N1371" s="8">
        <v>0</v>
      </c>
      <c r="O1371" s="8">
        <v>2463.63</v>
      </c>
      <c r="P1371" s="8">
        <v>529210.13</v>
      </c>
      <c r="Q1371" s="8">
        <v>0</v>
      </c>
      <c r="R1371" s="8">
        <v>0</v>
      </c>
      <c r="S1371" s="8">
        <v>0</v>
      </c>
      <c r="T1371" s="8">
        <v>4430.6099999999997</v>
      </c>
      <c r="U1371" s="8">
        <v>0</v>
      </c>
      <c r="V1371" s="8">
        <v>0</v>
      </c>
      <c r="W1371" s="8">
        <v>4430.6099999999997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397.05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7291.27</v>
      </c>
      <c r="AR1371" s="8">
        <v>0</v>
      </c>
      <c r="AS1371" s="8">
        <v>0</v>
      </c>
      <c r="AT1371" s="8">
        <f t="shared" si="21"/>
        <v>543792.69000000006</v>
      </c>
      <c r="AU1371" s="8">
        <v>0</v>
      </c>
      <c r="AV1371" s="8">
        <v>0</v>
      </c>
      <c r="AW1371" s="9">
        <v>123</v>
      </c>
      <c r="AX1371" s="9">
        <v>172</v>
      </c>
      <c r="AY1371" s="8">
        <v>898299.98924599995</v>
      </c>
      <c r="AZ1371" s="8">
        <v>628809.99</v>
      </c>
      <c r="BA1371" s="7">
        <v>89.396760999999998</v>
      </c>
      <c r="BB1371" s="7">
        <v>0</v>
      </c>
      <c r="BC1371" s="7">
        <v>10</v>
      </c>
      <c r="BD1371" s="7"/>
      <c r="BE1371" s="6" t="s">
        <v>2250</v>
      </c>
      <c r="BF1371" s="4"/>
      <c r="BG1371" s="6" t="s">
        <v>67</v>
      </c>
      <c r="BH1371" s="6" t="s">
        <v>73</v>
      </c>
      <c r="BI1371" s="6" t="s">
        <v>361</v>
      </c>
      <c r="BJ1371" s="6" t="s">
        <v>0</v>
      </c>
      <c r="BK1371" s="5" t="s">
        <v>1</v>
      </c>
      <c r="BL1371" s="7">
        <v>0</v>
      </c>
      <c r="BM1371" s="5" t="s">
        <v>586</v>
      </c>
      <c r="BN1371" s="7"/>
      <c r="BO1371" s="10">
        <v>43878</v>
      </c>
      <c r="BP1371" s="10">
        <v>49112</v>
      </c>
      <c r="BQ1371" s="10" t="s">
        <v>2241</v>
      </c>
      <c r="BR1371" s="10" t="s">
        <v>2486</v>
      </c>
      <c r="BS1371" s="10" t="s">
        <v>2487</v>
      </c>
      <c r="BT1371" s="10" t="s">
        <v>2487</v>
      </c>
      <c r="BU1371" s="7">
        <v>0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1362</v>
      </c>
      <c r="B1372" s="12" t="s">
        <v>65</v>
      </c>
      <c r="C1372" s="12" t="s">
        <v>66</v>
      </c>
      <c r="D1372" s="25">
        <v>45354</v>
      </c>
      <c r="E1372" s="13" t="s">
        <v>1941</v>
      </c>
      <c r="F1372" s="23">
        <v>4</v>
      </c>
      <c r="G1372" s="23">
        <v>3</v>
      </c>
      <c r="H1372" s="15">
        <v>180399.02</v>
      </c>
      <c r="I1372" s="15">
        <v>5533.96</v>
      </c>
      <c r="J1372" s="15">
        <v>0</v>
      </c>
      <c r="K1372" s="15">
        <v>185932.98</v>
      </c>
      <c r="L1372" s="15">
        <v>1908.55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185932.98</v>
      </c>
      <c r="S1372" s="15">
        <v>3053.84</v>
      </c>
      <c r="T1372" s="15">
        <v>1503.33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4557.17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7442.51</v>
      </c>
      <c r="AV1372" s="15">
        <v>4557.17</v>
      </c>
      <c r="AW1372" s="16">
        <v>69</v>
      </c>
      <c r="AX1372" s="16">
        <v>171</v>
      </c>
      <c r="AY1372" s="15">
        <v>300000</v>
      </c>
      <c r="AZ1372" s="15">
        <v>300000</v>
      </c>
      <c r="BA1372" s="14">
        <v>86.400002999999998</v>
      </c>
      <c r="BB1372" s="14">
        <v>53.5487000993298</v>
      </c>
      <c r="BC1372" s="14">
        <v>10</v>
      </c>
      <c r="BD1372" s="14"/>
      <c r="BE1372" s="13" t="s">
        <v>2250</v>
      </c>
      <c r="BF1372" s="11"/>
      <c r="BG1372" s="13" t="s">
        <v>86</v>
      </c>
      <c r="BH1372" s="13" t="s">
        <v>262</v>
      </c>
      <c r="BI1372" s="13" t="s">
        <v>263</v>
      </c>
      <c r="BJ1372" s="13" t="s">
        <v>5</v>
      </c>
      <c r="BK1372" s="12" t="s">
        <v>1</v>
      </c>
      <c r="BL1372" s="14">
        <v>185932.98</v>
      </c>
      <c r="BM1372" s="12" t="s">
        <v>586</v>
      </c>
      <c r="BN1372" s="14"/>
      <c r="BO1372" s="17">
        <v>42255</v>
      </c>
      <c r="BP1372" s="17">
        <v>47460</v>
      </c>
      <c r="BQ1372" s="10" t="s">
        <v>2241</v>
      </c>
      <c r="BR1372" s="10" t="s">
        <v>2486</v>
      </c>
      <c r="BS1372" s="10" t="s">
        <v>2487</v>
      </c>
      <c r="BT1372" s="10" t="s">
        <v>2487</v>
      </c>
      <c r="BU1372" s="14">
        <v>478.8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1363</v>
      </c>
      <c r="B1373" s="5" t="s">
        <v>65</v>
      </c>
      <c r="C1373" s="5" t="s">
        <v>66</v>
      </c>
      <c r="D1373" s="24">
        <v>45354</v>
      </c>
      <c r="E1373" s="6" t="s">
        <v>2391</v>
      </c>
      <c r="F1373" s="22">
        <v>0</v>
      </c>
      <c r="G1373" s="22">
        <v>0</v>
      </c>
      <c r="H1373" s="8">
        <v>415357.83</v>
      </c>
      <c r="I1373" s="8">
        <v>0</v>
      </c>
      <c r="J1373" s="8">
        <v>0</v>
      </c>
      <c r="K1373" s="8">
        <v>415357.83</v>
      </c>
      <c r="L1373" s="8">
        <v>1654.99</v>
      </c>
      <c r="M1373" s="8">
        <v>0</v>
      </c>
      <c r="N1373" s="8">
        <v>0</v>
      </c>
      <c r="O1373" s="8">
        <v>1654.99</v>
      </c>
      <c r="P1373" s="8">
        <v>0</v>
      </c>
      <c r="Q1373" s="8">
        <v>0</v>
      </c>
      <c r="R1373" s="8">
        <v>413702.84</v>
      </c>
      <c r="S1373" s="8">
        <v>0</v>
      </c>
      <c r="T1373" s="8">
        <v>3461.32</v>
      </c>
      <c r="U1373" s="8">
        <v>0</v>
      </c>
      <c r="V1373" s="8">
        <v>0</v>
      </c>
      <c r="W1373" s="8">
        <v>3461.32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302.77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194.16</v>
      </c>
      <c r="AQ1373" s="8">
        <v>0</v>
      </c>
      <c r="AR1373" s="8">
        <v>113.24</v>
      </c>
      <c r="AS1373" s="8">
        <v>0</v>
      </c>
      <c r="AT1373" s="8">
        <f t="shared" si="21"/>
        <v>5500</v>
      </c>
      <c r="AU1373" s="8">
        <v>0</v>
      </c>
      <c r="AV1373" s="8">
        <v>0</v>
      </c>
      <c r="AW1373" s="9">
        <v>135</v>
      </c>
      <c r="AX1373" s="9">
        <v>183</v>
      </c>
      <c r="AY1373" s="8">
        <v>685000.01424699998</v>
      </c>
      <c r="AZ1373" s="8">
        <v>479500.01</v>
      </c>
      <c r="BA1373" s="7">
        <v>80.000041999999993</v>
      </c>
      <c r="BB1373" s="7">
        <v>69.022406434400907</v>
      </c>
      <c r="BC1373" s="7">
        <v>10</v>
      </c>
      <c r="BD1373" s="7"/>
      <c r="BE1373" s="6" t="s">
        <v>2250</v>
      </c>
      <c r="BF1373" s="4"/>
      <c r="BG1373" s="6" t="s">
        <v>166</v>
      </c>
      <c r="BH1373" s="6" t="s">
        <v>230</v>
      </c>
      <c r="BI1373" s="6" t="s">
        <v>241</v>
      </c>
      <c r="BJ1373" s="6" t="s">
        <v>0</v>
      </c>
      <c r="BK1373" s="5" t="s">
        <v>1</v>
      </c>
      <c r="BL1373" s="7">
        <v>413702.84</v>
      </c>
      <c r="BM1373" s="5" t="s">
        <v>586</v>
      </c>
      <c r="BN1373" s="7"/>
      <c r="BO1373" s="10">
        <v>43903</v>
      </c>
      <c r="BP1373" s="10">
        <v>49473</v>
      </c>
      <c r="BQ1373" s="10" t="s">
        <v>2241</v>
      </c>
      <c r="BR1373" s="10" t="s">
        <v>2486</v>
      </c>
      <c r="BS1373" s="10" t="s">
        <v>2487</v>
      </c>
      <c r="BT1373" s="10" t="s">
        <v>2487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1364</v>
      </c>
      <c r="B1374" s="12" t="s">
        <v>65</v>
      </c>
      <c r="C1374" s="12" t="s">
        <v>66</v>
      </c>
      <c r="D1374" s="25">
        <v>45354</v>
      </c>
      <c r="E1374" s="13" t="s">
        <v>1942</v>
      </c>
      <c r="F1374" s="23">
        <v>43</v>
      </c>
      <c r="G1374" s="23">
        <v>42</v>
      </c>
      <c r="H1374" s="15">
        <v>164708.74</v>
      </c>
      <c r="I1374" s="15">
        <v>61538.239999999998</v>
      </c>
      <c r="J1374" s="15">
        <v>0</v>
      </c>
      <c r="K1374" s="15">
        <v>226246.98</v>
      </c>
      <c r="L1374" s="15">
        <v>1742.57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226246.98</v>
      </c>
      <c r="S1374" s="15">
        <v>69052.399999999994</v>
      </c>
      <c r="T1374" s="15">
        <v>1372.57</v>
      </c>
      <c r="U1374" s="15">
        <v>0</v>
      </c>
      <c r="V1374" s="15">
        <v>0</v>
      </c>
      <c r="W1374" s="15">
        <v>0</v>
      </c>
      <c r="X1374" s="15">
        <v>0</v>
      </c>
      <c r="Y1374" s="15">
        <v>0</v>
      </c>
      <c r="Z1374" s="15">
        <v>70424.97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0</v>
      </c>
      <c r="AU1374" s="15">
        <v>63280.81</v>
      </c>
      <c r="AV1374" s="15">
        <v>70424.97</v>
      </c>
      <c r="AW1374" s="16">
        <v>69</v>
      </c>
      <c r="AX1374" s="16">
        <v>171</v>
      </c>
      <c r="AY1374" s="15">
        <v>273908.01</v>
      </c>
      <c r="AZ1374" s="15">
        <v>273908.01</v>
      </c>
      <c r="BA1374" s="14">
        <v>89.999927999999997</v>
      </c>
      <c r="BB1374" s="14">
        <v>74.339600036586901</v>
      </c>
      <c r="BC1374" s="14">
        <v>10</v>
      </c>
      <c r="BD1374" s="14"/>
      <c r="BE1374" s="13" t="s">
        <v>2250</v>
      </c>
      <c r="BF1374" s="11"/>
      <c r="BG1374" s="13" t="s">
        <v>75</v>
      </c>
      <c r="BH1374" s="13" t="s">
        <v>134</v>
      </c>
      <c r="BI1374" s="13" t="s">
        <v>441</v>
      </c>
      <c r="BJ1374" s="13" t="s">
        <v>2251</v>
      </c>
      <c r="BK1374" s="12" t="s">
        <v>1</v>
      </c>
      <c r="BL1374" s="14">
        <v>226246.98</v>
      </c>
      <c r="BM1374" s="12" t="s">
        <v>586</v>
      </c>
      <c r="BN1374" s="14"/>
      <c r="BO1374" s="17">
        <v>42255</v>
      </c>
      <c r="BP1374" s="17">
        <v>47460</v>
      </c>
      <c r="BQ1374" s="10" t="s">
        <v>2239</v>
      </c>
      <c r="BR1374" s="10" t="s">
        <v>2696</v>
      </c>
      <c r="BS1374" s="10" t="s">
        <v>2487</v>
      </c>
      <c r="BT1374" s="10" t="s">
        <v>2487</v>
      </c>
      <c r="BU1374" s="14">
        <v>6119.82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1365</v>
      </c>
      <c r="B1375" s="5" t="s">
        <v>65</v>
      </c>
      <c r="C1375" s="5" t="s">
        <v>66</v>
      </c>
      <c r="D1375" s="24">
        <v>45354</v>
      </c>
      <c r="E1375" s="6" t="s">
        <v>1943</v>
      </c>
      <c r="F1375" s="22">
        <v>0</v>
      </c>
      <c r="G1375" s="22">
        <v>0</v>
      </c>
      <c r="H1375" s="8">
        <v>239790.25</v>
      </c>
      <c r="I1375" s="8">
        <v>0</v>
      </c>
      <c r="J1375" s="8">
        <v>0</v>
      </c>
      <c r="K1375" s="8">
        <v>239790.25</v>
      </c>
      <c r="L1375" s="8">
        <v>2536.9</v>
      </c>
      <c r="M1375" s="8">
        <v>0</v>
      </c>
      <c r="N1375" s="8">
        <v>0</v>
      </c>
      <c r="O1375" s="8">
        <v>2536.9</v>
      </c>
      <c r="P1375" s="8">
        <v>0</v>
      </c>
      <c r="Q1375" s="8">
        <v>0</v>
      </c>
      <c r="R1375" s="8">
        <v>237253.35</v>
      </c>
      <c r="S1375" s="8">
        <v>0</v>
      </c>
      <c r="T1375" s="8">
        <v>1998.25</v>
      </c>
      <c r="U1375" s="8">
        <v>0</v>
      </c>
      <c r="V1375" s="8">
        <v>0</v>
      </c>
      <c r="W1375" s="8">
        <v>1998.25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212.14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106.26</v>
      </c>
      <c r="AQ1375" s="8">
        <v>0</v>
      </c>
      <c r="AR1375" s="8">
        <v>63.55</v>
      </c>
      <c r="AS1375" s="8">
        <v>0</v>
      </c>
      <c r="AT1375" s="8">
        <f t="shared" si="21"/>
        <v>4790</v>
      </c>
      <c r="AU1375" s="8">
        <v>0</v>
      </c>
      <c r="AV1375" s="8">
        <v>0</v>
      </c>
      <c r="AW1375" s="9">
        <v>69</v>
      </c>
      <c r="AX1375" s="9">
        <v>171</v>
      </c>
      <c r="AY1375" s="8">
        <v>398766.82</v>
      </c>
      <c r="AZ1375" s="8">
        <v>398766.82</v>
      </c>
      <c r="BA1375" s="7">
        <v>90</v>
      </c>
      <c r="BB1375" s="7">
        <v>53.547086741068398</v>
      </c>
      <c r="BC1375" s="7">
        <v>10</v>
      </c>
      <c r="BD1375" s="7"/>
      <c r="BE1375" s="6" t="s">
        <v>2250</v>
      </c>
      <c r="BF1375" s="4"/>
      <c r="BG1375" s="6" t="s">
        <v>142</v>
      </c>
      <c r="BH1375" s="6" t="s">
        <v>238</v>
      </c>
      <c r="BI1375" s="6" t="s">
        <v>239</v>
      </c>
      <c r="BJ1375" s="6" t="s">
        <v>0</v>
      </c>
      <c r="BK1375" s="5" t="s">
        <v>1</v>
      </c>
      <c r="BL1375" s="7">
        <v>237253.35</v>
      </c>
      <c r="BM1375" s="5" t="s">
        <v>586</v>
      </c>
      <c r="BN1375" s="7"/>
      <c r="BO1375" s="10">
        <v>42262</v>
      </c>
      <c r="BP1375" s="10">
        <v>47467</v>
      </c>
      <c r="BQ1375" s="10" t="s">
        <v>2240</v>
      </c>
      <c r="BR1375" s="10" t="s">
        <v>2695</v>
      </c>
      <c r="BS1375" s="10" t="s">
        <v>2487</v>
      </c>
      <c r="BT1375" s="10" t="s">
        <v>2487</v>
      </c>
      <c r="BU1375" s="7">
        <v>0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1366</v>
      </c>
      <c r="B1376" s="12" t="s">
        <v>65</v>
      </c>
      <c r="C1376" s="12" t="s">
        <v>66</v>
      </c>
      <c r="D1376" s="25">
        <v>45354</v>
      </c>
      <c r="E1376" s="13" t="s">
        <v>1944</v>
      </c>
      <c r="F1376" s="23">
        <v>0</v>
      </c>
      <c r="G1376" s="23">
        <v>0</v>
      </c>
      <c r="H1376" s="15">
        <v>339716.86</v>
      </c>
      <c r="I1376" s="15">
        <v>0</v>
      </c>
      <c r="J1376" s="15">
        <v>0</v>
      </c>
      <c r="K1376" s="15">
        <v>339716.86</v>
      </c>
      <c r="L1376" s="15">
        <v>5084.88</v>
      </c>
      <c r="M1376" s="15">
        <v>0</v>
      </c>
      <c r="N1376" s="15">
        <v>0</v>
      </c>
      <c r="O1376" s="15">
        <v>5084.88</v>
      </c>
      <c r="P1376" s="15">
        <v>2334.25</v>
      </c>
      <c r="Q1376" s="15">
        <v>0</v>
      </c>
      <c r="R1376" s="15">
        <v>332297.73</v>
      </c>
      <c r="S1376" s="15">
        <v>0</v>
      </c>
      <c r="T1376" s="15">
        <v>2830.97</v>
      </c>
      <c r="U1376" s="15">
        <v>0</v>
      </c>
      <c r="V1376" s="15">
        <v>0</v>
      </c>
      <c r="W1376" s="15">
        <v>2830.97</v>
      </c>
      <c r="X1376" s="15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363.39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207.6</v>
      </c>
      <c r="AQ1376" s="15">
        <v>0</v>
      </c>
      <c r="AR1376" s="15">
        <v>486.84</v>
      </c>
      <c r="AS1376" s="15">
        <v>0</v>
      </c>
      <c r="AT1376" s="8">
        <f t="shared" si="21"/>
        <v>10334.25</v>
      </c>
      <c r="AU1376" s="15">
        <v>0</v>
      </c>
      <c r="AV1376" s="15">
        <v>0</v>
      </c>
      <c r="AW1376" s="16">
        <v>63</v>
      </c>
      <c r="AX1376" s="16">
        <v>165</v>
      </c>
      <c r="AY1376" s="15">
        <v>683063.92</v>
      </c>
      <c r="AZ1376" s="15">
        <v>683063.92</v>
      </c>
      <c r="BA1376" s="14">
        <v>86.723761999999994</v>
      </c>
      <c r="BB1376" s="14">
        <v>42.189476571475602</v>
      </c>
      <c r="BC1376" s="14">
        <v>10</v>
      </c>
      <c r="BD1376" s="14"/>
      <c r="BE1376" s="13" t="s">
        <v>2250</v>
      </c>
      <c r="BF1376" s="11"/>
      <c r="BG1376" s="13" t="s">
        <v>67</v>
      </c>
      <c r="BH1376" s="13" t="s">
        <v>68</v>
      </c>
      <c r="BI1376" s="13" t="s">
        <v>92</v>
      </c>
      <c r="BJ1376" s="13" t="s">
        <v>0</v>
      </c>
      <c r="BK1376" s="12" t="s">
        <v>1</v>
      </c>
      <c r="BL1376" s="14">
        <v>332297.73</v>
      </c>
      <c r="BM1376" s="12" t="s">
        <v>586</v>
      </c>
      <c r="BN1376" s="14"/>
      <c r="BO1376" s="17">
        <v>42258</v>
      </c>
      <c r="BP1376" s="17">
        <v>47280</v>
      </c>
      <c r="BQ1376" s="10" t="s">
        <v>2241</v>
      </c>
      <c r="BR1376" s="10" t="s">
        <v>2486</v>
      </c>
      <c r="BS1376" s="10" t="s">
        <v>2487</v>
      </c>
      <c r="BT1376" s="10" t="s">
        <v>2487</v>
      </c>
      <c r="BU1376" s="14">
        <v>0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1367</v>
      </c>
      <c r="B1377" s="5" t="s">
        <v>65</v>
      </c>
      <c r="C1377" s="5" t="s">
        <v>66</v>
      </c>
      <c r="D1377" s="24">
        <v>45354</v>
      </c>
      <c r="E1377" s="6" t="s">
        <v>2392</v>
      </c>
      <c r="F1377" s="22">
        <v>0</v>
      </c>
      <c r="G1377" s="22">
        <v>0</v>
      </c>
      <c r="H1377" s="8">
        <v>288074.53000000003</v>
      </c>
      <c r="I1377" s="8">
        <v>0</v>
      </c>
      <c r="J1377" s="8">
        <v>0</v>
      </c>
      <c r="K1377" s="8">
        <v>288074.53000000003</v>
      </c>
      <c r="L1377" s="8">
        <v>4061.9</v>
      </c>
      <c r="M1377" s="8">
        <v>0</v>
      </c>
      <c r="N1377" s="8">
        <v>0</v>
      </c>
      <c r="O1377" s="8">
        <v>4061.9</v>
      </c>
      <c r="P1377" s="8">
        <v>0</v>
      </c>
      <c r="Q1377" s="8">
        <v>0</v>
      </c>
      <c r="R1377" s="8">
        <v>284012.63</v>
      </c>
      <c r="S1377" s="8">
        <v>0</v>
      </c>
      <c r="T1377" s="8">
        <v>2391.02</v>
      </c>
      <c r="U1377" s="8">
        <v>0</v>
      </c>
      <c r="V1377" s="8">
        <v>0</v>
      </c>
      <c r="W1377" s="8">
        <v>2391.02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218.65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6672.14</v>
      </c>
      <c r="AQ1377" s="8">
        <v>0</v>
      </c>
      <c r="AR1377" s="8">
        <v>6671.57</v>
      </c>
      <c r="AS1377" s="8">
        <v>0</v>
      </c>
      <c r="AT1377" s="8">
        <f t="shared" si="21"/>
        <v>6672.1400000000012</v>
      </c>
      <c r="AU1377" s="8">
        <v>0</v>
      </c>
      <c r="AV1377" s="8">
        <v>0</v>
      </c>
      <c r="AW1377" s="9">
        <v>55</v>
      </c>
      <c r="AX1377" s="9">
        <v>103</v>
      </c>
      <c r="AY1377" s="8">
        <v>411014.7</v>
      </c>
      <c r="AZ1377" s="8">
        <v>411014.7</v>
      </c>
      <c r="BA1377" s="7">
        <v>89.969994</v>
      </c>
      <c r="BB1377" s="7">
        <v>62.169588136444297</v>
      </c>
      <c r="BC1377" s="7">
        <v>9.9600000000000009</v>
      </c>
      <c r="BD1377" s="7"/>
      <c r="BE1377" s="6" t="s">
        <v>2250</v>
      </c>
      <c r="BF1377" s="4"/>
      <c r="BG1377" s="6" t="s">
        <v>195</v>
      </c>
      <c r="BH1377" s="6" t="s">
        <v>170</v>
      </c>
      <c r="BI1377" s="6" t="s">
        <v>271</v>
      </c>
      <c r="BJ1377" s="6" t="s">
        <v>0</v>
      </c>
      <c r="BK1377" s="5" t="s">
        <v>1</v>
      </c>
      <c r="BL1377" s="7">
        <v>284012.63</v>
      </c>
      <c r="BM1377" s="5" t="s">
        <v>586</v>
      </c>
      <c r="BN1377" s="7"/>
      <c r="BO1377" s="10">
        <v>43893</v>
      </c>
      <c r="BP1377" s="10">
        <v>47029</v>
      </c>
      <c r="BQ1377" s="10" t="s">
        <v>2172</v>
      </c>
      <c r="BR1377" s="10" t="s">
        <v>2698</v>
      </c>
      <c r="BS1377" s="10" t="s">
        <v>2487</v>
      </c>
      <c r="BT1377" s="10" t="s">
        <v>2487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1368</v>
      </c>
      <c r="B1378" s="12" t="s">
        <v>65</v>
      </c>
      <c r="C1378" s="12" t="s">
        <v>66</v>
      </c>
      <c r="D1378" s="25">
        <v>45354</v>
      </c>
      <c r="E1378" s="13" t="s">
        <v>1945</v>
      </c>
      <c r="F1378" s="23">
        <v>2</v>
      </c>
      <c r="G1378" s="23">
        <v>1</v>
      </c>
      <c r="H1378" s="15">
        <v>142517.65</v>
      </c>
      <c r="I1378" s="15">
        <v>1495.34</v>
      </c>
      <c r="J1378" s="15">
        <v>0</v>
      </c>
      <c r="K1378" s="15">
        <v>144012.99</v>
      </c>
      <c r="L1378" s="15">
        <v>1507.8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144012.99</v>
      </c>
      <c r="S1378" s="15">
        <v>205.26</v>
      </c>
      <c r="T1378" s="15">
        <v>1187.6500000000001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1392.91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3003.14</v>
      </c>
      <c r="AV1378" s="15">
        <v>1392.91</v>
      </c>
      <c r="AW1378" s="16">
        <v>69</v>
      </c>
      <c r="AX1378" s="16">
        <v>171</v>
      </c>
      <c r="AY1378" s="15">
        <v>237005.23</v>
      </c>
      <c r="AZ1378" s="15">
        <v>237005.23</v>
      </c>
      <c r="BA1378" s="14">
        <v>84.000591</v>
      </c>
      <c r="BB1378" s="14">
        <v>51.041811489464102</v>
      </c>
      <c r="BC1378" s="14">
        <v>10</v>
      </c>
      <c r="BD1378" s="14"/>
      <c r="BE1378" s="13" t="s">
        <v>2250</v>
      </c>
      <c r="BF1378" s="11"/>
      <c r="BG1378" s="13" t="s">
        <v>86</v>
      </c>
      <c r="BH1378" s="13" t="s">
        <v>172</v>
      </c>
      <c r="BI1378" s="13" t="s">
        <v>173</v>
      </c>
      <c r="BJ1378" s="13" t="s">
        <v>5</v>
      </c>
      <c r="BK1378" s="12" t="s">
        <v>1</v>
      </c>
      <c r="BL1378" s="14">
        <v>144012.99</v>
      </c>
      <c r="BM1378" s="12" t="s">
        <v>586</v>
      </c>
      <c r="BN1378" s="14"/>
      <c r="BO1378" s="17">
        <v>42255</v>
      </c>
      <c r="BP1378" s="17">
        <v>47460</v>
      </c>
      <c r="BQ1378" s="10" t="s">
        <v>2239</v>
      </c>
      <c r="BR1378" s="10" t="s">
        <v>2696</v>
      </c>
      <c r="BS1378" s="10" t="s">
        <v>2487</v>
      </c>
      <c r="BT1378" s="10" t="s">
        <v>2487</v>
      </c>
      <c r="BU1378" s="14">
        <v>126.08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1369</v>
      </c>
      <c r="B1379" s="5" t="s">
        <v>65</v>
      </c>
      <c r="C1379" s="5" t="s">
        <v>66</v>
      </c>
      <c r="D1379" s="24">
        <v>45354</v>
      </c>
      <c r="E1379" s="6" t="s">
        <v>1946</v>
      </c>
      <c r="F1379" s="22">
        <v>0</v>
      </c>
      <c r="G1379" s="22">
        <v>0</v>
      </c>
      <c r="H1379" s="8">
        <v>179345</v>
      </c>
      <c r="I1379" s="8">
        <v>0</v>
      </c>
      <c r="J1379" s="8">
        <v>0</v>
      </c>
      <c r="K1379" s="8">
        <v>179345</v>
      </c>
      <c r="L1379" s="8">
        <v>1897.41</v>
      </c>
      <c r="M1379" s="8">
        <v>0</v>
      </c>
      <c r="N1379" s="8">
        <v>0</v>
      </c>
      <c r="O1379" s="8">
        <v>1897.41</v>
      </c>
      <c r="P1379" s="8">
        <v>0</v>
      </c>
      <c r="Q1379" s="8">
        <v>0</v>
      </c>
      <c r="R1379" s="8">
        <v>177447.59</v>
      </c>
      <c r="S1379" s="8">
        <v>0</v>
      </c>
      <c r="T1379" s="8">
        <v>1494.54</v>
      </c>
      <c r="U1379" s="8">
        <v>0</v>
      </c>
      <c r="V1379" s="8">
        <v>0</v>
      </c>
      <c r="W1379" s="8">
        <v>1494.54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158.66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7.02</v>
      </c>
      <c r="AQ1379" s="8">
        <v>0</v>
      </c>
      <c r="AR1379" s="8">
        <v>6.63</v>
      </c>
      <c r="AS1379" s="8">
        <v>0</v>
      </c>
      <c r="AT1379" s="8">
        <f t="shared" si="21"/>
        <v>3551</v>
      </c>
      <c r="AU1379" s="8">
        <v>0</v>
      </c>
      <c r="AV1379" s="8">
        <v>0</v>
      </c>
      <c r="AW1379" s="9">
        <v>69</v>
      </c>
      <c r="AX1379" s="9">
        <v>171</v>
      </c>
      <c r="AY1379" s="8">
        <v>298247.49</v>
      </c>
      <c r="AZ1379" s="8">
        <v>298247.49</v>
      </c>
      <c r="BA1379" s="7">
        <v>83.980587999999997</v>
      </c>
      <c r="BB1379" s="7">
        <v>49.965727950913902</v>
      </c>
      <c r="BC1379" s="7">
        <v>10</v>
      </c>
      <c r="BD1379" s="7"/>
      <c r="BE1379" s="6" t="s">
        <v>2250</v>
      </c>
      <c r="BF1379" s="4"/>
      <c r="BG1379" s="6" t="s">
        <v>86</v>
      </c>
      <c r="BH1379" s="6" t="s">
        <v>176</v>
      </c>
      <c r="BI1379" s="6" t="s">
        <v>177</v>
      </c>
      <c r="BJ1379" s="6" t="s">
        <v>0</v>
      </c>
      <c r="BK1379" s="5" t="s">
        <v>1</v>
      </c>
      <c r="BL1379" s="7">
        <v>177447.59</v>
      </c>
      <c r="BM1379" s="5" t="s">
        <v>586</v>
      </c>
      <c r="BN1379" s="7"/>
      <c r="BO1379" s="10">
        <v>42256</v>
      </c>
      <c r="BP1379" s="10">
        <v>47461</v>
      </c>
      <c r="BQ1379" s="10" t="s">
        <v>2241</v>
      </c>
      <c r="BR1379" s="10" t="s">
        <v>2486</v>
      </c>
      <c r="BS1379" s="10" t="s">
        <v>2487</v>
      </c>
      <c r="BT1379" s="10" t="s">
        <v>2487</v>
      </c>
      <c r="BU1379" s="7">
        <v>0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1370</v>
      </c>
      <c r="B1380" s="12" t="s">
        <v>65</v>
      </c>
      <c r="C1380" s="12" t="s">
        <v>66</v>
      </c>
      <c r="D1380" s="25">
        <v>45354</v>
      </c>
      <c r="E1380" s="13" t="s">
        <v>1246</v>
      </c>
      <c r="F1380" s="23">
        <v>39</v>
      </c>
      <c r="G1380" s="23">
        <v>38</v>
      </c>
      <c r="H1380" s="15">
        <v>170445.3</v>
      </c>
      <c r="I1380" s="15">
        <v>57613.42</v>
      </c>
      <c r="J1380" s="15">
        <v>0</v>
      </c>
      <c r="K1380" s="15">
        <v>228058.72</v>
      </c>
      <c r="L1380" s="15">
        <v>1791.25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228058.72</v>
      </c>
      <c r="S1380" s="15">
        <v>59678.91</v>
      </c>
      <c r="T1380" s="15">
        <v>1366.4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61045.31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59404.67</v>
      </c>
      <c r="AV1380" s="15">
        <v>61045.31</v>
      </c>
      <c r="AW1380" s="16">
        <v>70</v>
      </c>
      <c r="AX1380" s="16">
        <v>172</v>
      </c>
      <c r="AY1380" s="15">
        <v>284102.67</v>
      </c>
      <c r="AZ1380" s="15">
        <v>284102.67</v>
      </c>
      <c r="BA1380" s="14">
        <v>90.000000999999997</v>
      </c>
      <c r="BB1380" s="14">
        <v>72.246012429445699</v>
      </c>
      <c r="BC1380" s="14">
        <v>9.6199999999999992</v>
      </c>
      <c r="BD1380" s="14"/>
      <c r="BE1380" s="13" t="s">
        <v>2250</v>
      </c>
      <c r="BF1380" s="11"/>
      <c r="BG1380" s="13" t="s">
        <v>183</v>
      </c>
      <c r="BH1380" s="13" t="s">
        <v>184</v>
      </c>
      <c r="BI1380" s="13" t="s">
        <v>449</v>
      </c>
      <c r="BJ1380" s="13" t="s">
        <v>2251</v>
      </c>
      <c r="BK1380" s="12" t="s">
        <v>1</v>
      </c>
      <c r="BL1380" s="14">
        <v>228058.72</v>
      </c>
      <c r="BM1380" s="12" t="s">
        <v>586</v>
      </c>
      <c r="BN1380" s="14"/>
      <c r="BO1380" s="17">
        <v>42261</v>
      </c>
      <c r="BP1380" s="17">
        <v>47497</v>
      </c>
      <c r="BQ1380" s="10" t="s">
        <v>1334</v>
      </c>
      <c r="BR1380" s="10" t="s">
        <v>2672</v>
      </c>
      <c r="BS1380" s="10" t="s">
        <v>2487</v>
      </c>
      <c r="BT1380" s="10" t="s">
        <v>2487</v>
      </c>
      <c r="BU1380" s="14">
        <v>5743.32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1371</v>
      </c>
      <c r="B1381" s="5" t="s">
        <v>65</v>
      </c>
      <c r="C1381" s="5" t="s">
        <v>66</v>
      </c>
      <c r="D1381" s="24">
        <v>45354</v>
      </c>
      <c r="E1381" s="6" t="s">
        <v>1947</v>
      </c>
      <c r="F1381" s="22">
        <v>1</v>
      </c>
      <c r="G1381" s="22">
        <v>1</v>
      </c>
      <c r="H1381" s="8">
        <v>431413.14</v>
      </c>
      <c r="I1381" s="8">
        <v>1799.16</v>
      </c>
      <c r="J1381" s="8">
        <v>0</v>
      </c>
      <c r="K1381" s="8">
        <v>433212.3</v>
      </c>
      <c r="L1381" s="8">
        <v>4533.82</v>
      </c>
      <c r="M1381" s="8">
        <v>0</v>
      </c>
      <c r="N1381" s="8">
        <v>1799.16</v>
      </c>
      <c r="O1381" s="8">
        <v>2384.7800000000002</v>
      </c>
      <c r="P1381" s="8">
        <v>0</v>
      </c>
      <c r="Q1381" s="8">
        <v>0</v>
      </c>
      <c r="R1381" s="8">
        <v>429028.36</v>
      </c>
      <c r="S1381" s="8">
        <v>0</v>
      </c>
      <c r="T1381" s="8">
        <v>3458.5</v>
      </c>
      <c r="U1381" s="8">
        <v>0</v>
      </c>
      <c r="V1381" s="8">
        <v>0</v>
      </c>
      <c r="W1381" s="8">
        <v>3458.5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382.56</v>
      </c>
      <c r="AI1381" s="8">
        <v>0</v>
      </c>
      <c r="AJ1381" s="8">
        <v>0</v>
      </c>
      <c r="AK1381" s="8">
        <v>0</v>
      </c>
      <c r="AL1381" s="8">
        <v>350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8375</v>
      </c>
      <c r="AU1381" s="8">
        <v>2149.04</v>
      </c>
      <c r="AV1381" s="8">
        <v>0</v>
      </c>
      <c r="AW1381" s="9">
        <v>70</v>
      </c>
      <c r="AX1381" s="9">
        <v>172</v>
      </c>
      <c r="AY1381" s="8">
        <v>719091.19999999995</v>
      </c>
      <c r="AZ1381" s="8">
        <v>719091.19999999995</v>
      </c>
      <c r="BA1381" s="7">
        <v>86.260484000000005</v>
      </c>
      <c r="BB1381" s="7">
        <v>51.465229978236799</v>
      </c>
      <c r="BC1381" s="7">
        <v>9.6199999999999992</v>
      </c>
      <c r="BD1381" s="7"/>
      <c r="BE1381" s="6" t="s">
        <v>2250</v>
      </c>
      <c r="BF1381" s="4"/>
      <c r="BG1381" s="6" t="s">
        <v>67</v>
      </c>
      <c r="BH1381" s="6" t="s">
        <v>73</v>
      </c>
      <c r="BI1381" s="6" t="s">
        <v>440</v>
      </c>
      <c r="BJ1381" s="6" t="s">
        <v>5</v>
      </c>
      <c r="BK1381" s="5" t="s">
        <v>1</v>
      </c>
      <c r="BL1381" s="7">
        <v>429028.36</v>
      </c>
      <c r="BM1381" s="5" t="s">
        <v>586</v>
      </c>
      <c r="BN1381" s="7"/>
      <c r="BO1381" s="10">
        <v>42256</v>
      </c>
      <c r="BP1381" s="10">
        <v>47492</v>
      </c>
      <c r="BQ1381" s="10" t="s">
        <v>2241</v>
      </c>
      <c r="BR1381" s="10" t="s">
        <v>2486</v>
      </c>
      <c r="BS1381" s="10" t="s">
        <v>2487</v>
      </c>
      <c r="BT1381" s="10" t="s">
        <v>2487</v>
      </c>
      <c r="BU1381" s="7">
        <v>0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1372</v>
      </c>
      <c r="B1382" s="12" t="s">
        <v>65</v>
      </c>
      <c r="C1382" s="12" t="s">
        <v>66</v>
      </c>
      <c r="D1382" s="25">
        <v>45354</v>
      </c>
      <c r="E1382" s="13" t="s">
        <v>2408</v>
      </c>
      <c r="F1382" s="23">
        <v>1</v>
      </c>
      <c r="G1382" s="23">
        <v>0</v>
      </c>
      <c r="H1382" s="15">
        <v>316485.64</v>
      </c>
      <c r="I1382" s="15">
        <v>0</v>
      </c>
      <c r="J1382" s="15">
        <v>0</v>
      </c>
      <c r="K1382" s="15">
        <v>316485.64</v>
      </c>
      <c r="L1382" s="15">
        <v>4458.12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316485.64</v>
      </c>
      <c r="S1382" s="15">
        <v>0</v>
      </c>
      <c r="T1382" s="15">
        <v>2637.38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2637.38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0.8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0.8</v>
      </c>
      <c r="AS1382" s="15">
        <v>0</v>
      </c>
      <c r="AT1382" s="8">
        <f t="shared" si="21"/>
        <v>0</v>
      </c>
      <c r="AU1382" s="15">
        <v>4458.12</v>
      </c>
      <c r="AV1382" s="15">
        <v>2637.38</v>
      </c>
      <c r="AW1382" s="16">
        <v>55</v>
      </c>
      <c r="AX1382" s="16">
        <v>100</v>
      </c>
      <c r="AY1382" s="15">
        <v>685076.95</v>
      </c>
      <c r="AZ1382" s="15">
        <v>441254.95</v>
      </c>
      <c r="BA1382" s="14">
        <v>89.999996999999993</v>
      </c>
      <c r="BB1382" s="14">
        <v>64.551585541517596</v>
      </c>
      <c r="BC1382" s="14">
        <v>10</v>
      </c>
      <c r="BD1382" s="14"/>
      <c r="BE1382" s="13" t="s">
        <v>2250</v>
      </c>
      <c r="BF1382" s="11"/>
      <c r="BG1382" s="13" t="s">
        <v>86</v>
      </c>
      <c r="BH1382" s="13" t="s">
        <v>87</v>
      </c>
      <c r="BI1382" s="13" t="s">
        <v>169</v>
      </c>
      <c r="BJ1382" s="13" t="s">
        <v>5</v>
      </c>
      <c r="BK1382" s="12" t="s">
        <v>1</v>
      </c>
      <c r="BL1382" s="14">
        <v>316485.64</v>
      </c>
      <c r="BM1382" s="12" t="s">
        <v>586</v>
      </c>
      <c r="BN1382" s="14"/>
      <c r="BO1382" s="17">
        <v>43894</v>
      </c>
      <c r="BP1382" s="17">
        <v>46938</v>
      </c>
      <c r="BQ1382" s="10" t="s">
        <v>1330</v>
      </c>
      <c r="BR1382" s="10" t="s">
        <v>2668</v>
      </c>
      <c r="BS1382" s="10" t="s">
        <v>2487</v>
      </c>
      <c r="BT1382" s="10" t="s">
        <v>2487</v>
      </c>
      <c r="BU1382" s="14">
        <v>290.52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1373</v>
      </c>
      <c r="B1383" s="5" t="s">
        <v>65</v>
      </c>
      <c r="C1383" s="5" t="s">
        <v>66</v>
      </c>
      <c r="D1383" s="24">
        <v>45354</v>
      </c>
      <c r="E1383" s="6" t="s">
        <v>1948</v>
      </c>
      <c r="F1383" s="22">
        <v>0</v>
      </c>
      <c r="G1383" s="22">
        <v>0</v>
      </c>
      <c r="H1383" s="8">
        <v>269074.25</v>
      </c>
      <c r="I1383" s="8">
        <v>0</v>
      </c>
      <c r="J1383" s="8">
        <v>0</v>
      </c>
      <c r="K1383" s="8">
        <v>269074.25</v>
      </c>
      <c r="L1383" s="8">
        <v>2827.76</v>
      </c>
      <c r="M1383" s="8">
        <v>0</v>
      </c>
      <c r="N1383" s="8">
        <v>0</v>
      </c>
      <c r="O1383" s="8">
        <v>2827.76</v>
      </c>
      <c r="P1383" s="8">
        <v>0</v>
      </c>
      <c r="Q1383" s="8">
        <v>0</v>
      </c>
      <c r="R1383" s="8">
        <v>266246.49</v>
      </c>
      <c r="S1383" s="8">
        <v>0</v>
      </c>
      <c r="T1383" s="8">
        <v>2157.08</v>
      </c>
      <c r="U1383" s="8">
        <v>0</v>
      </c>
      <c r="V1383" s="8">
        <v>0</v>
      </c>
      <c r="W1383" s="8">
        <v>2157.08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238.6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27.88</v>
      </c>
      <c r="AQ1383" s="8">
        <v>0</v>
      </c>
      <c r="AR1383" s="8">
        <v>1.32</v>
      </c>
      <c r="AS1383" s="8">
        <v>0</v>
      </c>
      <c r="AT1383" s="8">
        <f t="shared" si="21"/>
        <v>5250</v>
      </c>
      <c r="AU1383" s="8">
        <v>0</v>
      </c>
      <c r="AV1383" s="8">
        <v>0</v>
      </c>
      <c r="AW1383" s="9">
        <v>70</v>
      </c>
      <c r="AX1383" s="9">
        <v>172</v>
      </c>
      <c r="AY1383" s="8">
        <v>448499.99</v>
      </c>
      <c r="AZ1383" s="8">
        <v>448499.99</v>
      </c>
      <c r="BA1383" s="7">
        <v>89.999994999999998</v>
      </c>
      <c r="BB1383" s="7">
        <v>53.427387520716699</v>
      </c>
      <c r="BC1383" s="7">
        <v>9.6199999999999992</v>
      </c>
      <c r="BD1383" s="7"/>
      <c r="BE1383" s="6" t="s">
        <v>2250</v>
      </c>
      <c r="BF1383" s="4"/>
      <c r="BG1383" s="6" t="s">
        <v>67</v>
      </c>
      <c r="BH1383" s="6" t="s">
        <v>68</v>
      </c>
      <c r="BI1383" s="6" t="s">
        <v>186</v>
      </c>
      <c r="BJ1383" s="6" t="s">
        <v>0</v>
      </c>
      <c r="BK1383" s="5" t="s">
        <v>1</v>
      </c>
      <c r="BL1383" s="7">
        <v>266246.49</v>
      </c>
      <c r="BM1383" s="5" t="s">
        <v>586</v>
      </c>
      <c r="BN1383" s="7"/>
      <c r="BO1383" s="10">
        <v>42258</v>
      </c>
      <c r="BP1383" s="10">
        <v>47494</v>
      </c>
      <c r="BQ1383" s="10" t="s">
        <v>2241</v>
      </c>
      <c r="BR1383" s="10" t="s">
        <v>2486</v>
      </c>
      <c r="BS1383" s="10" t="s">
        <v>2487</v>
      </c>
      <c r="BT1383" s="10" t="s">
        <v>2487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1374</v>
      </c>
      <c r="B1384" s="12" t="s">
        <v>65</v>
      </c>
      <c r="C1384" s="12" t="s">
        <v>66</v>
      </c>
      <c r="D1384" s="25">
        <v>45354</v>
      </c>
      <c r="E1384" s="13" t="s">
        <v>2370</v>
      </c>
      <c r="F1384" s="23">
        <v>0</v>
      </c>
      <c r="G1384" s="23">
        <v>0</v>
      </c>
      <c r="H1384" s="15">
        <v>212296.91</v>
      </c>
      <c r="I1384" s="15">
        <v>0</v>
      </c>
      <c r="J1384" s="15">
        <v>0</v>
      </c>
      <c r="K1384" s="15">
        <v>212296.91</v>
      </c>
      <c r="L1384" s="15">
        <v>2049.0100000000002</v>
      </c>
      <c r="M1384" s="15">
        <v>0</v>
      </c>
      <c r="N1384" s="15">
        <v>0</v>
      </c>
      <c r="O1384" s="15">
        <v>2049.0100000000002</v>
      </c>
      <c r="P1384" s="15">
        <v>0</v>
      </c>
      <c r="Q1384" s="15">
        <v>0</v>
      </c>
      <c r="R1384" s="15">
        <v>210247.9</v>
      </c>
      <c r="S1384" s="15">
        <v>0</v>
      </c>
      <c r="T1384" s="15">
        <v>1769.14</v>
      </c>
      <c r="U1384" s="15">
        <v>0</v>
      </c>
      <c r="V1384" s="15">
        <v>0</v>
      </c>
      <c r="W1384" s="15">
        <v>1769.14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146.72999999999999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122.24</v>
      </c>
      <c r="AQ1384" s="15">
        <v>0</v>
      </c>
      <c r="AR1384" s="15">
        <v>87.12</v>
      </c>
      <c r="AS1384" s="15">
        <v>0</v>
      </c>
      <c r="AT1384" s="8">
        <f t="shared" si="21"/>
        <v>4000</v>
      </c>
      <c r="AU1384" s="15">
        <v>0</v>
      </c>
      <c r="AV1384" s="15">
        <v>0</v>
      </c>
      <c r="AW1384" s="16">
        <v>74</v>
      </c>
      <c r="AX1384" s="16">
        <v>123</v>
      </c>
      <c r="AY1384" s="15">
        <v>275798.24</v>
      </c>
      <c r="AZ1384" s="15">
        <v>275798.24</v>
      </c>
      <c r="BA1384" s="14">
        <v>90.000007999999994</v>
      </c>
      <c r="BB1384" s="14">
        <v>68.609258282370504</v>
      </c>
      <c r="BC1384" s="14">
        <v>10</v>
      </c>
      <c r="BD1384" s="14"/>
      <c r="BE1384" s="13" t="s">
        <v>2250</v>
      </c>
      <c r="BF1384" s="11"/>
      <c r="BG1384" s="13" t="s">
        <v>75</v>
      </c>
      <c r="BH1384" s="13" t="s">
        <v>236</v>
      </c>
      <c r="BI1384" s="13" t="s">
        <v>4</v>
      </c>
      <c r="BJ1384" s="13" t="s">
        <v>0</v>
      </c>
      <c r="BK1384" s="12" t="s">
        <v>1</v>
      </c>
      <c r="BL1384" s="14">
        <v>210247.9</v>
      </c>
      <c r="BM1384" s="12" t="s">
        <v>586</v>
      </c>
      <c r="BN1384" s="14"/>
      <c r="BO1384" s="17">
        <v>43885</v>
      </c>
      <c r="BP1384" s="17">
        <v>47627</v>
      </c>
      <c r="BQ1384" s="10" t="s">
        <v>2241</v>
      </c>
      <c r="BR1384" s="10" t="s">
        <v>2486</v>
      </c>
      <c r="BS1384" s="10" t="s">
        <v>2487</v>
      </c>
      <c r="BT1384" s="10" t="s">
        <v>2487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1375</v>
      </c>
      <c r="B1385" s="5" t="s">
        <v>65</v>
      </c>
      <c r="C1385" s="5" t="s">
        <v>66</v>
      </c>
      <c r="D1385" s="24">
        <v>45354</v>
      </c>
      <c r="E1385" s="6" t="s">
        <v>1949</v>
      </c>
      <c r="F1385" s="22">
        <v>0</v>
      </c>
      <c r="G1385" s="22">
        <v>0</v>
      </c>
      <c r="H1385" s="8">
        <v>195071.63</v>
      </c>
      <c r="I1385" s="8">
        <v>0</v>
      </c>
      <c r="J1385" s="8">
        <v>0</v>
      </c>
      <c r="K1385" s="8">
        <v>195071.63</v>
      </c>
      <c r="L1385" s="8">
        <v>2025.48</v>
      </c>
      <c r="M1385" s="8">
        <v>0</v>
      </c>
      <c r="N1385" s="8">
        <v>0</v>
      </c>
      <c r="O1385" s="8">
        <v>2025.48</v>
      </c>
      <c r="P1385" s="8">
        <v>0</v>
      </c>
      <c r="Q1385" s="8">
        <v>0</v>
      </c>
      <c r="R1385" s="8">
        <v>193046.15</v>
      </c>
      <c r="S1385" s="8">
        <v>0</v>
      </c>
      <c r="T1385" s="8">
        <v>1625.6</v>
      </c>
      <c r="U1385" s="8">
        <v>0</v>
      </c>
      <c r="V1385" s="8">
        <v>0</v>
      </c>
      <c r="W1385" s="8">
        <v>1625.6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171.3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40.72</v>
      </c>
      <c r="AQ1385" s="8">
        <v>0</v>
      </c>
      <c r="AR1385" s="8">
        <v>63.1</v>
      </c>
      <c r="AS1385" s="8">
        <v>0</v>
      </c>
      <c r="AT1385" s="8">
        <f t="shared" si="21"/>
        <v>3800</v>
      </c>
      <c r="AU1385" s="8">
        <v>0</v>
      </c>
      <c r="AV1385" s="8">
        <v>0</v>
      </c>
      <c r="AW1385" s="9">
        <v>70</v>
      </c>
      <c r="AX1385" s="9">
        <v>172</v>
      </c>
      <c r="AY1385" s="8">
        <v>322000.02</v>
      </c>
      <c r="AZ1385" s="8">
        <v>322000.02</v>
      </c>
      <c r="BA1385" s="7">
        <v>89.999994999999998</v>
      </c>
      <c r="BB1385" s="7">
        <v>53.956992098228</v>
      </c>
      <c r="BC1385" s="7">
        <v>10</v>
      </c>
      <c r="BD1385" s="7"/>
      <c r="BE1385" s="6" t="s">
        <v>2250</v>
      </c>
      <c r="BF1385" s="4"/>
      <c r="BG1385" s="6" t="s">
        <v>166</v>
      </c>
      <c r="BH1385" s="6" t="s">
        <v>230</v>
      </c>
      <c r="BI1385" s="6" t="s">
        <v>374</v>
      </c>
      <c r="BJ1385" s="6" t="s">
        <v>0</v>
      </c>
      <c r="BK1385" s="5" t="s">
        <v>1</v>
      </c>
      <c r="BL1385" s="7">
        <v>193046.15</v>
      </c>
      <c r="BM1385" s="5" t="s">
        <v>586</v>
      </c>
      <c r="BN1385" s="7"/>
      <c r="BO1385" s="10">
        <v>42256</v>
      </c>
      <c r="BP1385" s="10">
        <v>47492</v>
      </c>
      <c r="BQ1385" s="10" t="s">
        <v>2242</v>
      </c>
      <c r="BR1385" s="10" t="s">
        <v>2699</v>
      </c>
      <c r="BS1385" s="10" t="s">
        <v>2487</v>
      </c>
      <c r="BT1385" s="10" t="s">
        <v>2487</v>
      </c>
      <c r="BU1385" s="7">
        <v>0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1376</v>
      </c>
      <c r="B1386" s="12" t="s">
        <v>65</v>
      </c>
      <c r="C1386" s="12" t="s">
        <v>66</v>
      </c>
      <c r="D1386" s="25">
        <v>45354</v>
      </c>
      <c r="E1386" s="13" t="s">
        <v>2371</v>
      </c>
      <c r="F1386" s="23">
        <v>0</v>
      </c>
      <c r="G1386" s="23">
        <v>0</v>
      </c>
      <c r="H1386" s="15">
        <v>384713.11</v>
      </c>
      <c r="I1386" s="15">
        <v>0</v>
      </c>
      <c r="J1386" s="15">
        <v>0</v>
      </c>
      <c r="K1386" s="15">
        <v>384713.11</v>
      </c>
      <c r="L1386" s="15">
        <v>1782.66</v>
      </c>
      <c r="M1386" s="15">
        <v>0</v>
      </c>
      <c r="N1386" s="15">
        <v>0</v>
      </c>
      <c r="O1386" s="15">
        <v>1782.66</v>
      </c>
      <c r="P1386" s="15">
        <v>0</v>
      </c>
      <c r="Q1386" s="15">
        <v>0</v>
      </c>
      <c r="R1386" s="15">
        <v>382930.45</v>
      </c>
      <c r="S1386" s="15">
        <v>0</v>
      </c>
      <c r="T1386" s="15">
        <v>3205.94</v>
      </c>
      <c r="U1386" s="15">
        <v>0</v>
      </c>
      <c r="V1386" s="15">
        <v>0</v>
      </c>
      <c r="W1386" s="15">
        <v>3205.94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287.3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1200</v>
      </c>
      <c r="AQ1386" s="15">
        <v>0</v>
      </c>
      <c r="AR1386" s="15">
        <v>1200</v>
      </c>
      <c r="AS1386" s="15">
        <v>0</v>
      </c>
      <c r="AT1386" s="8">
        <f t="shared" si="21"/>
        <v>5275.9000000000005</v>
      </c>
      <c r="AU1386" s="15">
        <v>0</v>
      </c>
      <c r="AV1386" s="15">
        <v>0</v>
      </c>
      <c r="AW1386" s="16">
        <v>123</v>
      </c>
      <c r="AX1386" s="16">
        <v>172</v>
      </c>
      <c r="AY1386" s="15">
        <v>649999.98841800005</v>
      </c>
      <c r="AZ1386" s="15">
        <v>454999.99</v>
      </c>
      <c r="BA1386" s="14">
        <v>90.000003000000007</v>
      </c>
      <c r="BB1386" s="14">
        <v>75.744488804914795</v>
      </c>
      <c r="BC1386" s="14">
        <v>10</v>
      </c>
      <c r="BD1386" s="14"/>
      <c r="BE1386" s="13" t="s">
        <v>2250</v>
      </c>
      <c r="BF1386" s="11"/>
      <c r="BG1386" s="13" t="s">
        <v>88</v>
      </c>
      <c r="BH1386" s="13" t="s">
        <v>178</v>
      </c>
      <c r="BI1386" s="13" t="s">
        <v>179</v>
      </c>
      <c r="BJ1386" s="13" t="s">
        <v>0</v>
      </c>
      <c r="BK1386" s="12" t="s">
        <v>1</v>
      </c>
      <c r="BL1386" s="14">
        <v>382930.45</v>
      </c>
      <c r="BM1386" s="12" t="s">
        <v>586</v>
      </c>
      <c r="BN1386" s="14"/>
      <c r="BO1386" s="17">
        <v>43886</v>
      </c>
      <c r="BP1386" s="17">
        <v>49120</v>
      </c>
      <c r="BQ1386" s="10" t="s">
        <v>2241</v>
      </c>
      <c r="BR1386" s="10" t="s">
        <v>2486</v>
      </c>
      <c r="BS1386" s="10" t="s">
        <v>2487</v>
      </c>
      <c r="BT1386" s="10" t="s">
        <v>2487</v>
      </c>
      <c r="BU1386" s="14">
        <v>0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1377</v>
      </c>
      <c r="B1387" s="5" t="s">
        <v>65</v>
      </c>
      <c r="C1387" s="5" t="s">
        <v>66</v>
      </c>
      <c r="D1387" s="24">
        <v>45354</v>
      </c>
      <c r="E1387" s="6" t="s">
        <v>1950</v>
      </c>
      <c r="F1387" s="22">
        <v>10</v>
      </c>
      <c r="G1387" s="22">
        <v>9</v>
      </c>
      <c r="H1387" s="8">
        <v>62659.98</v>
      </c>
      <c r="I1387" s="8">
        <v>47179.03</v>
      </c>
      <c r="J1387" s="8">
        <v>0</v>
      </c>
      <c r="K1387" s="8">
        <v>109839.01</v>
      </c>
      <c r="L1387" s="8">
        <v>5462.95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109839.01</v>
      </c>
      <c r="S1387" s="8">
        <v>6687.05</v>
      </c>
      <c r="T1387" s="8">
        <v>522.16999999999996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7209.22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f t="shared" si="21"/>
        <v>0</v>
      </c>
      <c r="AU1387" s="8">
        <v>52641.98</v>
      </c>
      <c r="AV1387" s="8">
        <v>7209.22</v>
      </c>
      <c r="AW1387" s="9">
        <v>10</v>
      </c>
      <c r="AX1387" s="9">
        <v>112</v>
      </c>
      <c r="AY1387" s="8">
        <v>405000.01</v>
      </c>
      <c r="AZ1387" s="8">
        <v>405000.01</v>
      </c>
      <c r="BA1387" s="7">
        <v>90</v>
      </c>
      <c r="BB1387" s="7">
        <v>24.4086682862057</v>
      </c>
      <c r="BC1387" s="7">
        <v>10</v>
      </c>
      <c r="BD1387" s="7"/>
      <c r="BE1387" s="6" t="s">
        <v>2250</v>
      </c>
      <c r="BF1387" s="4"/>
      <c r="BG1387" s="6" t="s">
        <v>75</v>
      </c>
      <c r="BH1387" s="6" t="s">
        <v>134</v>
      </c>
      <c r="BI1387" s="6" t="s">
        <v>165</v>
      </c>
      <c r="BJ1387" s="6" t="s">
        <v>2251</v>
      </c>
      <c r="BK1387" s="5" t="s">
        <v>1</v>
      </c>
      <c r="BL1387" s="7">
        <v>109839.01</v>
      </c>
      <c r="BM1387" s="5" t="s">
        <v>586</v>
      </c>
      <c r="BN1387" s="7"/>
      <c r="BO1387" s="10">
        <v>42254</v>
      </c>
      <c r="BP1387" s="10">
        <v>45664</v>
      </c>
      <c r="BQ1387" s="10" t="s">
        <v>2239</v>
      </c>
      <c r="BR1387" s="10" t="s">
        <v>2696</v>
      </c>
      <c r="BS1387" s="10" t="s">
        <v>2487</v>
      </c>
      <c r="BT1387" s="10" t="s">
        <v>2487</v>
      </c>
      <c r="BU1387" s="7">
        <v>2154.6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1378</v>
      </c>
      <c r="B1388" s="12" t="s">
        <v>65</v>
      </c>
      <c r="C1388" s="12" t="s">
        <v>66</v>
      </c>
      <c r="D1388" s="25">
        <v>45354</v>
      </c>
      <c r="E1388" s="13" t="s">
        <v>1951</v>
      </c>
      <c r="F1388" s="23">
        <v>0</v>
      </c>
      <c r="G1388" s="23">
        <v>0</v>
      </c>
      <c r="H1388" s="15">
        <v>248936.22</v>
      </c>
      <c r="I1388" s="15">
        <v>0</v>
      </c>
      <c r="J1388" s="15">
        <v>0</v>
      </c>
      <c r="K1388" s="15">
        <v>248936.22</v>
      </c>
      <c r="L1388" s="15">
        <v>3022.54</v>
      </c>
      <c r="M1388" s="15">
        <v>0</v>
      </c>
      <c r="N1388" s="15">
        <v>0</v>
      </c>
      <c r="O1388" s="15">
        <v>3022.54</v>
      </c>
      <c r="P1388" s="15">
        <v>0</v>
      </c>
      <c r="Q1388" s="15">
        <v>0</v>
      </c>
      <c r="R1388" s="15">
        <v>245913.68</v>
      </c>
      <c r="S1388" s="15">
        <v>0</v>
      </c>
      <c r="T1388" s="15">
        <v>1995.64</v>
      </c>
      <c r="U1388" s="15">
        <v>0</v>
      </c>
      <c r="V1388" s="15">
        <v>0</v>
      </c>
      <c r="W1388" s="15">
        <v>1995.64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240.2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1785.55</v>
      </c>
      <c r="AQ1388" s="15">
        <v>0</v>
      </c>
      <c r="AR1388" s="15">
        <v>0.19</v>
      </c>
      <c r="AS1388" s="15">
        <v>0</v>
      </c>
      <c r="AT1388" s="8">
        <f t="shared" si="21"/>
        <v>7043.74</v>
      </c>
      <c r="AU1388" s="15">
        <v>0</v>
      </c>
      <c r="AV1388" s="15">
        <v>0</v>
      </c>
      <c r="AW1388" s="16">
        <v>70</v>
      </c>
      <c r="AX1388" s="16">
        <v>172</v>
      </c>
      <c r="AY1388" s="15">
        <v>451499.52000000002</v>
      </c>
      <c r="AZ1388" s="15">
        <v>451499.52000000002</v>
      </c>
      <c r="BA1388" s="14">
        <v>92.834429999999998</v>
      </c>
      <c r="BB1388" s="14">
        <v>50.563190658546901</v>
      </c>
      <c r="BC1388" s="14">
        <v>9.6199999999999992</v>
      </c>
      <c r="BD1388" s="14"/>
      <c r="BE1388" s="13" t="s">
        <v>2250</v>
      </c>
      <c r="BF1388" s="11"/>
      <c r="BG1388" s="13" t="s">
        <v>81</v>
      </c>
      <c r="BH1388" s="13" t="s">
        <v>100</v>
      </c>
      <c r="BI1388" s="13" t="s">
        <v>109</v>
      </c>
      <c r="BJ1388" s="13" t="s">
        <v>0</v>
      </c>
      <c r="BK1388" s="12" t="s">
        <v>1</v>
      </c>
      <c r="BL1388" s="14">
        <v>245913.68</v>
      </c>
      <c r="BM1388" s="12" t="s">
        <v>586</v>
      </c>
      <c r="BN1388" s="14"/>
      <c r="BO1388" s="17">
        <v>42261</v>
      </c>
      <c r="BP1388" s="17">
        <v>47497</v>
      </c>
      <c r="BQ1388" s="10" t="s">
        <v>2241</v>
      </c>
      <c r="BR1388" s="10" t="s">
        <v>2486</v>
      </c>
      <c r="BS1388" s="10" t="s">
        <v>2487</v>
      </c>
      <c r="BT1388" s="10" t="s">
        <v>2487</v>
      </c>
      <c r="BU1388" s="14">
        <v>0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1379</v>
      </c>
      <c r="B1389" s="5" t="s">
        <v>65</v>
      </c>
      <c r="C1389" s="5" t="s">
        <v>66</v>
      </c>
      <c r="D1389" s="24">
        <v>45354</v>
      </c>
      <c r="E1389" s="6" t="s">
        <v>2372</v>
      </c>
      <c r="F1389" s="22">
        <v>0</v>
      </c>
      <c r="G1389" s="22">
        <v>0</v>
      </c>
      <c r="H1389" s="8">
        <v>38727.589999999997</v>
      </c>
      <c r="I1389" s="8">
        <v>0</v>
      </c>
      <c r="J1389" s="8">
        <v>0</v>
      </c>
      <c r="K1389" s="8">
        <v>38727.589999999997</v>
      </c>
      <c r="L1389" s="8">
        <v>1916.47</v>
      </c>
      <c r="M1389" s="8">
        <v>0</v>
      </c>
      <c r="N1389" s="8">
        <v>0</v>
      </c>
      <c r="O1389" s="8">
        <v>1916.47</v>
      </c>
      <c r="P1389" s="8">
        <v>7925.12</v>
      </c>
      <c r="Q1389" s="8">
        <v>0</v>
      </c>
      <c r="R1389" s="8">
        <v>28886</v>
      </c>
      <c r="S1389" s="8">
        <v>0</v>
      </c>
      <c r="T1389" s="8">
        <v>322.73</v>
      </c>
      <c r="U1389" s="8">
        <v>0</v>
      </c>
      <c r="V1389" s="8">
        <v>0</v>
      </c>
      <c r="W1389" s="8">
        <v>322.73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128.96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1419.24</v>
      </c>
      <c r="AQ1389" s="8">
        <v>0</v>
      </c>
      <c r="AR1389" s="8">
        <v>1387.4</v>
      </c>
      <c r="AS1389" s="8">
        <v>0</v>
      </c>
      <c r="AT1389" s="8">
        <f t="shared" si="21"/>
        <v>10325.119999999999</v>
      </c>
      <c r="AU1389" s="8">
        <v>0</v>
      </c>
      <c r="AV1389" s="8">
        <v>0</v>
      </c>
      <c r="AW1389" s="9">
        <v>123</v>
      </c>
      <c r="AX1389" s="9">
        <v>172</v>
      </c>
      <c r="AY1389" s="8">
        <v>291760.72219499998</v>
      </c>
      <c r="AZ1389" s="8">
        <v>204232.5</v>
      </c>
      <c r="BA1389" s="7">
        <v>89.754351999999997</v>
      </c>
      <c r="BB1389" s="7">
        <v>12.694572175691899</v>
      </c>
      <c r="BC1389" s="7">
        <v>10</v>
      </c>
      <c r="BD1389" s="7"/>
      <c r="BE1389" s="6" t="s">
        <v>2250</v>
      </c>
      <c r="BF1389" s="4"/>
      <c r="BG1389" s="6" t="s">
        <v>81</v>
      </c>
      <c r="BH1389" s="6" t="s">
        <v>100</v>
      </c>
      <c r="BI1389" s="6" t="s">
        <v>240</v>
      </c>
      <c r="BJ1389" s="6" t="s">
        <v>0</v>
      </c>
      <c r="BK1389" s="5" t="s">
        <v>1</v>
      </c>
      <c r="BL1389" s="7">
        <v>28886</v>
      </c>
      <c r="BM1389" s="5" t="s">
        <v>586</v>
      </c>
      <c r="BN1389" s="7"/>
      <c r="BO1389" s="10">
        <v>43886</v>
      </c>
      <c r="BP1389" s="10">
        <v>49120</v>
      </c>
      <c r="BQ1389" s="10" t="s">
        <v>2241</v>
      </c>
      <c r="BR1389" s="10" t="s">
        <v>2486</v>
      </c>
      <c r="BS1389" s="10" t="s">
        <v>2487</v>
      </c>
      <c r="BT1389" s="10" t="s">
        <v>2487</v>
      </c>
      <c r="BU1389" s="7">
        <v>0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1380</v>
      </c>
      <c r="B1390" s="12" t="s">
        <v>65</v>
      </c>
      <c r="C1390" s="12" t="s">
        <v>66</v>
      </c>
      <c r="D1390" s="25">
        <v>45354</v>
      </c>
      <c r="E1390" s="13" t="s">
        <v>2373</v>
      </c>
      <c r="F1390" s="23">
        <v>0</v>
      </c>
      <c r="G1390" s="23">
        <v>0</v>
      </c>
      <c r="H1390" s="15">
        <v>196317.77</v>
      </c>
      <c r="I1390" s="15">
        <v>0</v>
      </c>
      <c r="J1390" s="15">
        <v>0</v>
      </c>
      <c r="K1390" s="15">
        <v>196317.77</v>
      </c>
      <c r="L1390" s="15">
        <v>2000.97</v>
      </c>
      <c r="M1390" s="15">
        <v>0</v>
      </c>
      <c r="N1390" s="15">
        <v>0</v>
      </c>
      <c r="O1390" s="15">
        <v>2000.97</v>
      </c>
      <c r="P1390" s="15">
        <v>0</v>
      </c>
      <c r="Q1390" s="15">
        <v>0</v>
      </c>
      <c r="R1390" s="15">
        <v>194316.79999999999</v>
      </c>
      <c r="S1390" s="15">
        <v>0</v>
      </c>
      <c r="T1390" s="15">
        <v>1635.98</v>
      </c>
      <c r="U1390" s="15">
        <v>0</v>
      </c>
      <c r="V1390" s="15">
        <v>0</v>
      </c>
      <c r="W1390" s="15">
        <v>1635.98</v>
      </c>
      <c r="X1390" s="15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173.77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91.24</v>
      </c>
      <c r="AQ1390" s="15">
        <v>0</v>
      </c>
      <c r="AR1390" s="15">
        <v>91.24</v>
      </c>
      <c r="AS1390" s="15">
        <v>0</v>
      </c>
      <c r="AT1390" s="8">
        <f t="shared" si="21"/>
        <v>3810.7200000000003</v>
      </c>
      <c r="AU1390" s="15">
        <v>0</v>
      </c>
      <c r="AV1390" s="15">
        <v>0</v>
      </c>
      <c r="AW1390" s="16">
        <v>71</v>
      </c>
      <c r="AX1390" s="16">
        <v>120</v>
      </c>
      <c r="AY1390" s="15">
        <v>393160.38799999998</v>
      </c>
      <c r="AZ1390" s="15">
        <v>275212.27</v>
      </c>
      <c r="BA1390" s="14">
        <v>90</v>
      </c>
      <c r="BB1390" s="14">
        <v>63.545538867144302</v>
      </c>
      <c r="BC1390" s="14">
        <v>10</v>
      </c>
      <c r="BD1390" s="14"/>
      <c r="BE1390" s="13" t="s">
        <v>2250</v>
      </c>
      <c r="BF1390" s="11"/>
      <c r="BG1390" s="13" t="s">
        <v>67</v>
      </c>
      <c r="BH1390" s="13" t="s">
        <v>73</v>
      </c>
      <c r="BI1390" s="13" t="s">
        <v>108</v>
      </c>
      <c r="BJ1390" s="13" t="s">
        <v>0</v>
      </c>
      <c r="BK1390" s="12" t="s">
        <v>1</v>
      </c>
      <c r="BL1390" s="14">
        <v>194316.79999999999</v>
      </c>
      <c r="BM1390" s="12" t="s">
        <v>586</v>
      </c>
      <c r="BN1390" s="14"/>
      <c r="BO1390" s="17">
        <v>43886</v>
      </c>
      <c r="BP1390" s="17">
        <v>47539</v>
      </c>
      <c r="BQ1390" s="10" t="s">
        <v>2241</v>
      </c>
      <c r="BR1390" s="10" t="s">
        <v>2486</v>
      </c>
      <c r="BS1390" s="10" t="s">
        <v>2487</v>
      </c>
      <c r="BT1390" s="10" t="s">
        <v>2487</v>
      </c>
      <c r="BU1390" s="14">
        <v>0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1381</v>
      </c>
      <c r="B1391" s="5" t="s">
        <v>65</v>
      </c>
      <c r="C1391" s="5" t="s">
        <v>66</v>
      </c>
      <c r="D1391" s="24">
        <v>45354</v>
      </c>
      <c r="E1391" s="6" t="s">
        <v>1952</v>
      </c>
      <c r="F1391" s="22">
        <v>1</v>
      </c>
      <c r="G1391" s="22">
        <v>1</v>
      </c>
      <c r="H1391" s="8">
        <v>172655.92</v>
      </c>
      <c r="I1391" s="8">
        <v>1777.93</v>
      </c>
      <c r="J1391" s="8">
        <v>0</v>
      </c>
      <c r="K1391" s="8">
        <v>174433.85</v>
      </c>
      <c r="L1391" s="8">
        <v>1792.75</v>
      </c>
      <c r="M1391" s="8">
        <v>0</v>
      </c>
      <c r="N1391" s="8">
        <v>1777.93</v>
      </c>
      <c r="O1391" s="8">
        <v>0</v>
      </c>
      <c r="P1391" s="8">
        <v>0</v>
      </c>
      <c r="Q1391" s="8">
        <v>0</v>
      </c>
      <c r="R1391" s="8">
        <v>172655.92</v>
      </c>
      <c r="S1391" s="8">
        <v>1012.4</v>
      </c>
      <c r="T1391" s="8">
        <v>1438.8</v>
      </c>
      <c r="U1391" s="8">
        <v>0</v>
      </c>
      <c r="V1391" s="8">
        <v>1012.4</v>
      </c>
      <c r="W1391" s="8">
        <v>458.05</v>
      </c>
      <c r="X1391" s="8">
        <v>0</v>
      </c>
      <c r="Y1391" s="8">
        <v>0</v>
      </c>
      <c r="Z1391" s="8">
        <v>980.75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151.62</v>
      </c>
      <c r="AI1391" s="8">
        <v>0</v>
      </c>
      <c r="AJ1391" s="8">
        <v>0</v>
      </c>
      <c r="AK1391" s="8">
        <v>0</v>
      </c>
      <c r="AL1391" s="8">
        <v>350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3750</v>
      </c>
      <c r="AU1391" s="8">
        <v>1792.75</v>
      </c>
      <c r="AV1391" s="8">
        <v>980.75</v>
      </c>
      <c r="AW1391" s="9">
        <v>70</v>
      </c>
      <c r="AX1391" s="9">
        <v>172</v>
      </c>
      <c r="AY1391" s="8">
        <v>284999.99</v>
      </c>
      <c r="AZ1391" s="8">
        <v>284999.99</v>
      </c>
      <c r="BA1391" s="7">
        <v>86.621053000000003</v>
      </c>
      <c r="BB1391" s="7">
        <v>52.475923234536801</v>
      </c>
      <c r="BC1391" s="7">
        <v>10</v>
      </c>
      <c r="BD1391" s="7"/>
      <c r="BE1391" s="6" t="s">
        <v>2250</v>
      </c>
      <c r="BF1391" s="4"/>
      <c r="BG1391" s="6" t="s">
        <v>71</v>
      </c>
      <c r="BH1391" s="6" t="s">
        <v>72</v>
      </c>
      <c r="BI1391" s="6" t="s">
        <v>199</v>
      </c>
      <c r="BJ1391" s="6" t="s">
        <v>5</v>
      </c>
      <c r="BK1391" s="5" t="s">
        <v>1</v>
      </c>
      <c r="BL1391" s="7">
        <v>172655.92</v>
      </c>
      <c r="BM1391" s="5" t="s">
        <v>586</v>
      </c>
      <c r="BN1391" s="7"/>
      <c r="BO1391" s="10">
        <v>42257</v>
      </c>
      <c r="BP1391" s="10">
        <v>47493</v>
      </c>
      <c r="BQ1391" s="10" t="s">
        <v>2241</v>
      </c>
      <c r="BR1391" s="10" t="s">
        <v>2486</v>
      </c>
      <c r="BS1391" s="10" t="s">
        <v>2487</v>
      </c>
      <c r="BT1391" s="10" t="s">
        <v>2487</v>
      </c>
      <c r="BU1391" s="7">
        <v>0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1382</v>
      </c>
      <c r="B1392" s="12" t="s">
        <v>65</v>
      </c>
      <c r="C1392" s="12" t="s">
        <v>66</v>
      </c>
      <c r="D1392" s="25">
        <v>45354</v>
      </c>
      <c r="E1392" s="13" t="s">
        <v>2374</v>
      </c>
      <c r="F1392" s="23">
        <v>0</v>
      </c>
      <c r="G1392" s="23">
        <v>0</v>
      </c>
      <c r="H1392" s="15">
        <v>201234.66</v>
      </c>
      <c r="I1392" s="15">
        <v>0</v>
      </c>
      <c r="J1392" s="15">
        <v>0</v>
      </c>
      <c r="K1392" s="15">
        <v>201234.66</v>
      </c>
      <c r="L1392" s="15">
        <v>932.46</v>
      </c>
      <c r="M1392" s="15">
        <v>0</v>
      </c>
      <c r="N1392" s="15">
        <v>0</v>
      </c>
      <c r="O1392" s="15">
        <v>932.46</v>
      </c>
      <c r="P1392" s="15">
        <v>0</v>
      </c>
      <c r="Q1392" s="15">
        <v>0</v>
      </c>
      <c r="R1392" s="15">
        <v>200302.2</v>
      </c>
      <c r="S1392" s="15">
        <v>0</v>
      </c>
      <c r="T1392" s="15">
        <v>1676.96</v>
      </c>
      <c r="U1392" s="15">
        <v>0</v>
      </c>
      <c r="V1392" s="15">
        <v>0</v>
      </c>
      <c r="W1392" s="15">
        <v>1676.96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150.28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2759.7</v>
      </c>
      <c r="AU1392" s="15">
        <v>0</v>
      </c>
      <c r="AV1392" s="15">
        <v>0</v>
      </c>
      <c r="AW1392" s="16">
        <v>123</v>
      </c>
      <c r="AX1392" s="16">
        <v>172</v>
      </c>
      <c r="AY1392" s="15">
        <v>340000.00080500002</v>
      </c>
      <c r="AZ1392" s="15">
        <v>238000</v>
      </c>
      <c r="BA1392" s="14">
        <v>90.000000999999997</v>
      </c>
      <c r="BB1392" s="14">
        <v>75.744530253370598</v>
      </c>
      <c r="BC1392" s="14">
        <v>10</v>
      </c>
      <c r="BD1392" s="14"/>
      <c r="BE1392" s="13" t="s">
        <v>2250</v>
      </c>
      <c r="BF1392" s="11"/>
      <c r="BG1392" s="13" t="s">
        <v>67</v>
      </c>
      <c r="BH1392" s="13" t="s">
        <v>68</v>
      </c>
      <c r="BI1392" s="13" t="s">
        <v>452</v>
      </c>
      <c r="BJ1392" s="13" t="s">
        <v>0</v>
      </c>
      <c r="BK1392" s="12" t="s">
        <v>1</v>
      </c>
      <c r="BL1392" s="14">
        <v>200302.2</v>
      </c>
      <c r="BM1392" s="12" t="s">
        <v>586</v>
      </c>
      <c r="BN1392" s="14"/>
      <c r="BO1392" s="17">
        <v>43886</v>
      </c>
      <c r="BP1392" s="17">
        <v>49120</v>
      </c>
      <c r="BQ1392" s="10" t="s">
        <v>2241</v>
      </c>
      <c r="BR1392" s="10" t="s">
        <v>2486</v>
      </c>
      <c r="BS1392" s="10" t="s">
        <v>2487</v>
      </c>
      <c r="BT1392" s="10" t="s">
        <v>2487</v>
      </c>
      <c r="BU1392" s="14">
        <v>0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1383</v>
      </c>
      <c r="B1393" s="5" t="s">
        <v>65</v>
      </c>
      <c r="C1393" s="5" t="s">
        <v>66</v>
      </c>
      <c r="D1393" s="24">
        <v>45354</v>
      </c>
      <c r="E1393" s="6" t="s">
        <v>2375</v>
      </c>
      <c r="F1393" s="22">
        <v>0</v>
      </c>
      <c r="G1393" s="22">
        <v>0</v>
      </c>
      <c r="H1393" s="8">
        <v>219582.35</v>
      </c>
      <c r="I1393" s="8">
        <v>0</v>
      </c>
      <c r="J1393" s="8">
        <v>0</v>
      </c>
      <c r="K1393" s="8">
        <v>219582.35</v>
      </c>
      <c r="L1393" s="8">
        <v>1017.49</v>
      </c>
      <c r="M1393" s="8">
        <v>0</v>
      </c>
      <c r="N1393" s="8">
        <v>0</v>
      </c>
      <c r="O1393" s="8">
        <v>1017.49</v>
      </c>
      <c r="P1393" s="8">
        <v>0</v>
      </c>
      <c r="Q1393" s="8">
        <v>0</v>
      </c>
      <c r="R1393" s="8">
        <v>218564.86</v>
      </c>
      <c r="S1393" s="8">
        <v>0</v>
      </c>
      <c r="T1393" s="8">
        <v>1829.85</v>
      </c>
      <c r="U1393" s="8">
        <v>0</v>
      </c>
      <c r="V1393" s="8">
        <v>0</v>
      </c>
      <c r="W1393" s="8">
        <v>1829.85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163.98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2.72</v>
      </c>
      <c r="AQ1393" s="8">
        <v>0</v>
      </c>
      <c r="AR1393" s="8">
        <v>2.72</v>
      </c>
      <c r="AS1393" s="8">
        <v>0</v>
      </c>
      <c r="AT1393" s="8">
        <f t="shared" si="21"/>
        <v>3011.3199999999997</v>
      </c>
      <c r="AU1393" s="8">
        <v>0</v>
      </c>
      <c r="AV1393" s="8">
        <v>0</v>
      </c>
      <c r="AW1393" s="9">
        <v>123</v>
      </c>
      <c r="AX1393" s="9">
        <v>172</v>
      </c>
      <c r="AY1393" s="8">
        <v>371000.01379699999</v>
      </c>
      <c r="AZ1393" s="8">
        <v>259700.01</v>
      </c>
      <c r="BA1393" s="7">
        <v>75.471692000000004</v>
      </c>
      <c r="BB1393" s="7">
        <v>63.517362960221398</v>
      </c>
      <c r="BC1393" s="7">
        <v>10</v>
      </c>
      <c r="BD1393" s="7"/>
      <c r="BE1393" s="6" t="s">
        <v>2250</v>
      </c>
      <c r="BF1393" s="4"/>
      <c r="BG1393" s="6" t="s">
        <v>81</v>
      </c>
      <c r="BH1393" s="6" t="s">
        <v>82</v>
      </c>
      <c r="BI1393" s="6" t="s">
        <v>232</v>
      </c>
      <c r="BJ1393" s="6" t="s">
        <v>0</v>
      </c>
      <c r="BK1393" s="5" t="s">
        <v>1</v>
      </c>
      <c r="BL1393" s="7">
        <v>218564.86</v>
      </c>
      <c r="BM1393" s="5" t="s">
        <v>586</v>
      </c>
      <c r="BN1393" s="7"/>
      <c r="BO1393" s="10">
        <v>43886</v>
      </c>
      <c r="BP1393" s="10">
        <v>49120</v>
      </c>
      <c r="BQ1393" s="10" t="s">
        <v>2241</v>
      </c>
      <c r="BR1393" s="10" t="s">
        <v>2486</v>
      </c>
      <c r="BS1393" s="10" t="s">
        <v>2487</v>
      </c>
      <c r="BT1393" s="10" t="s">
        <v>2487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1384</v>
      </c>
      <c r="B1394" s="12" t="s">
        <v>65</v>
      </c>
      <c r="C1394" s="12" t="s">
        <v>66</v>
      </c>
      <c r="D1394" s="25">
        <v>45354</v>
      </c>
      <c r="E1394" s="13" t="s">
        <v>2376</v>
      </c>
      <c r="F1394" s="23">
        <v>0</v>
      </c>
      <c r="G1394" s="23">
        <v>0</v>
      </c>
      <c r="H1394" s="15">
        <v>202445.42</v>
      </c>
      <c r="I1394" s="15">
        <v>0</v>
      </c>
      <c r="J1394" s="15">
        <v>0</v>
      </c>
      <c r="K1394" s="15">
        <v>202445.42</v>
      </c>
      <c r="L1394" s="15">
        <v>938.07</v>
      </c>
      <c r="M1394" s="15">
        <v>0</v>
      </c>
      <c r="N1394" s="15">
        <v>0</v>
      </c>
      <c r="O1394" s="15">
        <v>938.07</v>
      </c>
      <c r="P1394" s="15">
        <v>0</v>
      </c>
      <c r="Q1394" s="15">
        <v>0</v>
      </c>
      <c r="R1394" s="15">
        <v>201507.35</v>
      </c>
      <c r="S1394" s="15">
        <v>0</v>
      </c>
      <c r="T1394" s="15">
        <v>1687.05</v>
      </c>
      <c r="U1394" s="15">
        <v>0</v>
      </c>
      <c r="V1394" s="15">
        <v>0</v>
      </c>
      <c r="W1394" s="15">
        <v>1687.05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164.15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1555.77</v>
      </c>
      <c r="AQ1394" s="15">
        <v>0</v>
      </c>
      <c r="AR1394" s="15">
        <v>1345.04</v>
      </c>
      <c r="AS1394" s="15">
        <v>0</v>
      </c>
      <c r="AT1394" s="8">
        <f t="shared" si="21"/>
        <v>3000</v>
      </c>
      <c r="AU1394" s="15">
        <v>0</v>
      </c>
      <c r="AV1394" s="15">
        <v>0</v>
      </c>
      <c r="AW1394" s="16">
        <v>123</v>
      </c>
      <c r="AX1394" s="16">
        <v>172</v>
      </c>
      <c r="AY1394" s="15">
        <v>397926.64240000001</v>
      </c>
      <c r="AZ1394" s="15">
        <v>239431.97</v>
      </c>
      <c r="BA1394" s="14">
        <v>90</v>
      </c>
      <c r="BB1394" s="14">
        <v>75.744527767114803</v>
      </c>
      <c r="BC1394" s="14">
        <v>10</v>
      </c>
      <c r="BD1394" s="14"/>
      <c r="BE1394" s="13" t="s">
        <v>2250</v>
      </c>
      <c r="BF1394" s="11"/>
      <c r="BG1394" s="13" t="s">
        <v>67</v>
      </c>
      <c r="BH1394" s="13" t="s">
        <v>73</v>
      </c>
      <c r="BI1394" s="13" t="s">
        <v>205</v>
      </c>
      <c r="BJ1394" s="13" t="s">
        <v>0</v>
      </c>
      <c r="BK1394" s="12" t="s">
        <v>1</v>
      </c>
      <c r="BL1394" s="14">
        <v>201507.35</v>
      </c>
      <c r="BM1394" s="12" t="s">
        <v>586</v>
      </c>
      <c r="BN1394" s="14"/>
      <c r="BO1394" s="17">
        <v>43886</v>
      </c>
      <c r="BP1394" s="17">
        <v>49120</v>
      </c>
      <c r="BQ1394" s="10" t="s">
        <v>2241</v>
      </c>
      <c r="BR1394" s="10" t="s">
        <v>2486</v>
      </c>
      <c r="BS1394" s="10" t="s">
        <v>2487</v>
      </c>
      <c r="BT1394" s="10" t="s">
        <v>2487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1385</v>
      </c>
      <c r="B1395" s="5" t="s">
        <v>65</v>
      </c>
      <c r="C1395" s="5" t="s">
        <v>66</v>
      </c>
      <c r="D1395" s="24">
        <v>45354</v>
      </c>
      <c r="E1395" s="6" t="s">
        <v>2377</v>
      </c>
      <c r="F1395" s="22">
        <v>0</v>
      </c>
      <c r="G1395" s="22">
        <v>0</v>
      </c>
      <c r="H1395" s="8">
        <v>166427.01</v>
      </c>
      <c r="I1395" s="8">
        <v>0</v>
      </c>
      <c r="J1395" s="8">
        <v>0</v>
      </c>
      <c r="K1395" s="8">
        <v>166427.01</v>
      </c>
      <c r="L1395" s="8">
        <v>1696.3</v>
      </c>
      <c r="M1395" s="8">
        <v>0</v>
      </c>
      <c r="N1395" s="8">
        <v>0</v>
      </c>
      <c r="O1395" s="8">
        <v>1696.3</v>
      </c>
      <c r="P1395" s="8">
        <v>0</v>
      </c>
      <c r="Q1395" s="8">
        <v>0</v>
      </c>
      <c r="R1395" s="8">
        <v>164730.71</v>
      </c>
      <c r="S1395" s="8">
        <v>0</v>
      </c>
      <c r="T1395" s="8">
        <v>1386.89</v>
      </c>
      <c r="U1395" s="8">
        <v>0</v>
      </c>
      <c r="V1395" s="8">
        <v>0</v>
      </c>
      <c r="W1395" s="8">
        <v>1386.89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155.83000000000001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0.02</v>
      </c>
      <c r="AQ1395" s="8">
        <v>0</v>
      </c>
      <c r="AR1395" s="8">
        <v>39.04</v>
      </c>
      <c r="AS1395" s="8">
        <v>0</v>
      </c>
      <c r="AT1395" s="8">
        <f t="shared" si="21"/>
        <v>3200</v>
      </c>
      <c r="AU1395" s="8">
        <v>0</v>
      </c>
      <c r="AV1395" s="8">
        <v>0</v>
      </c>
      <c r="AW1395" s="9">
        <v>71</v>
      </c>
      <c r="AX1395" s="9">
        <v>120</v>
      </c>
      <c r="AY1395" s="8">
        <v>370000.01039700001</v>
      </c>
      <c r="AZ1395" s="8">
        <v>233308.94</v>
      </c>
      <c r="BA1395" s="7">
        <v>68.506248999999997</v>
      </c>
      <c r="BB1395" s="7">
        <v>48.369698294487897</v>
      </c>
      <c r="BC1395" s="7">
        <v>10</v>
      </c>
      <c r="BD1395" s="7"/>
      <c r="BE1395" s="6" t="s">
        <v>2250</v>
      </c>
      <c r="BF1395" s="4"/>
      <c r="BG1395" s="6" t="s">
        <v>78</v>
      </c>
      <c r="BH1395" s="6" t="s">
        <v>79</v>
      </c>
      <c r="BI1395" s="6" t="s">
        <v>235</v>
      </c>
      <c r="BJ1395" s="6" t="s">
        <v>0</v>
      </c>
      <c r="BK1395" s="5" t="s">
        <v>1</v>
      </c>
      <c r="BL1395" s="7">
        <v>164730.71</v>
      </c>
      <c r="BM1395" s="5" t="s">
        <v>586</v>
      </c>
      <c r="BN1395" s="7"/>
      <c r="BO1395" s="10">
        <v>43886</v>
      </c>
      <c r="BP1395" s="10">
        <v>47539</v>
      </c>
      <c r="BQ1395" s="10" t="s">
        <v>2241</v>
      </c>
      <c r="BR1395" s="10" t="s">
        <v>2486</v>
      </c>
      <c r="BS1395" s="10" t="s">
        <v>2487</v>
      </c>
      <c r="BT1395" s="10" t="s">
        <v>2487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1386</v>
      </c>
      <c r="B1396" s="12" t="s">
        <v>65</v>
      </c>
      <c r="C1396" s="12" t="s">
        <v>66</v>
      </c>
      <c r="D1396" s="25">
        <v>45354</v>
      </c>
      <c r="E1396" s="13" t="s">
        <v>2378</v>
      </c>
      <c r="F1396" s="23">
        <v>1</v>
      </c>
      <c r="G1396" s="23">
        <v>0</v>
      </c>
      <c r="H1396" s="15">
        <v>129907.81</v>
      </c>
      <c r="I1396" s="15">
        <v>0</v>
      </c>
      <c r="J1396" s="15">
        <v>0</v>
      </c>
      <c r="K1396" s="15">
        <v>129907.81</v>
      </c>
      <c r="L1396" s="15">
        <v>1427.71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129907.81</v>
      </c>
      <c r="S1396" s="15">
        <v>0</v>
      </c>
      <c r="T1396" s="15">
        <v>1082.57</v>
      </c>
      <c r="U1396" s="15">
        <v>0</v>
      </c>
      <c r="V1396" s="15">
        <v>0</v>
      </c>
      <c r="W1396" s="15">
        <v>0</v>
      </c>
      <c r="X1396" s="15">
        <v>0</v>
      </c>
      <c r="Y1396" s="15">
        <v>0</v>
      </c>
      <c r="Z1396" s="15">
        <v>1082.57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22.15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22.15</v>
      </c>
      <c r="AS1396" s="15">
        <v>0</v>
      </c>
      <c r="AT1396" s="8">
        <f t="shared" si="21"/>
        <v>0</v>
      </c>
      <c r="AU1396" s="15">
        <v>1427.71</v>
      </c>
      <c r="AV1396" s="15">
        <v>1082.57</v>
      </c>
      <c r="AW1396" s="16">
        <v>67</v>
      </c>
      <c r="AX1396" s="16">
        <v>116</v>
      </c>
      <c r="AY1396" s="15">
        <v>265999.99531799997</v>
      </c>
      <c r="AZ1396" s="15">
        <v>186200</v>
      </c>
      <c r="BA1396" s="14">
        <v>90.000005000000002</v>
      </c>
      <c r="BB1396" s="14">
        <v>62.791103918040001</v>
      </c>
      <c r="BC1396" s="14">
        <v>10</v>
      </c>
      <c r="BD1396" s="14"/>
      <c r="BE1396" s="13" t="s">
        <v>2250</v>
      </c>
      <c r="BF1396" s="11"/>
      <c r="BG1396" s="13" t="s">
        <v>183</v>
      </c>
      <c r="BH1396" s="13" t="s">
        <v>184</v>
      </c>
      <c r="BI1396" s="13" t="s">
        <v>305</v>
      </c>
      <c r="BJ1396" s="13" t="s">
        <v>5</v>
      </c>
      <c r="BK1396" s="12" t="s">
        <v>1</v>
      </c>
      <c r="BL1396" s="14">
        <v>129907.81</v>
      </c>
      <c r="BM1396" s="12" t="s">
        <v>586</v>
      </c>
      <c r="BN1396" s="14"/>
      <c r="BO1396" s="17">
        <v>43886</v>
      </c>
      <c r="BP1396" s="17">
        <v>47416</v>
      </c>
      <c r="BQ1396" s="10" t="s">
        <v>2241</v>
      </c>
      <c r="BR1396" s="10" t="s">
        <v>2486</v>
      </c>
      <c r="BS1396" s="10" t="s">
        <v>2487</v>
      </c>
      <c r="BT1396" s="10" t="s">
        <v>2487</v>
      </c>
      <c r="BU1396" s="14">
        <v>95.42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1387</v>
      </c>
      <c r="B1397" s="5" t="s">
        <v>65</v>
      </c>
      <c r="C1397" s="5" t="s">
        <v>66</v>
      </c>
      <c r="D1397" s="24">
        <v>45354</v>
      </c>
      <c r="E1397" s="6" t="s">
        <v>1953</v>
      </c>
      <c r="F1397" s="22">
        <v>0</v>
      </c>
      <c r="G1397" s="22">
        <v>0</v>
      </c>
      <c r="H1397" s="8">
        <v>138766.28</v>
      </c>
      <c r="I1397" s="8">
        <v>0</v>
      </c>
      <c r="J1397" s="8">
        <v>0</v>
      </c>
      <c r="K1397" s="8">
        <v>138766.28</v>
      </c>
      <c r="L1397" s="8">
        <v>1431.8</v>
      </c>
      <c r="M1397" s="8">
        <v>0</v>
      </c>
      <c r="N1397" s="8">
        <v>0</v>
      </c>
      <c r="O1397" s="8">
        <v>1431.8</v>
      </c>
      <c r="P1397" s="8">
        <v>0</v>
      </c>
      <c r="Q1397" s="8">
        <v>0</v>
      </c>
      <c r="R1397" s="8">
        <v>137334.48000000001</v>
      </c>
      <c r="S1397" s="8">
        <v>0</v>
      </c>
      <c r="T1397" s="8">
        <v>1112.44</v>
      </c>
      <c r="U1397" s="8">
        <v>0</v>
      </c>
      <c r="V1397" s="8">
        <v>0</v>
      </c>
      <c r="W1397" s="8">
        <v>1112.44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122.15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0.09</v>
      </c>
      <c r="AQ1397" s="8">
        <v>0</v>
      </c>
      <c r="AR1397" s="8">
        <v>0</v>
      </c>
      <c r="AS1397" s="8">
        <v>0</v>
      </c>
      <c r="AT1397" s="8">
        <f t="shared" si="21"/>
        <v>2666.48</v>
      </c>
      <c r="AU1397" s="8">
        <v>0</v>
      </c>
      <c r="AV1397" s="8">
        <v>0</v>
      </c>
      <c r="AW1397" s="9">
        <v>71</v>
      </c>
      <c r="AX1397" s="9">
        <v>173</v>
      </c>
      <c r="AY1397" s="8">
        <v>229615.99</v>
      </c>
      <c r="AZ1397" s="8">
        <v>229615.99</v>
      </c>
      <c r="BA1397" s="7">
        <v>90.000009000000006</v>
      </c>
      <c r="BB1397" s="7">
        <v>53.829458636614703</v>
      </c>
      <c r="BC1397" s="7">
        <v>9.6199999999999992</v>
      </c>
      <c r="BD1397" s="7"/>
      <c r="BE1397" s="6" t="s">
        <v>2250</v>
      </c>
      <c r="BF1397" s="4"/>
      <c r="BG1397" s="6" t="s">
        <v>166</v>
      </c>
      <c r="BH1397" s="6" t="s">
        <v>230</v>
      </c>
      <c r="BI1397" s="6" t="s">
        <v>241</v>
      </c>
      <c r="BJ1397" s="6" t="s">
        <v>0</v>
      </c>
      <c r="BK1397" s="5" t="s">
        <v>1</v>
      </c>
      <c r="BL1397" s="7">
        <v>137334.48000000001</v>
      </c>
      <c r="BM1397" s="5" t="s">
        <v>586</v>
      </c>
      <c r="BN1397" s="7"/>
      <c r="BO1397" s="10">
        <v>42256</v>
      </c>
      <c r="BP1397" s="10">
        <v>47523</v>
      </c>
      <c r="BQ1397" s="10" t="s">
        <v>2239</v>
      </c>
      <c r="BR1397" s="10" t="s">
        <v>2696</v>
      </c>
      <c r="BS1397" s="10" t="s">
        <v>2487</v>
      </c>
      <c r="BT1397" s="10" t="s">
        <v>2487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1388</v>
      </c>
      <c r="B1398" s="12" t="s">
        <v>65</v>
      </c>
      <c r="C1398" s="12" t="s">
        <v>66</v>
      </c>
      <c r="D1398" s="25">
        <v>45354</v>
      </c>
      <c r="E1398" s="13" t="s">
        <v>1954</v>
      </c>
      <c r="F1398" s="23">
        <v>18</v>
      </c>
      <c r="G1398" s="23">
        <v>17</v>
      </c>
      <c r="H1398" s="15">
        <v>263603.53999999998</v>
      </c>
      <c r="I1398" s="15">
        <v>42422.879999999997</v>
      </c>
      <c r="J1398" s="15">
        <v>0</v>
      </c>
      <c r="K1398" s="15">
        <v>306026.42</v>
      </c>
      <c r="L1398" s="15">
        <v>2686.76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306026.42</v>
      </c>
      <c r="S1398" s="15">
        <v>40595.94</v>
      </c>
      <c r="T1398" s="15">
        <v>2196.6999999999998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42792.639999999999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45109.64</v>
      </c>
      <c r="AV1398" s="15">
        <v>42792.639999999999</v>
      </c>
      <c r="AW1398" s="16">
        <v>71</v>
      </c>
      <c r="AX1398" s="16">
        <v>173</v>
      </c>
      <c r="AY1398" s="15">
        <v>431971.6</v>
      </c>
      <c r="AZ1398" s="15">
        <v>431971.6</v>
      </c>
      <c r="BA1398" s="14">
        <v>89.999998000000005</v>
      </c>
      <c r="BB1398" s="14">
        <v>63.759694359414297</v>
      </c>
      <c r="BC1398" s="14">
        <v>10</v>
      </c>
      <c r="BD1398" s="14"/>
      <c r="BE1398" s="13" t="s">
        <v>2250</v>
      </c>
      <c r="BF1398" s="11"/>
      <c r="BG1398" s="13" t="s">
        <v>195</v>
      </c>
      <c r="BH1398" s="13" t="s">
        <v>196</v>
      </c>
      <c r="BI1398" s="13" t="s">
        <v>197</v>
      </c>
      <c r="BJ1398" s="13" t="s">
        <v>2251</v>
      </c>
      <c r="BK1398" s="12" t="s">
        <v>1</v>
      </c>
      <c r="BL1398" s="14">
        <v>306026.42</v>
      </c>
      <c r="BM1398" s="12" t="s">
        <v>586</v>
      </c>
      <c r="BN1398" s="14"/>
      <c r="BO1398" s="17">
        <v>42265</v>
      </c>
      <c r="BP1398" s="17">
        <v>47532</v>
      </c>
      <c r="BQ1398" s="10" t="s">
        <v>2239</v>
      </c>
      <c r="BR1398" s="10" t="s">
        <v>2696</v>
      </c>
      <c r="BS1398" s="10" t="s">
        <v>2487</v>
      </c>
      <c r="BT1398" s="10" t="s">
        <v>2487</v>
      </c>
      <c r="BU1398" s="14">
        <v>4134.92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1389</v>
      </c>
      <c r="B1399" s="5" t="s">
        <v>65</v>
      </c>
      <c r="C1399" s="5" t="s">
        <v>66</v>
      </c>
      <c r="D1399" s="24">
        <v>45354</v>
      </c>
      <c r="E1399" s="6" t="s">
        <v>1955</v>
      </c>
      <c r="F1399" s="22">
        <v>0</v>
      </c>
      <c r="G1399" s="22">
        <v>0</v>
      </c>
      <c r="H1399" s="8">
        <v>449180.92</v>
      </c>
      <c r="I1399" s="8">
        <v>0</v>
      </c>
      <c r="J1399" s="8">
        <v>0</v>
      </c>
      <c r="K1399" s="8">
        <v>449180.92</v>
      </c>
      <c r="L1399" s="8">
        <v>4578.28</v>
      </c>
      <c r="M1399" s="8">
        <v>0</v>
      </c>
      <c r="N1399" s="8">
        <v>0</v>
      </c>
      <c r="O1399" s="8">
        <v>4578.28</v>
      </c>
      <c r="P1399" s="8">
        <v>0</v>
      </c>
      <c r="Q1399" s="8">
        <v>0</v>
      </c>
      <c r="R1399" s="8">
        <v>444602.64</v>
      </c>
      <c r="S1399" s="8">
        <v>0</v>
      </c>
      <c r="T1399" s="8">
        <v>3743.17</v>
      </c>
      <c r="U1399" s="8">
        <v>0</v>
      </c>
      <c r="V1399" s="8">
        <v>0</v>
      </c>
      <c r="W1399" s="8">
        <v>3743.17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391.6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8713.0499999999993</v>
      </c>
      <c r="AU1399" s="8">
        <v>0</v>
      </c>
      <c r="AV1399" s="8">
        <v>0</v>
      </c>
      <c r="AW1399" s="9">
        <v>71</v>
      </c>
      <c r="AX1399" s="9">
        <v>173</v>
      </c>
      <c r="AY1399" s="8">
        <v>736081.94</v>
      </c>
      <c r="AZ1399" s="8">
        <v>736081.94</v>
      </c>
      <c r="BA1399" s="7">
        <v>89.999712000000002</v>
      </c>
      <c r="BB1399" s="7">
        <v>54.360944590543397</v>
      </c>
      <c r="BC1399" s="7">
        <v>10</v>
      </c>
      <c r="BD1399" s="7"/>
      <c r="BE1399" s="6" t="s">
        <v>2250</v>
      </c>
      <c r="BF1399" s="4"/>
      <c r="BG1399" s="6" t="s">
        <v>166</v>
      </c>
      <c r="BH1399" s="6" t="s">
        <v>230</v>
      </c>
      <c r="BI1399" s="6" t="s">
        <v>241</v>
      </c>
      <c r="BJ1399" s="6" t="s">
        <v>0</v>
      </c>
      <c r="BK1399" s="5" t="s">
        <v>1</v>
      </c>
      <c r="BL1399" s="7">
        <v>444602.64</v>
      </c>
      <c r="BM1399" s="5" t="s">
        <v>586</v>
      </c>
      <c r="BN1399" s="7"/>
      <c r="BO1399" s="10">
        <v>42256</v>
      </c>
      <c r="BP1399" s="10">
        <v>47523</v>
      </c>
      <c r="BQ1399" s="10" t="s">
        <v>2241</v>
      </c>
      <c r="BR1399" s="10" t="s">
        <v>2486</v>
      </c>
      <c r="BS1399" s="10" t="s">
        <v>2487</v>
      </c>
      <c r="BT1399" s="10" t="s">
        <v>2487</v>
      </c>
      <c r="BU1399" s="7">
        <v>0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1390</v>
      </c>
      <c r="B1400" s="12" t="s">
        <v>65</v>
      </c>
      <c r="C1400" s="12" t="s">
        <v>66</v>
      </c>
      <c r="D1400" s="25">
        <v>45354</v>
      </c>
      <c r="E1400" s="13" t="s">
        <v>1956</v>
      </c>
      <c r="F1400" s="23">
        <v>0</v>
      </c>
      <c r="G1400" s="23">
        <v>0</v>
      </c>
      <c r="H1400" s="15">
        <v>267365.39</v>
      </c>
      <c r="I1400" s="15">
        <v>0</v>
      </c>
      <c r="J1400" s="15">
        <v>0</v>
      </c>
      <c r="K1400" s="15">
        <v>267365.39</v>
      </c>
      <c r="L1400" s="15">
        <v>2725.13</v>
      </c>
      <c r="M1400" s="15">
        <v>0</v>
      </c>
      <c r="N1400" s="15">
        <v>0</v>
      </c>
      <c r="O1400" s="15">
        <v>2725.13</v>
      </c>
      <c r="P1400" s="15">
        <v>0</v>
      </c>
      <c r="Q1400" s="15">
        <v>0</v>
      </c>
      <c r="R1400" s="15">
        <v>264640.26</v>
      </c>
      <c r="S1400" s="15">
        <v>0</v>
      </c>
      <c r="T1400" s="15">
        <v>2228.04</v>
      </c>
      <c r="U1400" s="15">
        <v>0</v>
      </c>
      <c r="V1400" s="15">
        <v>0</v>
      </c>
      <c r="W1400" s="15">
        <v>2228.04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233.09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227.06</v>
      </c>
      <c r="AQ1400" s="15">
        <v>0</v>
      </c>
      <c r="AR1400" s="15">
        <v>213.32</v>
      </c>
      <c r="AS1400" s="15">
        <v>0</v>
      </c>
      <c r="AT1400" s="8">
        <f t="shared" si="21"/>
        <v>5200</v>
      </c>
      <c r="AU1400" s="15">
        <v>0</v>
      </c>
      <c r="AV1400" s="15">
        <v>0</v>
      </c>
      <c r="AW1400" s="16">
        <v>71</v>
      </c>
      <c r="AX1400" s="16">
        <v>173</v>
      </c>
      <c r="AY1400" s="15">
        <v>438137.38</v>
      </c>
      <c r="AZ1400" s="15">
        <v>438137.38</v>
      </c>
      <c r="BA1400" s="14">
        <v>90</v>
      </c>
      <c r="BB1400" s="14">
        <v>54.361085100750799</v>
      </c>
      <c r="BC1400" s="14">
        <v>10</v>
      </c>
      <c r="BD1400" s="14"/>
      <c r="BE1400" s="13" t="s">
        <v>2250</v>
      </c>
      <c r="BF1400" s="11"/>
      <c r="BG1400" s="13" t="s">
        <v>67</v>
      </c>
      <c r="BH1400" s="13" t="s">
        <v>73</v>
      </c>
      <c r="BI1400" s="13" t="s">
        <v>447</v>
      </c>
      <c r="BJ1400" s="13" t="s">
        <v>0</v>
      </c>
      <c r="BK1400" s="12" t="s">
        <v>1</v>
      </c>
      <c r="BL1400" s="14">
        <v>264640.26</v>
      </c>
      <c r="BM1400" s="12" t="s">
        <v>586</v>
      </c>
      <c r="BN1400" s="14"/>
      <c r="BO1400" s="17">
        <v>42256</v>
      </c>
      <c r="BP1400" s="17">
        <v>47523</v>
      </c>
      <c r="BQ1400" s="10" t="s">
        <v>2241</v>
      </c>
      <c r="BR1400" s="10" t="s">
        <v>2486</v>
      </c>
      <c r="BS1400" s="10" t="s">
        <v>2487</v>
      </c>
      <c r="BT1400" s="10" t="s">
        <v>2487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1391</v>
      </c>
      <c r="B1401" s="5" t="s">
        <v>65</v>
      </c>
      <c r="C1401" s="5" t="s">
        <v>66</v>
      </c>
      <c r="D1401" s="24">
        <v>45354</v>
      </c>
      <c r="E1401" s="6" t="s">
        <v>1957</v>
      </c>
      <c r="F1401" s="22">
        <v>0</v>
      </c>
      <c r="G1401" s="22">
        <v>0</v>
      </c>
      <c r="H1401" s="8">
        <v>195274.61</v>
      </c>
      <c r="I1401" s="8">
        <v>0</v>
      </c>
      <c r="J1401" s="8">
        <v>0</v>
      </c>
      <c r="K1401" s="8">
        <v>195274.61</v>
      </c>
      <c r="L1401" s="8">
        <v>1990.34</v>
      </c>
      <c r="M1401" s="8">
        <v>0</v>
      </c>
      <c r="N1401" s="8">
        <v>0</v>
      </c>
      <c r="O1401" s="8">
        <v>1990.34</v>
      </c>
      <c r="P1401" s="8">
        <v>0</v>
      </c>
      <c r="Q1401" s="8">
        <v>0</v>
      </c>
      <c r="R1401" s="8">
        <v>193284.27</v>
      </c>
      <c r="S1401" s="8">
        <v>0</v>
      </c>
      <c r="T1401" s="8">
        <v>1627.29</v>
      </c>
      <c r="U1401" s="8">
        <v>0</v>
      </c>
      <c r="V1401" s="8">
        <v>0</v>
      </c>
      <c r="W1401" s="8">
        <v>1627.29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170.24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3787.87</v>
      </c>
      <c r="AU1401" s="8">
        <v>0</v>
      </c>
      <c r="AV1401" s="8">
        <v>0</v>
      </c>
      <c r="AW1401" s="9">
        <v>71</v>
      </c>
      <c r="AX1401" s="9">
        <v>173</v>
      </c>
      <c r="AY1401" s="8">
        <v>320000.84999999998</v>
      </c>
      <c r="AZ1401" s="8">
        <v>320000.84999999998</v>
      </c>
      <c r="BA1401" s="7">
        <v>87.234307999999999</v>
      </c>
      <c r="BB1401" s="7">
        <v>52.690546105534303</v>
      </c>
      <c r="BC1401" s="7">
        <v>10</v>
      </c>
      <c r="BD1401" s="7"/>
      <c r="BE1401" s="6" t="s">
        <v>2250</v>
      </c>
      <c r="BF1401" s="4"/>
      <c r="BG1401" s="6" t="s">
        <v>86</v>
      </c>
      <c r="BH1401" s="6" t="s">
        <v>262</v>
      </c>
      <c r="BI1401" s="6" t="s">
        <v>263</v>
      </c>
      <c r="BJ1401" s="6" t="s">
        <v>0</v>
      </c>
      <c r="BK1401" s="5" t="s">
        <v>1</v>
      </c>
      <c r="BL1401" s="7">
        <v>193284.27</v>
      </c>
      <c r="BM1401" s="5" t="s">
        <v>586</v>
      </c>
      <c r="BN1401" s="7"/>
      <c r="BO1401" s="10">
        <v>42254</v>
      </c>
      <c r="BP1401" s="10">
        <v>47521</v>
      </c>
      <c r="BQ1401" s="10" t="s">
        <v>2240</v>
      </c>
      <c r="BR1401" s="10" t="s">
        <v>2695</v>
      </c>
      <c r="BS1401" s="10" t="s">
        <v>2487</v>
      </c>
      <c r="BT1401" s="10" t="s">
        <v>2487</v>
      </c>
      <c r="BU1401" s="7">
        <v>0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1392</v>
      </c>
      <c r="B1402" s="12" t="s">
        <v>65</v>
      </c>
      <c r="C1402" s="12" t="s">
        <v>66</v>
      </c>
      <c r="D1402" s="25">
        <v>45354</v>
      </c>
      <c r="E1402" s="13" t="s">
        <v>2379</v>
      </c>
      <c r="F1402" s="23">
        <v>0</v>
      </c>
      <c r="G1402" s="23">
        <v>0</v>
      </c>
      <c r="H1402" s="15">
        <v>26924</v>
      </c>
      <c r="I1402" s="15">
        <v>0</v>
      </c>
      <c r="J1402" s="15">
        <v>0</v>
      </c>
      <c r="K1402" s="15">
        <v>26924</v>
      </c>
      <c r="L1402" s="15">
        <v>2873.04</v>
      </c>
      <c r="M1402" s="15">
        <v>0</v>
      </c>
      <c r="N1402" s="15">
        <v>0</v>
      </c>
      <c r="O1402" s="15">
        <v>2873.04</v>
      </c>
      <c r="P1402" s="15">
        <v>5339.72</v>
      </c>
      <c r="Q1402" s="15">
        <v>0</v>
      </c>
      <c r="R1402" s="15">
        <v>18711.240000000002</v>
      </c>
      <c r="S1402" s="15">
        <v>0</v>
      </c>
      <c r="T1402" s="15">
        <v>224.37</v>
      </c>
      <c r="U1402" s="15">
        <v>0</v>
      </c>
      <c r="V1402" s="15">
        <v>0</v>
      </c>
      <c r="W1402" s="15">
        <v>224.37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152.88999999999999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0.7</v>
      </c>
      <c r="AQ1402" s="15">
        <v>0</v>
      </c>
      <c r="AR1402" s="15">
        <v>0.7</v>
      </c>
      <c r="AS1402" s="15">
        <v>0</v>
      </c>
      <c r="AT1402" s="8">
        <f t="shared" si="21"/>
        <v>8590.02</v>
      </c>
      <c r="AU1402" s="15">
        <v>0</v>
      </c>
      <c r="AV1402" s="15">
        <v>0</v>
      </c>
      <c r="AW1402" s="16">
        <v>78</v>
      </c>
      <c r="AX1402" s="16">
        <v>127</v>
      </c>
      <c r="AY1402" s="15">
        <v>345904.99421600002</v>
      </c>
      <c r="AZ1402" s="15">
        <v>242133.49</v>
      </c>
      <c r="BA1402" s="14">
        <v>78.778858999999997</v>
      </c>
      <c r="BB1402" s="14">
        <v>6.0877581935285399</v>
      </c>
      <c r="BC1402" s="14">
        <v>10</v>
      </c>
      <c r="BD1402" s="14"/>
      <c r="BE1402" s="13" t="s">
        <v>2250</v>
      </c>
      <c r="BF1402" s="11"/>
      <c r="BG1402" s="13" t="s">
        <v>86</v>
      </c>
      <c r="BH1402" s="13" t="s">
        <v>268</v>
      </c>
      <c r="BI1402" s="13" t="s">
        <v>269</v>
      </c>
      <c r="BJ1402" s="13" t="s">
        <v>0</v>
      </c>
      <c r="BK1402" s="12" t="s">
        <v>1</v>
      </c>
      <c r="BL1402" s="14">
        <v>18711.240000000002</v>
      </c>
      <c r="BM1402" s="12" t="s">
        <v>586</v>
      </c>
      <c r="BN1402" s="14"/>
      <c r="BO1402" s="17">
        <v>43889</v>
      </c>
      <c r="BP1402" s="17">
        <v>47754</v>
      </c>
      <c r="BQ1402" s="10" t="s">
        <v>2241</v>
      </c>
      <c r="BR1402" s="10" t="s">
        <v>2486</v>
      </c>
      <c r="BS1402" s="10" t="s">
        <v>2487</v>
      </c>
      <c r="BT1402" s="10" t="s">
        <v>2487</v>
      </c>
      <c r="BU1402" s="14">
        <v>0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1393</v>
      </c>
      <c r="B1403" s="5" t="s">
        <v>65</v>
      </c>
      <c r="C1403" s="5" t="s">
        <v>66</v>
      </c>
      <c r="D1403" s="24">
        <v>45354</v>
      </c>
      <c r="E1403" s="6" t="s">
        <v>2380</v>
      </c>
      <c r="F1403" s="22">
        <v>0</v>
      </c>
      <c r="G1403" s="22">
        <v>0</v>
      </c>
      <c r="H1403" s="8">
        <v>165501.32999999999</v>
      </c>
      <c r="I1403" s="8">
        <v>0</v>
      </c>
      <c r="J1403" s="8">
        <v>0</v>
      </c>
      <c r="K1403" s="8">
        <v>165501.32999999999</v>
      </c>
      <c r="L1403" s="8">
        <v>785.3</v>
      </c>
      <c r="M1403" s="8">
        <v>0</v>
      </c>
      <c r="N1403" s="8">
        <v>0</v>
      </c>
      <c r="O1403" s="8">
        <v>785.3</v>
      </c>
      <c r="P1403" s="8">
        <v>0</v>
      </c>
      <c r="Q1403" s="8">
        <v>0</v>
      </c>
      <c r="R1403" s="8">
        <v>164716.03</v>
      </c>
      <c r="S1403" s="8">
        <v>0</v>
      </c>
      <c r="T1403" s="8">
        <v>1324.01</v>
      </c>
      <c r="U1403" s="8">
        <v>0</v>
      </c>
      <c r="V1403" s="8">
        <v>0</v>
      </c>
      <c r="W1403" s="8">
        <v>1324.01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124.2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0.98</v>
      </c>
      <c r="AQ1403" s="8">
        <v>0</v>
      </c>
      <c r="AR1403" s="8">
        <v>0.98</v>
      </c>
      <c r="AS1403" s="8">
        <v>0</v>
      </c>
      <c r="AT1403" s="8">
        <f t="shared" si="21"/>
        <v>2233.5100000000002</v>
      </c>
      <c r="AU1403" s="8">
        <v>0</v>
      </c>
      <c r="AV1403" s="8">
        <v>0</v>
      </c>
      <c r="AW1403" s="9">
        <v>123</v>
      </c>
      <c r="AX1403" s="9">
        <v>172</v>
      </c>
      <c r="AY1403" s="8">
        <v>280999.98738599999</v>
      </c>
      <c r="AZ1403" s="8">
        <v>196699.99</v>
      </c>
      <c r="BA1403" s="7">
        <v>88.398584999999997</v>
      </c>
      <c r="BB1403" s="7">
        <v>74.024731667843795</v>
      </c>
      <c r="BC1403" s="7">
        <v>9.6</v>
      </c>
      <c r="BD1403" s="7"/>
      <c r="BE1403" s="6" t="s">
        <v>2250</v>
      </c>
      <c r="BF1403" s="4"/>
      <c r="BG1403" s="6" t="s">
        <v>86</v>
      </c>
      <c r="BH1403" s="6" t="s">
        <v>176</v>
      </c>
      <c r="BI1403" s="6" t="s">
        <v>177</v>
      </c>
      <c r="BJ1403" s="6" t="s">
        <v>0</v>
      </c>
      <c r="BK1403" s="5" t="s">
        <v>1</v>
      </c>
      <c r="BL1403" s="7">
        <v>164716.03</v>
      </c>
      <c r="BM1403" s="5" t="s">
        <v>586</v>
      </c>
      <c r="BN1403" s="7"/>
      <c r="BO1403" s="10">
        <v>43887</v>
      </c>
      <c r="BP1403" s="10">
        <v>49121</v>
      </c>
      <c r="BQ1403" s="10" t="s">
        <v>2241</v>
      </c>
      <c r="BR1403" s="10" t="s">
        <v>2486</v>
      </c>
      <c r="BS1403" s="10" t="s">
        <v>2487</v>
      </c>
      <c r="BT1403" s="10" t="s">
        <v>2487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1394</v>
      </c>
      <c r="B1404" s="12" t="s">
        <v>65</v>
      </c>
      <c r="C1404" s="12" t="s">
        <v>66</v>
      </c>
      <c r="D1404" s="25">
        <v>45354</v>
      </c>
      <c r="E1404" s="13" t="s">
        <v>2381</v>
      </c>
      <c r="F1404" s="23">
        <v>0</v>
      </c>
      <c r="G1404" s="23">
        <v>0</v>
      </c>
      <c r="H1404" s="15">
        <v>131476.99</v>
      </c>
      <c r="I1404" s="15">
        <v>0</v>
      </c>
      <c r="J1404" s="15">
        <v>0</v>
      </c>
      <c r="K1404" s="15">
        <v>131476.99</v>
      </c>
      <c r="L1404" s="15">
        <v>1534.11</v>
      </c>
      <c r="M1404" s="15">
        <v>0</v>
      </c>
      <c r="N1404" s="15">
        <v>0</v>
      </c>
      <c r="O1404" s="15">
        <v>1534.11</v>
      </c>
      <c r="P1404" s="15">
        <v>0</v>
      </c>
      <c r="Q1404" s="15">
        <v>0</v>
      </c>
      <c r="R1404" s="15">
        <v>129942.88</v>
      </c>
      <c r="S1404" s="15">
        <v>0</v>
      </c>
      <c r="T1404" s="15">
        <v>1091.26</v>
      </c>
      <c r="U1404" s="15">
        <v>0</v>
      </c>
      <c r="V1404" s="15">
        <v>0</v>
      </c>
      <c r="W1404" s="15">
        <v>1091.26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121.24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3.39</v>
      </c>
      <c r="AQ1404" s="15">
        <v>0</v>
      </c>
      <c r="AR1404" s="15">
        <v>0</v>
      </c>
      <c r="AS1404" s="15">
        <v>0</v>
      </c>
      <c r="AT1404" s="8">
        <f t="shared" si="21"/>
        <v>2750</v>
      </c>
      <c r="AU1404" s="15">
        <v>0</v>
      </c>
      <c r="AV1404" s="15">
        <v>0</v>
      </c>
      <c r="AW1404" s="16">
        <v>64</v>
      </c>
      <c r="AX1404" s="16">
        <v>113</v>
      </c>
      <c r="AY1404" s="15">
        <v>274300.01362500002</v>
      </c>
      <c r="AZ1404" s="15">
        <v>192010.01</v>
      </c>
      <c r="BA1404" s="14">
        <v>89.999994999999998</v>
      </c>
      <c r="BB1404" s="14">
        <v>60.907546175772801</v>
      </c>
      <c r="BC1404" s="14">
        <v>9.9600000000000009</v>
      </c>
      <c r="BD1404" s="14"/>
      <c r="BE1404" s="13" t="s">
        <v>2250</v>
      </c>
      <c r="BF1404" s="11"/>
      <c r="BG1404" s="13" t="s">
        <v>71</v>
      </c>
      <c r="BH1404" s="13" t="s">
        <v>72</v>
      </c>
      <c r="BI1404" s="13" t="s">
        <v>199</v>
      </c>
      <c r="BJ1404" s="13" t="s">
        <v>0</v>
      </c>
      <c r="BK1404" s="12" t="s">
        <v>1</v>
      </c>
      <c r="BL1404" s="14">
        <v>129942.88</v>
      </c>
      <c r="BM1404" s="12" t="s">
        <v>586</v>
      </c>
      <c r="BN1404" s="14"/>
      <c r="BO1404" s="17">
        <v>43888</v>
      </c>
      <c r="BP1404" s="17">
        <v>47326</v>
      </c>
      <c r="BQ1404" s="10" t="s">
        <v>2241</v>
      </c>
      <c r="BR1404" s="10" t="s">
        <v>2486</v>
      </c>
      <c r="BS1404" s="10" t="s">
        <v>2487</v>
      </c>
      <c r="BT1404" s="10" t="s">
        <v>2487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1395</v>
      </c>
      <c r="B1405" s="5" t="s">
        <v>65</v>
      </c>
      <c r="C1405" s="5" t="s">
        <v>66</v>
      </c>
      <c r="D1405" s="24">
        <v>45354</v>
      </c>
      <c r="E1405" s="6" t="s">
        <v>1958</v>
      </c>
      <c r="F1405" s="22">
        <v>0</v>
      </c>
      <c r="G1405" s="22">
        <v>0</v>
      </c>
      <c r="H1405" s="8">
        <v>186882.44</v>
      </c>
      <c r="I1405" s="8">
        <v>0</v>
      </c>
      <c r="J1405" s="8">
        <v>0</v>
      </c>
      <c r="K1405" s="8">
        <v>186882.44</v>
      </c>
      <c r="L1405" s="8">
        <v>1870.14</v>
      </c>
      <c r="M1405" s="8">
        <v>0</v>
      </c>
      <c r="N1405" s="8">
        <v>0</v>
      </c>
      <c r="O1405" s="8">
        <v>1870.14</v>
      </c>
      <c r="P1405" s="8">
        <v>0</v>
      </c>
      <c r="Q1405" s="8">
        <v>0</v>
      </c>
      <c r="R1405" s="8">
        <v>185012.3</v>
      </c>
      <c r="S1405" s="8">
        <v>0</v>
      </c>
      <c r="T1405" s="8">
        <v>1557.35</v>
      </c>
      <c r="U1405" s="8">
        <v>0</v>
      </c>
      <c r="V1405" s="8">
        <v>0</v>
      </c>
      <c r="W1405" s="8">
        <v>1557.35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161.77000000000001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21.48</v>
      </c>
      <c r="AQ1405" s="8">
        <v>0</v>
      </c>
      <c r="AR1405" s="8">
        <v>10.74</v>
      </c>
      <c r="AS1405" s="8">
        <v>0</v>
      </c>
      <c r="AT1405" s="8">
        <f t="shared" si="21"/>
        <v>3600</v>
      </c>
      <c r="AU1405" s="8">
        <v>0</v>
      </c>
      <c r="AV1405" s="8">
        <v>0</v>
      </c>
      <c r="AW1405" s="9">
        <v>72</v>
      </c>
      <c r="AX1405" s="9">
        <v>174</v>
      </c>
      <c r="AY1405" s="8">
        <v>304075.88</v>
      </c>
      <c r="AZ1405" s="8">
        <v>304075.88</v>
      </c>
      <c r="BA1405" s="7">
        <v>90</v>
      </c>
      <c r="BB1405" s="7">
        <v>54.759709977654303</v>
      </c>
      <c r="BC1405" s="7">
        <v>10</v>
      </c>
      <c r="BD1405" s="7"/>
      <c r="BE1405" s="6" t="s">
        <v>2250</v>
      </c>
      <c r="BF1405" s="4"/>
      <c r="BG1405" s="6" t="s">
        <v>67</v>
      </c>
      <c r="BH1405" s="6" t="s">
        <v>73</v>
      </c>
      <c r="BI1405" s="6" t="s">
        <v>447</v>
      </c>
      <c r="BJ1405" s="6" t="s">
        <v>0</v>
      </c>
      <c r="BK1405" s="5" t="s">
        <v>1</v>
      </c>
      <c r="BL1405" s="7">
        <v>185012.3</v>
      </c>
      <c r="BM1405" s="5" t="s">
        <v>586</v>
      </c>
      <c r="BN1405" s="7"/>
      <c r="BO1405" s="10">
        <v>42256</v>
      </c>
      <c r="BP1405" s="10">
        <v>47551</v>
      </c>
      <c r="BQ1405" s="10" t="s">
        <v>2240</v>
      </c>
      <c r="BR1405" s="10" t="s">
        <v>2695</v>
      </c>
      <c r="BS1405" s="10" t="s">
        <v>2487</v>
      </c>
      <c r="BT1405" s="10" t="s">
        <v>2487</v>
      </c>
      <c r="BU1405" s="7">
        <v>0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1396</v>
      </c>
      <c r="B1406" s="12" t="s">
        <v>65</v>
      </c>
      <c r="C1406" s="12" t="s">
        <v>66</v>
      </c>
      <c r="D1406" s="25">
        <v>45354</v>
      </c>
      <c r="E1406" s="13" t="s">
        <v>2382</v>
      </c>
      <c r="F1406" s="23">
        <v>0</v>
      </c>
      <c r="G1406" s="23">
        <v>4</v>
      </c>
      <c r="H1406" s="15">
        <v>249319.29</v>
      </c>
      <c r="I1406" s="15">
        <v>8350.23</v>
      </c>
      <c r="J1406" s="15">
        <v>0</v>
      </c>
      <c r="K1406" s="15">
        <v>257669.52</v>
      </c>
      <c r="L1406" s="15">
        <v>2131.23</v>
      </c>
      <c r="M1406" s="15">
        <v>0</v>
      </c>
      <c r="N1406" s="15">
        <v>8350.23</v>
      </c>
      <c r="O1406" s="15">
        <v>2131.23</v>
      </c>
      <c r="P1406" s="15">
        <v>0</v>
      </c>
      <c r="Q1406" s="15">
        <v>0</v>
      </c>
      <c r="R1406" s="15">
        <v>247188.06</v>
      </c>
      <c r="S1406" s="15">
        <v>7213.21</v>
      </c>
      <c r="T1406" s="15">
        <v>2077.66</v>
      </c>
      <c r="U1406" s="15">
        <v>0</v>
      </c>
      <c r="V1406" s="15">
        <v>7213.21</v>
      </c>
      <c r="W1406" s="15">
        <v>2077.66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170.01</v>
      </c>
      <c r="AI1406" s="15">
        <v>0</v>
      </c>
      <c r="AJ1406" s="15">
        <v>0</v>
      </c>
      <c r="AK1406" s="15">
        <v>0</v>
      </c>
      <c r="AL1406" s="15">
        <v>1400</v>
      </c>
      <c r="AM1406" s="15">
        <v>0</v>
      </c>
      <c r="AN1406" s="15">
        <v>0</v>
      </c>
      <c r="AO1406" s="15">
        <v>510.03</v>
      </c>
      <c r="AP1406" s="15">
        <v>3147.63</v>
      </c>
      <c r="AQ1406" s="15">
        <v>0</v>
      </c>
      <c r="AR1406" s="15">
        <v>0</v>
      </c>
      <c r="AS1406" s="15">
        <v>0</v>
      </c>
      <c r="AT1406" s="8">
        <f t="shared" si="21"/>
        <v>25000</v>
      </c>
      <c r="AU1406" s="15">
        <v>0</v>
      </c>
      <c r="AV1406" s="15">
        <v>0</v>
      </c>
      <c r="AW1406" s="16">
        <v>81</v>
      </c>
      <c r="AX1406" s="16">
        <v>130</v>
      </c>
      <c r="AY1406" s="15">
        <v>325000.01</v>
      </c>
      <c r="AZ1406" s="15">
        <v>315368.71999999997</v>
      </c>
      <c r="BA1406" s="14">
        <v>73.446147999999994</v>
      </c>
      <c r="BB1406" s="14">
        <v>57.567569918135497</v>
      </c>
      <c r="BC1406" s="14">
        <v>10</v>
      </c>
      <c r="BD1406" s="14"/>
      <c r="BE1406" s="13" t="s">
        <v>2250</v>
      </c>
      <c r="BF1406" s="11"/>
      <c r="BG1406" s="13" t="s">
        <v>75</v>
      </c>
      <c r="BH1406" s="13" t="s">
        <v>250</v>
      </c>
      <c r="BI1406" s="13" t="s">
        <v>342</v>
      </c>
      <c r="BJ1406" s="13" t="s">
        <v>0</v>
      </c>
      <c r="BK1406" s="12" t="s">
        <v>1</v>
      </c>
      <c r="BL1406" s="14">
        <v>247188.06</v>
      </c>
      <c r="BM1406" s="12" t="s">
        <v>586</v>
      </c>
      <c r="BN1406" s="14"/>
      <c r="BO1406" s="17">
        <v>43888</v>
      </c>
      <c r="BP1406" s="17">
        <v>47844</v>
      </c>
      <c r="BQ1406" s="10" t="s">
        <v>2241</v>
      </c>
      <c r="BR1406" s="10" t="s">
        <v>2486</v>
      </c>
      <c r="BS1406" s="10" t="s">
        <v>2487</v>
      </c>
      <c r="BT1406" s="10" t="s">
        <v>2487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1397</v>
      </c>
      <c r="B1407" s="5" t="s">
        <v>65</v>
      </c>
      <c r="C1407" s="5" t="s">
        <v>66</v>
      </c>
      <c r="D1407" s="24">
        <v>45354</v>
      </c>
      <c r="E1407" s="6" t="s">
        <v>2383</v>
      </c>
      <c r="F1407" s="22">
        <v>0</v>
      </c>
      <c r="G1407" s="22">
        <v>0</v>
      </c>
      <c r="H1407" s="8">
        <v>152873.45000000001</v>
      </c>
      <c r="I1407" s="8">
        <v>0</v>
      </c>
      <c r="J1407" s="8">
        <v>0</v>
      </c>
      <c r="K1407" s="8">
        <v>152873.45000000001</v>
      </c>
      <c r="L1407" s="8">
        <v>1449.41</v>
      </c>
      <c r="M1407" s="8">
        <v>0</v>
      </c>
      <c r="N1407" s="8">
        <v>0</v>
      </c>
      <c r="O1407" s="8">
        <v>1449.41</v>
      </c>
      <c r="P1407" s="8">
        <v>0</v>
      </c>
      <c r="Q1407" s="8">
        <v>0</v>
      </c>
      <c r="R1407" s="8">
        <v>151424.04</v>
      </c>
      <c r="S1407" s="8">
        <v>0</v>
      </c>
      <c r="T1407" s="8">
        <v>1273.95</v>
      </c>
      <c r="U1407" s="8">
        <v>0</v>
      </c>
      <c r="V1407" s="8">
        <v>0</v>
      </c>
      <c r="W1407" s="8">
        <v>1273.95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138.41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1.37</v>
      </c>
      <c r="AQ1407" s="8">
        <v>0</v>
      </c>
      <c r="AR1407" s="8">
        <v>1.1399999999999999</v>
      </c>
      <c r="AS1407" s="8">
        <v>0</v>
      </c>
      <c r="AT1407" s="8">
        <f t="shared" si="21"/>
        <v>2862</v>
      </c>
      <c r="AU1407" s="8">
        <v>0</v>
      </c>
      <c r="AV1407" s="8">
        <v>0</v>
      </c>
      <c r="AW1407" s="9">
        <v>75</v>
      </c>
      <c r="AX1407" s="9">
        <v>124</v>
      </c>
      <c r="AY1407" s="8">
        <v>325000.00644000003</v>
      </c>
      <c r="AZ1407" s="8">
        <v>210021.18</v>
      </c>
      <c r="BA1407" s="7">
        <v>65.047679000000002</v>
      </c>
      <c r="BB1407" s="7">
        <v>46.898995362292297</v>
      </c>
      <c r="BC1407" s="7">
        <v>10</v>
      </c>
      <c r="BD1407" s="7"/>
      <c r="BE1407" s="6" t="s">
        <v>2250</v>
      </c>
      <c r="BF1407" s="4"/>
      <c r="BG1407" s="6" t="s">
        <v>86</v>
      </c>
      <c r="BH1407" s="6" t="s">
        <v>262</v>
      </c>
      <c r="BI1407" s="6" t="s">
        <v>263</v>
      </c>
      <c r="BJ1407" s="6" t="s">
        <v>0</v>
      </c>
      <c r="BK1407" s="5" t="s">
        <v>1</v>
      </c>
      <c r="BL1407" s="7">
        <v>151424.04</v>
      </c>
      <c r="BM1407" s="5" t="s">
        <v>586</v>
      </c>
      <c r="BN1407" s="7"/>
      <c r="BO1407" s="10">
        <v>43889</v>
      </c>
      <c r="BP1407" s="10">
        <v>47662</v>
      </c>
      <c r="BQ1407" s="10" t="s">
        <v>2241</v>
      </c>
      <c r="BR1407" s="10" t="s">
        <v>2486</v>
      </c>
      <c r="BS1407" s="10" t="s">
        <v>2487</v>
      </c>
      <c r="BT1407" s="10" t="s">
        <v>2487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1398</v>
      </c>
      <c r="B1408" s="12" t="s">
        <v>65</v>
      </c>
      <c r="C1408" s="12" t="s">
        <v>66</v>
      </c>
      <c r="D1408" s="25">
        <v>45354</v>
      </c>
      <c r="E1408" s="13" t="s">
        <v>1959</v>
      </c>
      <c r="F1408" s="23">
        <v>0</v>
      </c>
      <c r="G1408" s="23">
        <v>0</v>
      </c>
      <c r="H1408" s="15">
        <v>187350.1</v>
      </c>
      <c r="I1408" s="15">
        <v>0</v>
      </c>
      <c r="J1408" s="15">
        <v>0</v>
      </c>
      <c r="K1408" s="15">
        <v>187350.1</v>
      </c>
      <c r="L1408" s="15">
        <v>2028.83</v>
      </c>
      <c r="M1408" s="15">
        <v>0</v>
      </c>
      <c r="N1408" s="15">
        <v>0</v>
      </c>
      <c r="O1408" s="15">
        <v>2028.83</v>
      </c>
      <c r="P1408" s="15">
        <v>0</v>
      </c>
      <c r="Q1408" s="15">
        <v>0</v>
      </c>
      <c r="R1408" s="15">
        <v>185321.27</v>
      </c>
      <c r="S1408" s="15">
        <v>0</v>
      </c>
      <c r="T1408" s="15">
        <v>1561.25</v>
      </c>
      <c r="U1408" s="15">
        <v>0</v>
      </c>
      <c r="V1408" s="15">
        <v>0</v>
      </c>
      <c r="W1408" s="15">
        <v>1561.25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169.44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5208.41</v>
      </c>
      <c r="AQ1408" s="15">
        <v>0</v>
      </c>
      <c r="AR1408" s="15">
        <v>1895.57</v>
      </c>
      <c r="AS1408" s="15">
        <v>0</v>
      </c>
      <c r="AT1408" s="8">
        <f t="shared" si="21"/>
        <v>7072.3600000000006</v>
      </c>
      <c r="AU1408" s="15">
        <v>0</v>
      </c>
      <c r="AV1408" s="15">
        <v>0</v>
      </c>
      <c r="AW1408" s="16">
        <v>72</v>
      </c>
      <c r="AX1408" s="16">
        <v>174</v>
      </c>
      <c r="AY1408" s="15">
        <v>318499.99</v>
      </c>
      <c r="AZ1408" s="15">
        <v>318499.99</v>
      </c>
      <c r="BA1408" s="14">
        <v>95</v>
      </c>
      <c r="BB1408" s="14">
        <v>55.276361704124398</v>
      </c>
      <c r="BC1408" s="14">
        <v>10</v>
      </c>
      <c r="BD1408" s="14"/>
      <c r="BE1408" s="13" t="s">
        <v>2250</v>
      </c>
      <c r="BF1408" s="11"/>
      <c r="BG1408" s="13" t="s">
        <v>78</v>
      </c>
      <c r="BH1408" s="13" t="s">
        <v>162</v>
      </c>
      <c r="BI1408" s="13" t="s">
        <v>427</v>
      </c>
      <c r="BJ1408" s="13" t="s">
        <v>0</v>
      </c>
      <c r="BK1408" s="12" t="s">
        <v>1</v>
      </c>
      <c r="BL1408" s="14">
        <v>185321.27</v>
      </c>
      <c r="BM1408" s="12" t="s">
        <v>586</v>
      </c>
      <c r="BN1408" s="14"/>
      <c r="BO1408" s="17">
        <v>42254</v>
      </c>
      <c r="BP1408" s="17">
        <v>47549</v>
      </c>
      <c r="BQ1408" s="10" t="s">
        <v>2241</v>
      </c>
      <c r="BR1408" s="10" t="s">
        <v>2486</v>
      </c>
      <c r="BS1408" s="10" t="s">
        <v>2487</v>
      </c>
      <c r="BT1408" s="10" t="s">
        <v>2487</v>
      </c>
      <c r="BU1408" s="14">
        <v>0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1399</v>
      </c>
      <c r="B1409" s="5" t="s">
        <v>65</v>
      </c>
      <c r="C1409" s="5" t="s">
        <v>66</v>
      </c>
      <c r="D1409" s="24">
        <v>45354</v>
      </c>
      <c r="E1409" s="6" t="s">
        <v>1960</v>
      </c>
      <c r="F1409" s="22">
        <v>0</v>
      </c>
      <c r="G1409" s="22">
        <v>0</v>
      </c>
      <c r="H1409" s="8">
        <v>186244.54</v>
      </c>
      <c r="I1409" s="8">
        <v>0</v>
      </c>
      <c r="J1409" s="8">
        <v>0</v>
      </c>
      <c r="K1409" s="8">
        <v>186244.54</v>
      </c>
      <c r="L1409" s="8">
        <v>1830.21</v>
      </c>
      <c r="M1409" s="8">
        <v>0</v>
      </c>
      <c r="N1409" s="8">
        <v>0</v>
      </c>
      <c r="O1409" s="8">
        <v>1830.21</v>
      </c>
      <c r="P1409" s="8">
        <v>0</v>
      </c>
      <c r="Q1409" s="8">
        <v>0</v>
      </c>
      <c r="R1409" s="8">
        <v>184414.33</v>
      </c>
      <c r="S1409" s="8">
        <v>0</v>
      </c>
      <c r="T1409" s="8">
        <v>1552.04</v>
      </c>
      <c r="U1409" s="8">
        <v>0</v>
      </c>
      <c r="V1409" s="8">
        <v>0</v>
      </c>
      <c r="W1409" s="8">
        <v>1552.04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160.1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2183.6</v>
      </c>
      <c r="AQ1409" s="8">
        <v>0</v>
      </c>
      <c r="AR1409" s="8">
        <v>2125.9499999999998</v>
      </c>
      <c r="AS1409" s="8">
        <v>0</v>
      </c>
      <c r="AT1409" s="8">
        <f t="shared" si="21"/>
        <v>3600</v>
      </c>
      <c r="AU1409" s="8">
        <v>0</v>
      </c>
      <c r="AV1409" s="8">
        <v>0</v>
      </c>
      <c r="AW1409" s="9">
        <v>73</v>
      </c>
      <c r="AX1409" s="9">
        <v>175</v>
      </c>
      <c r="AY1409" s="8">
        <v>300936.13</v>
      </c>
      <c r="AZ1409" s="8">
        <v>300936.13</v>
      </c>
      <c r="BA1409" s="7">
        <v>83.230282000000003</v>
      </c>
      <c r="BB1409" s="7">
        <v>51.003701984009197</v>
      </c>
      <c r="BC1409" s="7">
        <v>10</v>
      </c>
      <c r="BD1409" s="7"/>
      <c r="BE1409" s="6" t="s">
        <v>2250</v>
      </c>
      <c r="BF1409" s="4"/>
      <c r="BG1409" s="6" t="s">
        <v>86</v>
      </c>
      <c r="BH1409" s="6" t="s">
        <v>176</v>
      </c>
      <c r="BI1409" s="6" t="s">
        <v>177</v>
      </c>
      <c r="BJ1409" s="6" t="s">
        <v>0</v>
      </c>
      <c r="BK1409" s="5" t="s">
        <v>1</v>
      </c>
      <c r="BL1409" s="7">
        <v>184414.33</v>
      </c>
      <c r="BM1409" s="5" t="s">
        <v>586</v>
      </c>
      <c r="BN1409" s="7"/>
      <c r="BO1409" s="10">
        <v>42256</v>
      </c>
      <c r="BP1409" s="10">
        <v>47582</v>
      </c>
      <c r="BQ1409" s="10" t="s">
        <v>2241</v>
      </c>
      <c r="BR1409" s="10" t="s">
        <v>2486</v>
      </c>
      <c r="BS1409" s="10" t="s">
        <v>2487</v>
      </c>
      <c r="BT1409" s="10" t="s">
        <v>2487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1400</v>
      </c>
      <c r="B1410" s="12" t="s">
        <v>65</v>
      </c>
      <c r="C1410" s="12" t="s">
        <v>66</v>
      </c>
      <c r="D1410" s="25">
        <v>45354</v>
      </c>
      <c r="E1410" s="13" t="s">
        <v>2384</v>
      </c>
      <c r="F1410" s="23">
        <v>0</v>
      </c>
      <c r="G1410" s="23">
        <v>0</v>
      </c>
      <c r="H1410" s="15">
        <v>216342.39</v>
      </c>
      <c r="I1410" s="15">
        <v>0</v>
      </c>
      <c r="J1410" s="15">
        <v>0</v>
      </c>
      <c r="K1410" s="15">
        <v>216342.39</v>
      </c>
      <c r="L1410" s="15">
        <v>1267.06</v>
      </c>
      <c r="M1410" s="15">
        <v>0</v>
      </c>
      <c r="N1410" s="15">
        <v>0</v>
      </c>
      <c r="O1410" s="15">
        <v>1267.06</v>
      </c>
      <c r="P1410" s="15">
        <v>677.39</v>
      </c>
      <c r="Q1410" s="15">
        <v>0</v>
      </c>
      <c r="R1410" s="15">
        <v>214397.94</v>
      </c>
      <c r="S1410" s="15">
        <v>0</v>
      </c>
      <c r="T1410" s="15">
        <v>1802.85</v>
      </c>
      <c r="U1410" s="15">
        <v>0</v>
      </c>
      <c r="V1410" s="15">
        <v>0</v>
      </c>
      <c r="W1410" s="15">
        <v>1802.85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176.8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3.29</v>
      </c>
      <c r="AS1410" s="15">
        <v>0</v>
      </c>
      <c r="AT1410" s="8">
        <f t="shared" si="21"/>
        <v>3920.81</v>
      </c>
      <c r="AU1410" s="15">
        <v>0</v>
      </c>
      <c r="AV1410" s="15">
        <v>0</v>
      </c>
      <c r="AW1410" s="16">
        <v>123</v>
      </c>
      <c r="AX1410" s="16">
        <v>172</v>
      </c>
      <c r="AY1410" s="15">
        <v>399999.99868100003</v>
      </c>
      <c r="AZ1410" s="15">
        <v>280000</v>
      </c>
      <c r="BA1410" s="14">
        <v>69.695261000000002</v>
      </c>
      <c r="BB1410" s="14">
        <v>53.366144236294097</v>
      </c>
      <c r="BC1410" s="14">
        <v>10</v>
      </c>
      <c r="BD1410" s="14"/>
      <c r="BE1410" s="13" t="s">
        <v>2250</v>
      </c>
      <c r="BF1410" s="11"/>
      <c r="BG1410" s="13" t="s">
        <v>142</v>
      </c>
      <c r="BH1410" s="13" t="s">
        <v>143</v>
      </c>
      <c r="BI1410" s="13" t="s">
        <v>487</v>
      </c>
      <c r="BJ1410" s="13" t="s">
        <v>0</v>
      </c>
      <c r="BK1410" s="12" t="s">
        <v>1</v>
      </c>
      <c r="BL1410" s="14">
        <v>214397.94</v>
      </c>
      <c r="BM1410" s="12" t="s">
        <v>586</v>
      </c>
      <c r="BN1410" s="14"/>
      <c r="BO1410" s="17">
        <v>43889</v>
      </c>
      <c r="BP1410" s="17">
        <v>49123</v>
      </c>
      <c r="BQ1410" s="10" t="s">
        <v>2239</v>
      </c>
      <c r="BR1410" s="10" t="s">
        <v>2696</v>
      </c>
      <c r="BS1410" s="10" t="s">
        <v>2487</v>
      </c>
      <c r="BT1410" s="10" t="s">
        <v>2487</v>
      </c>
      <c r="BU1410" s="14">
        <v>0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1401</v>
      </c>
      <c r="B1411" s="5" t="s">
        <v>65</v>
      </c>
      <c r="C1411" s="5" t="s">
        <v>66</v>
      </c>
      <c r="D1411" s="24">
        <v>45354</v>
      </c>
      <c r="E1411" s="6" t="s">
        <v>2385</v>
      </c>
      <c r="F1411" s="22">
        <v>7</v>
      </c>
      <c r="G1411" s="22">
        <v>6</v>
      </c>
      <c r="H1411" s="8">
        <v>179740.6</v>
      </c>
      <c r="I1411" s="8">
        <v>29503.75</v>
      </c>
      <c r="J1411" s="8">
        <v>0</v>
      </c>
      <c r="K1411" s="8">
        <v>209244.35</v>
      </c>
      <c r="L1411" s="8">
        <v>6003.81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209244.35</v>
      </c>
      <c r="S1411" s="8">
        <v>7732.59</v>
      </c>
      <c r="T1411" s="8">
        <v>1407.97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9140.56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si="21"/>
        <v>0</v>
      </c>
      <c r="AU1411" s="8">
        <v>35507.56</v>
      </c>
      <c r="AV1411" s="8">
        <v>9140.56</v>
      </c>
      <c r="AW1411" s="9">
        <v>26</v>
      </c>
      <c r="AX1411" s="9">
        <v>75</v>
      </c>
      <c r="AY1411" s="8">
        <v>740284.98767299997</v>
      </c>
      <c r="AZ1411" s="8">
        <v>419170.88</v>
      </c>
      <c r="BA1411" s="7">
        <v>85.249604000000005</v>
      </c>
      <c r="BB1411" s="7">
        <v>42.555432230257502</v>
      </c>
      <c r="BC1411" s="7">
        <v>9.4</v>
      </c>
      <c r="BD1411" s="7"/>
      <c r="BE1411" s="6" t="s">
        <v>2250</v>
      </c>
      <c r="BF1411" s="4"/>
      <c r="BG1411" s="6" t="s">
        <v>98</v>
      </c>
      <c r="BH1411" s="6" t="s">
        <v>154</v>
      </c>
      <c r="BI1411" s="6" t="s">
        <v>303</v>
      </c>
      <c r="BJ1411" s="6" t="s">
        <v>2251</v>
      </c>
      <c r="BK1411" s="5" t="s">
        <v>1</v>
      </c>
      <c r="BL1411" s="7">
        <v>209244.35</v>
      </c>
      <c r="BM1411" s="5" t="s">
        <v>586</v>
      </c>
      <c r="BN1411" s="7"/>
      <c r="BO1411" s="10">
        <v>43887</v>
      </c>
      <c r="BP1411" s="10">
        <v>46168</v>
      </c>
      <c r="BQ1411" s="10" t="s">
        <v>2241</v>
      </c>
      <c r="BR1411" s="10" t="s">
        <v>2486</v>
      </c>
      <c r="BS1411" s="10" t="s">
        <v>2487</v>
      </c>
      <c r="BT1411" s="10" t="s">
        <v>2487</v>
      </c>
      <c r="BU1411" s="7">
        <v>1785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1402</v>
      </c>
      <c r="B1412" s="12" t="s">
        <v>65</v>
      </c>
      <c r="C1412" s="12" t="s">
        <v>66</v>
      </c>
      <c r="D1412" s="25">
        <v>45354</v>
      </c>
      <c r="E1412" s="13" t="s">
        <v>2424</v>
      </c>
      <c r="F1412" s="23">
        <v>0</v>
      </c>
      <c r="G1412" s="23">
        <v>0</v>
      </c>
      <c r="H1412" s="15">
        <v>272443.15000000002</v>
      </c>
      <c r="I1412" s="15">
        <v>0</v>
      </c>
      <c r="J1412" s="15">
        <v>0</v>
      </c>
      <c r="K1412" s="15">
        <v>272443.15000000002</v>
      </c>
      <c r="L1412" s="15">
        <v>1262.43</v>
      </c>
      <c r="M1412" s="15">
        <v>0</v>
      </c>
      <c r="N1412" s="15">
        <v>0</v>
      </c>
      <c r="O1412" s="15">
        <v>1262.43</v>
      </c>
      <c r="P1412" s="15">
        <v>0</v>
      </c>
      <c r="Q1412" s="15">
        <v>0</v>
      </c>
      <c r="R1412" s="15">
        <v>271180.71999999997</v>
      </c>
      <c r="S1412" s="15">
        <v>0</v>
      </c>
      <c r="T1412" s="15">
        <v>2270.36</v>
      </c>
      <c r="U1412" s="15">
        <v>0</v>
      </c>
      <c r="V1412" s="15">
        <v>0</v>
      </c>
      <c r="W1412" s="15">
        <v>2270.36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162.71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1"/>
        <v>3695.5</v>
      </c>
      <c r="AU1412" s="15">
        <v>0</v>
      </c>
      <c r="AV1412" s="15">
        <v>0</v>
      </c>
      <c r="AW1412" s="16">
        <v>123</v>
      </c>
      <c r="AX1412" s="16">
        <v>166</v>
      </c>
      <c r="AY1412" s="15">
        <v>305830.7</v>
      </c>
      <c r="AZ1412" s="15">
        <v>305830.7</v>
      </c>
      <c r="BA1412" s="14">
        <v>90</v>
      </c>
      <c r="BB1412" s="14">
        <v>79.803187842162302</v>
      </c>
      <c r="BC1412" s="14">
        <v>10</v>
      </c>
      <c r="BD1412" s="14"/>
      <c r="BE1412" s="13" t="s">
        <v>2250</v>
      </c>
      <c r="BF1412" s="11"/>
      <c r="BG1412" s="13" t="s">
        <v>86</v>
      </c>
      <c r="BH1412" s="13" t="s">
        <v>172</v>
      </c>
      <c r="BI1412" s="13" t="s">
        <v>173</v>
      </c>
      <c r="BJ1412" s="13" t="s">
        <v>0</v>
      </c>
      <c r="BK1412" s="12" t="s">
        <v>1</v>
      </c>
      <c r="BL1412" s="14">
        <v>271180.71999999997</v>
      </c>
      <c r="BM1412" s="12" t="s">
        <v>586</v>
      </c>
      <c r="BN1412" s="14"/>
      <c r="BO1412" s="17">
        <v>44063</v>
      </c>
      <c r="BP1412" s="17">
        <v>49115</v>
      </c>
      <c r="BQ1412" s="10" t="s">
        <v>2241</v>
      </c>
      <c r="BR1412" s="10" t="s">
        <v>2486</v>
      </c>
      <c r="BS1412" s="10" t="s">
        <v>2487</v>
      </c>
      <c r="BT1412" s="10" t="s">
        <v>2487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1403</v>
      </c>
      <c r="B1413" s="5" t="s">
        <v>65</v>
      </c>
      <c r="C1413" s="5" t="s">
        <v>66</v>
      </c>
      <c r="D1413" s="24">
        <v>45354</v>
      </c>
      <c r="E1413" s="6" t="s">
        <v>1961</v>
      </c>
      <c r="F1413" s="22">
        <v>1</v>
      </c>
      <c r="G1413" s="22">
        <v>0</v>
      </c>
      <c r="H1413" s="8">
        <v>257650.37</v>
      </c>
      <c r="I1413" s="8">
        <v>0</v>
      </c>
      <c r="J1413" s="8">
        <v>0</v>
      </c>
      <c r="K1413" s="8">
        <v>257650.37</v>
      </c>
      <c r="L1413" s="8">
        <v>2531.9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257650.37</v>
      </c>
      <c r="S1413" s="8">
        <v>0</v>
      </c>
      <c r="T1413" s="8">
        <v>2147.09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2147.09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1"/>
        <v>0</v>
      </c>
      <c r="AU1413" s="8">
        <v>2531.9</v>
      </c>
      <c r="AV1413" s="8">
        <v>2147.09</v>
      </c>
      <c r="AW1413" s="9">
        <v>73</v>
      </c>
      <c r="AX1413" s="9">
        <v>175</v>
      </c>
      <c r="AY1413" s="8">
        <v>416313.99</v>
      </c>
      <c r="AZ1413" s="8">
        <v>416313.99</v>
      </c>
      <c r="BA1413" s="7">
        <v>86.761439999999993</v>
      </c>
      <c r="BB1413" s="7">
        <v>53.695330098642103</v>
      </c>
      <c r="BC1413" s="7">
        <v>10</v>
      </c>
      <c r="BD1413" s="7"/>
      <c r="BE1413" s="6" t="s">
        <v>2250</v>
      </c>
      <c r="BF1413" s="4"/>
      <c r="BG1413" s="6" t="s">
        <v>88</v>
      </c>
      <c r="BH1413" s="6" t="s">
        <v>136</v>
      </c>
      <c r="BI1413" s="6" t="s">
        <v>137</v>
      </c>
      <c r="BJ1413" s="6" t="s">
        <v>5</v>
      </c>
      <c r="BK1413" s="5" t="s">
        <v>1</v>
      </c>
      <c r="BL1413" s="7">
        <v>257650.37</v>
      </c>
      <c r="BM1413" s="5" t="s">
        <v>586</v>
      </c>
      <c r="BN1413" s="7"/>
      <c r="BO1413" s="10">
        <v>42261</v>
      </c>
      <c r="BP1413" s="10">
        <v>47587</v>
      </c>
      <c r="BQ1413" s="10" t="s">
        <v>2240</v>
      </c>
      <c r="BR1413" s="10" t="s">
        <v>2695</v>
      </c>
      <c r="BS1413" s="10" t="s">
        <v>2487</v>
      </c>
      <c r="BT1413" s="10" t="s">
        <v>2487</v>
      </c>
      <c r="BU1413" s="7">
        <v>221.47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1404</v>
      </c>
      <c r="B1414" s="12" t="s">
        <v>65</v>
      </c>
      <c r="C1414" s="12" t="s">
        <v>66</v>
      </c>
      <c r="D1414" s="25">
        <v>45354</v>
      </c>
      <c r="E1414" s="13" t="s">
        <v>1962</v>
      </c>
      <c r="F1414" s="23">
        <v>0</v>
      </c>
      <c r="G1414" s="23">
        <v>0</v>
      </c>
      <c r="H1414" s="15">
        <v>191870.33</v>
      </c>
      <c r="I1414" s="15">
        <v>0</v>
      </c>
      <c r="J1414" s="15">
        <v>0</v>
      </c>
      <c r="K1414" s="15">
        <v>191870.33</v>
      </c>
      <c r="L1414" s="15">
        <v>1851.85</v>
      </c>
      <c r="M1414" s="15">
        <v>0</v>
      </c>
      <c r="N1414" s="15">
        <v>0</v>
      </c>
      <c r="O1414" s="15">
        <v>1851.85</v>
      </c>
      <c r="P1414" s="15">
        <v>0</v>
      </c>
      <c r="Q1414" s="15">
        <v>0</v>
      </c>
      <c r="R1414" s="15">
        <v>190018.48</v>
      </c>
      <c r="S1414" s="15">
        <v>0</v>
      </c>
      <c r="T1414" s="15">
        <v>1598.92</v>
      </c>
      <c r="U1414" s="15">
        <v>0</v>
      </c>
      <c r="V1414" s="15">
        <v>0</v>
      </c>
      <c r="W1414" s="15">
        <v>1598.92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163.81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162.6</v>
      </c>
      <c r="AQ1414" s="15">
        <v>0</v>
      </c>
      <c r="AR1414" s="15">
        <v>77.180000000000007</v>
      </c>
      <c r="AS1414" s="15">
        <v>0</v>
      </c>
      <c r="AT1414" s="8">
        <f t="shared" si="21"/>
        <v>3700</v>
      </c>
      <c r="AU1414" s="15">
        <v>0</v>
      </c>
      <c r="AV1414" s="15">
        <v>0</v>
      </c>
      <c r="AW1414" s="16">
        <v>74</v>
      </c>
      <c r="AX1414" s="16">
        <v>176</v>
      </c>
      <c r="AY1414" s="15">
        <v>307917.94</v>
      </c>
      <c r="AZ1414" s="15">
        <v>307917.94</v>
      </c>
      <c r="BA1414" s="14">
        <v>90</v>
      </c>
      <c r="BB1414" s="14">
        <v>55.539677876514801</v>
      </c>
      <c r="BC1414" s="14">
        <v>10</v>
      </c>
      <c r="BD1414" s="14"/>
      <c r="BE1414" s="13" t="s">
        <v>2250</v>
      </c>
      <c r="BF1414" s="11"/>
      <c r="BG1414" s="13" t="s">
        <v>86</v>
      </c>
      <c r="BH1414" s="13" t="s">
        <v>172</v>
      </c>
      <c r="BI1414" s="13" t="s">
        <v>173</v>
      </c>
      <c r="BJ1414" s="13" t="s">
        <v>0</v>
      </c>
      <c r="BK1414" s="12" t="s">
        <v>1</v>
      </c>
      <c r="BL1414" s="14">
        <v>190018.48</v>
      </c>
      <c r="BM1414" s="12" t="s">
        <v>586</v>
      </c>
      <c r="BN1414" s="14"/>
      <c r="BO1414" s="17">
        <v>42257</v>
      </c>
      <c r="BP1414" s="17">
        <v>47613</v>
      </c>
      <c r="BQ1414" s="10" t="s">
        <v>2241</v>
      </c>
      <c r="BR1414" s="10" t="s">
        <v>2486</v>
      </c>
      <c r="BS1414" s="10" t="s">
        <v>2487</v>
      </c>
      <c r="BT1414" s="10" t="s">
        <v>2487</v>
      </c>
      <c r="BU1414" s="14">
        <v>0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1405</v>
      </c>
      <c r="B1415" s="5" t="s">
        <v>65</v>
      </c>
      <c r="C1415" s="5" t="s">
        <v>66</v>
      </c>
      <c r="D1415" s="24">
        <v>45354</v>
      </c>
      <c r="E1415" s="6" t="s">
        <v>1963</v>
      </c>
      <c r="F1415" s="22">
        <v>0</v>
      </c>
      <c r="G1415" s="22">
        <v>0</v>
      </c>
      <c r="H1415" s="8">
        <v>188687.91</v>
      </c>
      <c r="I1415" s="8">
        <v>0</v>
      </c>
      <c r="J1415" s="8">
        <v>0</v>
      </c>
      <c r="K1415" s="8">
        <v>188687.91</v>
      </c>
      <c r="L1415" s="8">
        <v>1821.14</v>
      </c>
      <c r="M1415" s="8">
        <v>0</v>
      </c>
      <c r="N1415" s="8">
        <v>0</v>
      </c>
      <c r="O1415" s="8">
        <v>1821.14</v>
      </c>
      <c r="P1415" s="8">
        <v>0</v>
      </c>
      <c r="Q1415" s="8">
        <v>0</v>
      </c>
      <c r="R1415" s="8">
        <v>186866.77</v>
      </c>
      <c r="S1415" s="8">
        <v>0</v>
      </c>
      <c r="T1415" s="8">
        <v>1572.4</v>
      </c>
      <c r="U1415" s="8">
        <v>0</v>
      </c>
      <c r="V1415" s="8">
        <v>0</v>
      </c>
      <c r="W1415" s="8">
        <v>1572.4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161.09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9.81</v>
      </c>
      <c r="AQ1415" s="8">
        <v>0</v>
      </c>
      <c r="AR1415" s="8">
        <v>64.44</v>
      </c>
      <c r="AS1415" s="8">
        <v>0</v>
      </c>
      <c r="AT1415" s="8">
        <f t="shared" si="21"/>
        <v>3500</v>
      </c>
      <c r="AU1415" s="8">
        <v>0</v>
      </c>
      <c r="AV1415" s="8">
        <v>0</v>
      </c>
      <c r="AW1415" s="9">
        <v>74</v>
      </c>
      <c r="AX1415" s="9">
        <v>176</v>
      </c>
      <c r="AY1415" s="8">
        <v>302811.06</v>
      </c>
      <c r="AZ1415" s="8">
        <v>302811.06</v>
      </c>
      <c r="BA1415" s="7">
        <v>82.714940999999996</v>
      </c>
      <c r="BB1415" s="7">
        <v>51.043954125752798</v>
      </c>
      <c r="BC1415" s="7">
        <v>10</v>
      </c>
      <c r="BD1415" s="7"/>
      <c r="BE1415" s="6" t="s">
        <v>2250</v>
      </c>
      <c r="BF1415" s="4"/>
      <c r="BG1415" s="6" t="s">
        <v>86</v>
      </c>
      <c r="BH1415" s="6" t="s">
        <v>176</v>
      </c>
      <c r="BI1415" s="6" t="s">
        <v>177</v>
      </c>
      <c r="BJ1415" s="6" t="s">
        <v>0</v>
      </c>
      <c r="BK1415" s="5" t="s">
        <v>1</v>
      </c>
      <c r="BL1415" s="7">
        <v>186866.77</v>
      </c>
      <c r="BM1415" s="5" t="s">
        <v>586</v>
      </c>
      <c r="BN1415" s="7"/>
      <c r="BO1415" s="10">
        <v>42272</v>
      </c>
      <c r="BP1415" s="10">
        <v>47628</v>
      </c>
      <c r="BQ1415" s="10" t="s">
        <v>2241</v>
      </c>
      <c r="BR1415" s="10" t="s">
        <v>2486</v>
      </c>
      <c r="BS1415" s="10" t="s">
        <v>2487</v>
      </c>
      <c r="BT1415" s="10" t="s">
        <v>2487</v>
      </c>
      <c r="BU1415" s="7">
        <v>0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1406</v>
      </c>
      <c r="B1416" s="12" t="s">
        <v>65</v>
      </c>
      <c r="C1416" s="12" t="s">
        <v>66</v>
      </c>
      <c r="D1416" s="25">
        <v>45354</v>
      </c>
      <c r="E1416" s="13" t="s">
        <v>2386</v>
      </c>
      <c r="F1416" s="23">
        <v>0</v>
      </c>
      <c r="G1416" s="23">
        <v>0</v>
      </c>
      <c r="H1416" s="15">
        <v>643051.49</v>
      </c>
      <c r="I1416" s="15">
        <v>0</v>
      </c>
      <c r="J1416" s="15">
        <v>0</v>
      </c>
      <c r="K1416" s="15">
        <v>643051.49</v>
      </c>
      <c r="L1416" s="15">
        <v>6096.84</v>
      </c>
      <c r="M1416" s="15">
        <v>0</v>
      </c>
      <c r="N1416" s="15">
        <v>0</v>
      </c>
      <c r="O1416" s="15">
        <v>6096.84</v>
      </c>
      <c r="P1416" s="15">
        <v>0</v>
      </c>
      <c r="Q1416" s="15">
        <v>0</v>
      </c>
      <c r="R1416" s="15">
        <v>636954.65</v>
      </c>
      <c r="S1416" s="15">
        <v>0</v>
      </c>
      <c r="T1416" s="15">
        <v>5358.76</v>
      </c>
      <c r="U1416" s="15">
        <v>0</v>
      </c>
      <c r="V1416" s="15">
        <v>0</v>
      </c>
      <c r="W1416" s="15">
        <v>5358.76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442.62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1"/>
        <v>11898.220000000001</v>
      </c>
      <c r="AU1416" s="15">
        <v>0</v>
      </c>
      <c r="AV1416" s="15">
        <v>0</v>
      </c>
      <c r="AW1416" s="16">
        <v>75</v>
      </c>
      <c r="AX1416" s="16">
        <v>124</v>
      </c>
      <c r="AY1416" s="15">
        <v>832000</v>
      </c>
      <c r="AZ1416" s="15">
        <v>832000</v>
      </c>
      <c r="BA1416" s="14">
        <v>88.114301999999995</v>
      </c>
      <c r="BB1416" s="14">
        <v>67.457709603851299</v>
      </c>
      <c r="BC1416" s="14">
        <v>10</v>
      </c>
      <c r="BD1416" s="14"/>
      <c r="BE1416" s="13" t="s">
        <v>2250</v>
      </c>
      <c r="BF1416" s="11"/>
      <c r="BG1416" s="13" t="s">
        <v>183</v>
      </c>
      <c r="BH1416" s="13" t="s">
        <v>206</v>
      </c>
      <c r="BI1416" s="13" t="s">
        <v>330</v>
      </c>
      <c r="BJ1416" s="13" t="s">
        <v>0</v>
      </c>
      <c r="BK1416" s="12" t="s">
        <v>1</v>
      </c>
      <c r="BL1416" s="14">
        <v>636954.65</v>
      </c>
      <c r="BM1416" s="12" t="s">
        <v>586</v>
      </c>
      <c r="BN1416" s="14"/>
      <c r="BO1416" s="17">
        <v>43888</v>
      </c>
      <c r="BP1416" s="17">
        <v>47661</v>
      </c>
      <c r="BQ1416" s="10" t="s">
        <v>2241</v>
      </c>
      <c r="BR1416" s="10" t="s">
        <v>2486</v>
      </c>
      <c r="BS1416" s="10" t="s">
        <v>2487</v>
      </c>
      <c r="BT1416" s="10" t="s">
        <v>2487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1407</v>
      </c>
      <c r="B1417" s="5" t="s">
        <v>65</v>
      </c>
      <c r="C1417" s="5" t="s">
        <v>66</v>
      </c>
      <c r="D1417" s="24">
        <v>45354</v>
      </c>
      <c r="E1417" s="6" t="s">
        <v>1964</v>
      </c>
      <c r="F1417" s="22">
        <v>0</v>
      </c>
      <c r="G1417" s="22">
        <v>0</v>
      </c>
      <c r="H1417" s="8">
        <v>73328.490000000005</v>
      </c>
      <c r="I1417" s="8">
        <v>0</v>
      </c>
      <c r="J1417" s="8">
        <v>0</v>
      </c>
      <c r="K1417" s="8">
        <v>73328.490000000005</v>
      </c>
      <c r="L1417" s="8">
        <v>4609.72</v>
      </c>
      <c r="M1417" s="8">
        <v>0</v>
      </c>
      <c r="N1417" s="8">
        <v>0</v>
      </c>
      <c r="O1417" s="8">
        <v>4609.72</v>
      </c>
      <c r="P1417" s="8">
        <v>0</v>
      </c>
      <c r="Q1417" s="8">
        <v>0</v>
      </c>
      <c r="R1417" s="8">
        <v>68718.77</v>
      </c>
      <c r="S1417" s="8">
        <v>0</v>
      </c>
      <c r="T1417" s="8">
        <v>611.07000000000005</v>
      </c>
      <c r="U1417" s="8">
        <v>0</v>
      </c>
      <c r="V1417" s="8">
        <v>0</v>
      </c>
      <c r="W1417" s="8">
        <v>611.07000000000005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192.69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1128.1300000000001</v>
      </c>
      <c r="AQ1417" s="8">
        <v>0</v>
      </c>
      <c r="AR1417" s="8">
        <v>1541.61</v>
      </c>
      <c r="AS1417" s="8">
        <v>0</v>
      </c>
      <c r="AT1417" s="8">
        <f t="shared" si="21"/>
        <v>5000.0000000000009</v>
      </c>
      <c r="AU1417" s="8">
        <v>0</v>
      </c>
      <c r="AV1417" s="8">
        <v>0</v>
      </c>
      <c r="AW1417" s="9">
        <v>14</v>
      </c>
      <c r="AX1417" s="9">
        <v>116</v>
      </c>
      <c r="AY1417" s="8">
        <v>362199.97</v>
      </c>
      <c r="AZ1417" s="8">
        <v>362199.97</v>
      </c>
      <c r="BA1417" s="7">
        <v>89.999999000000003</v>
      </c>
      <c r="BB1417" s="7">
        <v>17.0753444051396</v>
      </c>
      <c r="BC1417" s="7">
        <v>10</v>
      </c>
      <c r="BD1417" s="7"/>
      <c r="BE1417" s="6" t="s">
        <v>2250</v>
      </c>
      <c r="BF1417" s="4"/>
      <c r="BG1417" s="6" t="s">
        <v>110</v>
      </c>
      <c r="BH1417" s="6" t="s">
        <v>127</v>
      </c>
      <c r="BI1417" s="6" t="s">
        <v>474</v>
      </c>
      <c r="BJ1417" s="6" t="s">
        <v>0</v>
      </c>
      <c r="BK1417" s="5" t="s">
        <v>1</v>
      </c>
      <c r="BL1417" s="7">
        <v>68718.77</v>
      </c>
      <c r="BM1417" s="5" t="s">
        <v>586</v>
      </c>
      <c r="BN1417" s="7"/>
      <c r="BO1417" s="10">
        <v>42254</v>
      </c>
      <c r="BP1417" s="10">
        <v>45784</v>
      </c>
      <c r="BQ1417" s="10" t="s">
        <v>2241</v>
      </c>
      <c r="BR1417" s="10" t="s">
        <v>2486</v>
      </c>
      <c r="BS1417" s="10" t="s">
        <v>2487</v>
      </c>
      <c r="BT1417" s="10" t="s">
        <v>2487</v>
      </c>
      <c r="BU1417" s="7">
        <v>0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1408</v>
      </c>
      <c r="B1418" s="12" t="s">
        <v>65</v>
      </c>
      <c r="C1418" s="12" t="s">
        <v>66</v>
      </c>
      <c r="D1418" s="25">
        <v>45354</v>
      </c>
      <c r="E1418" s="13" t="s">
        <v>2293</v>
      </c>
      <c r="F1418" s="23">
        <v>94</v>
      </c>
      <c r="G1418" s="23">
        <v>93</v>
      </c>
      <c r="H1418" s="15">
        <v>177588.82</v>
      </c>
      <c r="I1418" s="15">
        <v>107411.18</v>
      </c>
      <c r="J1418" s="15">
        <v>0</v>
      </c>
      <c r="K1418" s="15">
        <v>285000</v>
      </c>
      <c r="L1418" s="15">
        <v>1714.03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285000</v>
      </c>
      <c r="S1418" s="15">
        <v>186888.62</v>
      </c>
      <c r="T1418" s="15">
        <v>1479.91</v>
      </c>
      <c r="U1418" s="15">
        <v>0</v>
      </c>
      <c r="V1418" s="15">
        <v>0</v>
      </c>
      <c r="W1418" s="15">
        <v>0</v>
      </c>
      <c r="X1418" s="15">
        <v>0</v>
      </c>
      <c r="Y1418" s="15">
        <v>0</v>
      </c>
      <c r="Z1418" s="15">
        <v>188368.53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</v>
      </c>
      <c r="AT1418" s="8">
        <f t="shared" si="21"/>
        <v>0</v>
      </c>
      <c r="AU1418" s="15">
        <v>109125.21</v>
      </c>
      <c r="AV1418" s="15">
        <v>188368.53</v>
      </c>
      <c r="AW1418" s="16">
        <v>74</v>
      </c>
      <c r="AX1418" s="16">
        <v>176</v>
      </c>
      <c r="AY1418" s="15">
        <v>285000</v>
      </c>
      <c r="AZ1418" s="15">
        <v>285000</v>
      </c>
      <c r="BA1418" s="14">
        <v>87.884214</v>
      </c>
      <c r="BB1418" s="14">
        <v>87.884214</v>
      </c>
      <c r="BC1418" s="14">
        <v>10</v>
      </c>
      <c r="BD1418" s="14"/>
      <c r="BE1418" s="13" t="s">
        <v>2250</v>
      </c>
      <c r="BF1418" s="11"/>
      <c r="BG1418" s="13" t="s">
        <v>71</v>
      </c>
      <c r="BH1418" s="13" t="s">
        <v>72</v>
      </c>
      <c r="BI1418" s="13" t="s">
        <v>199</v>
      </c>
      <c r="BJ1418" s="13" t="s">
        <v>2251</v>
      </c>
      <c r="BK1418" s="12" t="s">
        <v>1</v>
      </c>
      <c r="BL1418" s="14">
        <v>285000</v>
      </c>
      <c r="BM1418" s="12" t="s">
        <v>586</v>
      </c>
      <c r="BN1418" s="14"/>
      <c r="BO1418" s="17">
        <v>42256</v>
      </c>
      <c r="BP1418" s="17">
        <v>47612</v>
      </c>
      <c r="BQ1418" s="10" t="s">
        <v>2239</v>
      </c>
      <c r="BR1418" s="10" t="s">
        <v>2696</v>
      </c>
      <c r="BS1418" s="10" t="s">
        <v>2487</v>
      </c>
      <c r="BT1418" s="10" t="s">
        <v>2487</v>
      </c>
      <c r="BU1418" s="14">
        <v>17020.8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1409</v>
      </c>
      <c r="B1419" s="5" t="s">
        <v>65</v>
      </c>
      <c r="C1419" s="5" t="s">
        <v>66</v>
      </c>
      <c r="D1419" s="24">
        <v>45354</v>
      </c>
      <c r="E1419" s="6" t="s">
        <v>2541</v>
      </c>
      <c r="F1419" s="22">
        <v>17</v>
      </c>
      <c r="G1419" s="22">
        <v>16</v>
      </c>
      <c r="H1419" s="8">
        <v>235051.64</v>
      </c>
      <c r="I1419" s="8">
        <v>15638.22</v>
      </c>
      <c r="J1419" s="8">
        <v>0</v>
      </c>
      <c r="K1419" s="8">
        <v>250689.86</v>
      </c>
      <c r="L1419" s="8">
        <v>1048.06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250689.86</v>
      </c>
      <c r="S1419" s="8">
        <v>30513.8</v>
      </c>
      <c r="T1419" s="8">
        <v>1958.76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32472.560000000001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ref="AT1419:AT1482" si="22">AQ1419-AR1419+AP1419+AO1419+AN1419+AL1419+AI1419+AH1419+AG1419+AE1419+AF1419+AA1419+W1419+V1419+Q1419+P1419+O1419+N1419-J1419-AS1419+AJ1419</f>
        <v>0</v>
      </c>
      <c r="AU1419" s="8">
        <v>16686.28</v>
      </c>
      <c r="AV1419" s="8">
        <v>32472.560000000001</v>
      </c>
      <c r="AW1419" s="9">
        <v>126</v>
      </c>
      <c r="AX1419" s="9">
        <v>156</v>
      </c>
      <c r="AY1419" s="8">
        <v>251600.01</v>
      </c>
      <c r="AZ1419" s="8">
        <v>251600.01</v>
      </c>
      <c r="BA1419" s="7">
        <v>89.069942999999995</v>
      </c>
      <c r="BB1419" s="7">
        <v>88.747737096186796</v>
      </c>
      <c r="BC1419" s="7">
        <v>10</v>
      </c>
      <c r="BD1419" s="7"/>
      <c r="BE1419" s="6" t="s">
        <v>2250</v>
      </c>
      <c r="BF1419" s="4"/>
      <c r="BG1419" s="6" t="s">
        <v>86</v>
      </c>
      <c r="BH1419" s="6" t="s">
        <v>172</v>
      </c>
      <c r="BI1419" s="6" t="s">
        <v>173</v>
      </c>
      <c r="BJ1419" s="6" t="s">
        <v>2251</v>
      </c>
      <c r="BK1419" s="5" t="s">
        <v>1</v>
      </c>
      <c r="BL1419" s="7">
        <v>250689.86</v>
      </c>
      <c r="BM1419" s="5" t="s">
        <v>586</v>
      </c>
      <c r="BN1419" s="7"/>
      <c r="BO1419" s="10">
        <v>44459</v>
      </c>
      <c r="BP1419" s="10">
        <v>49207</v>
      </c>
      <c r="BQ1419" s="10" t="s">
        <v>2519</v>
      </c>
      <c r="BR1419" s="10" t="s">
        <v>2693</v>
      </c>
      <c r="BS1419" s="10" t="s">
        <v>2487</v>
      </c>
      <c r="BT1419" s="10" t="s">
        <v>2487</v>
      </c>
      <c r="BU1419" s="7">
        <v>2141.6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1410</v>
      </c>
      <c r="B1420" s="12" t="s">
        <v>65</v>
      </c>
      <c r="C1420" s="12" t="s">
        <v>66</v>
      </c>
      <c r="D1420" s="25">
        <v>45354</v>
      </c>
      <c r="E1420" s="13" t="s">
        <v>1965</v>
      </c>
      <c r="F1420" s="23">
        <v>0</v>
      </c>
      <c r="G1420" s="23">
        <v>0</v>
      </c>
      <c r="H1420" s="15">
        <v>171430.84</v>
      </c>
      <c r="I1420" s="15">
        <v>0</v>
      </c>
      <c r="J1420" s="15">
        <v>0</v>
      </c>
      <c r="K1420" s="15">
        <v>171430.84</v>
      </c>
      <c r="L1420" s="15">
        <v>1805.44</v>
      </c>
      <c r="M1420" s="15">
        <v>0</v>
      </c>
      <c r="N1420" s="15">
        <v>0</v>
      </c>
      <c r="O1420" s="15">
        <v>1805.44</v>
      </c>
      <c r="P1420" s="15">
        <v>0</v>
      </c>
      <c r="Q1420" s="15">
        <v>0</v>
      </c>
      <c r="R1420" s="15">
        <v>169625.4</v>
      </c>
      <c r="S1420" s="15">
        <v>0</v>
      </c>
      <c r="T1420" s="15">
        <v>1428.59</v>
      </c>
      <c r="U1420" s="15">
        <v>0</v>
      </c>
      <c r="V1420" s="15">
        <v>0</v>
      </c>
      <c r="W1420" s="15">
        <v>1428.59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153.96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108.09</v>
      </c>
      <c r="AQ1420" s="15">
        <v>0</v>
      </c>
      <c r="AR1420" s="15">
        <v>96.08</v>
      </c>
      <c r="AS1420" s="15">
        <v>0</v>
      </c>
      <c r="AT1420" s="8">
        <f t="shared" si="22"/>
        <v>3400</v>
      </c>
      <c r="AU1420" s="15">
        <v>0</v>
      </c>
      <c r="AV1420" s="15">
        <v>0</v>
      </c>
      <c r="AW1420" s="16">
        <v>75</v>
      </c>
      <c r="AX1420" s="16">
        <v>177</v>
      </c>
      <c r="AY1420" s="15">
        <v>289400.01</v>
      </c>
      <c r="AZ1420" s="15">
        <v>289400.01</v>
      </c>
      <c r="BA1420" s="14">
        <v>90.000004000000004</v>
      </c>
      <c r="BB1420" s="14">
        <v>52.751507087030198</v>
      </c>
      <c r="BC1420" s="14">
        <v>10</v>
      </c>
      <c r="BD1420" s="14"/>
      <c r="BE1420" s="13" t="s">
        <v>2250</v>
      </c>
      <c r="BF1420" s="11"/>
      <c r="BG1420" s="13" t="s">
        <v>86</v>
      </c>
      <c r="BH1420" s="13" t="s">
        <v>174</v>
      </c>
      <c r="BI1420" s="13" t="s">
        <v>175</v>
      </c>
      <c r="BJ1420" s="13" t="s">
        <v>0</v>
      </c>
      <c r="BK1420" s="12" t="s">
        <v>1</v>
      </c>
      <c r="BL1420" s="14">
        <v>169625.4</v>
      </c>
      <c r="BM1420" s="12" t="s">
        <v>586</v>
      </c>
      <c r="BN1420" s="14"/>
      <c r="BO1420" s="17">
        <v>42254</v>
      </c>
      <c r="BP1420" s="17">
        <v>47641</v>
      </c>
      <c r="BQ1420" s="10" t="s">
        <v>2241</v>
      </c>
      <c r="BR1420" s="10" t="s">
        <v>2486</v>
      </c>
      <c r="BS1420" s="10" t="s">
        <v>2487</v>
      </c>
      <c r="BT1420" s="10" t="s">
        <v>2487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1411</v>
      </c>
      <c r="B1421" s="5" t="s">
        <v>65</v>
      </c>
      <c r="C1421" s="5" t="s">
        <v>66</v>
      </c>
      <c r="D1421" s="24">
        <v>45354</v>
      </c>
      <c r="E1421" s="6" t="s">
        <v>1966</v>
      </c>
      <c r="F1421" s="22">
        <v>9</v>
      </c>
      <c r="G1421" s="22">
        <v>8</v>
      </c>
      <c r="H1421" s="8">
        <v>457356.06</v>
      </c>
      <c r="I1421" s="8">
        <v>38325.83</v>
      </c>
      <c r="J1421" s="8">
        <v>0</v>
      </c>
      <c r="K1421" s="8">
        <v>495681.89</v>
      </c>
      <c r="L1421" s="8">
        <v>5225.3100000000004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495681.89</v>
      </c>
      <c r="S1421" s="8">
        <v>27868.48</v>
      </c>
      <c r="T1421" s="8">
        <v>3811.3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31679.78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0</v>
      </c>
      <c r="AU1421" s="8">
        <v>43551.14</v>
      </c>
      <c r="AV1421" s="8">
        <v>31679.78</v>
      </c>
      <c r="AW1421" s="9">
        <v>75</v>
      </c>
      <c r="AX1421" s="9">
        <v>177</v>
      </c>
      <c r="AY1421" s="8">
        <v>830000</v>
      </c>
      <c r="AZ1421" s="8">
        <v>808649.49</v>
      </c>
      <c r="BA1421" s="7">
        <v>75.879517000000007</v>
      </c>
      <c r="BB1421" s="7">
        <v>46.5122440117376</v>
      </c>
      <c r="BC1421" s="7">
        <v>10</v>
      </c>
      <c r="BD1421" s="7"/>
      <c r="BE1421" s="6" t="s">
        <v>2250</v>
      </c>
      <c r="BF1421" s="4"/>
      <c r="BG1421" s="6" t="s">
        <v>183</v>
      </c>
      <c r="BH1421" s="6" t="s">
        <v>206</v>
      </c>
      <c r="BI1421" s="6" t="s">
        <v>330</v>
      </c>
      <c r="BJ1421" s="6" t="s">
        <v>2251</v>
      </c>
      <c r="BK1421" s="5" t="s">
        <v>1</v>
      </c>
      <c r="BL1421" s="7">
        <v>495681.89</v>
      </c>
      <c r="BM1421" s="5" t="s">
        <v>586</v>
      </c>
      <c r="BN1421" s="7"/>
      <c r="BO1421" s="10">
        <v>42261</v>
      </c>
      <c r="BP1421" s="10">
        <v>47648</v>
      </c>
      <c r="BQ1421" s="10" t="s">
        <v>2239</v>
      </c>
      <c r="BR1421" s="10" t="s">
        <v>2696</v>
      </c>
      <c r="BS1421" s="10" t="s">
        <v>2487</v>
      </c>
      <c r="BT1421" s="10" t="s">
        <v>2487</v>
      </c>
      <c r="BU1421" s="7">
        <v>3481.2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1412</v>
      </c>
      <c r="B1422" s="12" t="s">
        <v>65</v>
      </c>
      <c r="C1422" s="12" t="s">
        <v>66</v>
      </c>
      <c r="D1422" s="25">
        <v>45354</v>
      </c>
      <c r="E1422" s="13" t="s">
        <v>2387</v>
      </c>
      <c r="F1422" s="23">
        <v>0</v>
      </c>
      <c r="G1422" s="23">
        <v>0</v>
      </c>
      <c r="H1422" s="15">
        <v>196582.82</v>
      </c>
      <c r="I1422" s="15">
        <v>0</v>
      </c>
      <c r="J1422" s="15">
        <v>0</v>
      </c>
      <c r="K1422" s="15">
        <v>196582.82</v>
      </c>
      <c r="L1422" s="15">
        <v>910.91</v>
      </c>
      <c r="M1422" s="15">
        <v>0</v>
      </c>
      <c r="N1422" s="15">
        <v>0</v>
      </c>
      <c r="O1422" s="15">
        <v>910.91</v>
      </c>
      <c r="P1422" s="15">
        <v>0</v>
      </c>
      <c r="Q1422" s="15">
        <v>0</v>
      </c>
      <c r="R1422" s="15">
        <v>195671.91</v>
      </c>
      <c r="S1422" s="15">
        <v>0</v>
      </c>
      <c r="T1422" s="15">
        <v>1638.19</v>
      </c>
      <c r="U1422" s="15">
        <v>0</v>
      </c>
      <c r="V1422" s="15">
        <v>0</v>
      </c>
      <c r="W1422" s="15">
        <v>1638.19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146.81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0.45</v>
      </c>
      <c r="AQ1422" s="15">
        <v>0</v>
      </c>
      <c r="AR1422" s="15">
        <v>0.36</v>
      </c>
      <c r="AS1422" s="15">
        <v>0</v>
      </c>
      <c r="AT1422" s="8">
        <f t="shared" si="22"/>
        <v>2696</v>
      </c>
      <c r="AU1422" s="15">
        <v>0</v>
      </c>
      <c r="AV1422" s="15">
        <v>0</v>
      </c>
      <c r="AW1422" s="16">
        <v>123</v>
      </c>
      <c r="AX1422" s="16">
        <v>172</v>
      </c>
      <c r="AY1422" s="15">
        <v>332140.42499999999</v>
      </c>
      <c r="AZ1422" s="15">
        <v>232498.3</v>
      </c>
      <c r="BA1422" s="14">
        <v>90</v>
      </c>
      <c r="BB1422" s="14">
        <v>75.744518992181895</v>
      </c>
      <c r="BC1422" s="14">
        <v>10</v>
      </c>
      <c r="BD1422" s="14"/>
      <c r="BE1422" s="13" t="s">
        <v>2250</v>
      </c>
      <c r="BF1422" s="11"/>
      <c r="BG1422" s="13" t="s">
        <v>86</v>
      </c>
      <c r="BH1422" s="13" t="s">
        <v>87</v>
      </c>
      <c r="BI1422" s="13" t="s">
        <v>169</v>
      </c>
      <c r="BJ1422" s="13" t="s">
        <v>0</v>
      </c>
      <c r="BK1422" s="12" t="s">
        <v>1</v>
      </c>
      <c r="BL1422" s="14">
        <v>195671.91</v>
      </c>
      <c r="BM1422" s="12" t="s">
        <v>586</v>
      </c>
      <c r="BN1422" s="14"/>
      <c r="BO1422" s="17">
        <v>43889</v>
      </c>
      <c r="BP1422" s="17">
        <v>49123</v>
      </c>
      <c r="BQ1422" s="10" t="s">
        <v>2241</v>
      </c>
      <c r="BR1422" s="10" t="s">
        <v>2486</v>
      </c>
      <c r="BS1422" s="10" t="s">
        <v>2487</v>
      </c>
      <c r="BT1422" s="10" t="s">
        <v>2487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1413</v>
      </c>
      <c r="B1423" s="5" t="s">
        <v>65</v>
      </c>
      <c r="C1423" s="5" t="s">
        <v>66</v>
      </c>
      <c r="D1423" s="24">
        <v>45354</v>
      </c>
      <c r="E1423" s="6" t="s">
        <v>1968</v>
      </c>
      <c r="F1423" s="22">
        <v>0</v>
      </c>
      <c r="G1423" s="22">
        <v>0</v>
      </c>
      <c r="H1423" s="8">
        <v>448936.99</v>
      </c>
      <c r="I1423" s="8">
        <v>0</v>
      </c>
      <c r="J1423" s="8">
        <v>0</v>
      </c>
      <c r="K1423" s="8">
        <v>448936.99</v>
      </c>
      <c r="L1423" s="8">
        <v>4181.92</v>
      </c>
      <c r="M1423" s="8">
        <v>0</v>
      </c>
      <c r="N1423" s="8">
        <v>0</v>
      </c>
      <c r="O1423" s="8">
        <v>4181.92</v>
      </c>
      <c r="P1423" s="8">
        <v>0</v>
      </c>
      <c r="Q1423" s="8">
        <v>0</v>
      </c>
      <c r="R1423" s="8">
        <v>444755.07</v>
      </c>
      <c r="S1423" s="8">
        <v>0</v>
      </c>
      <c r="T1423" s="8">
        <v>3741.14</v>
      </c>
      <c r="U1423" s="8">
        <v>0</v>
      </c>
      <c r="V1423" s="8">
        <v>0</v>
      </c>
      <c r="W1423" s="8">
        <v>3741.14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378.25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89.04</v>
      </c>
      <c r="AQ1423" s="8">
        <v>0</v>
      </c>
      <c r="AR1423" s="8">
        <v>90.35</v>
      </c>
      <c r="AS1423" s="8">
        <v>0</v>
      </c>
      <c r="AT1423" s="8">
        <f t="shared" si="22"/>
        <v>8300</v>
      </c>
      <c r="AU1423" s="8">
        <v>0</v>
      </c>
      <c r="AV1423" s="8">
        <v>0</v>
      </c>
      <c r="AW1423" s="9">
        <v>76</v>
      </c>
      <c r="AX1423" s="9">
        <v>178</v>
      </c>
      <c r="AY1423" s="8">
        <v>711000.01</v>
      </c>
      <c r="AZ1423" s="8">
        <v>711000.01</v>
      </c>
      <c r="BA1423" s="7">
        <v>82.967651000000004</v>
      </c>
      <c r="BB1423" s="7">
        <v>51.899132080519301</v>
      </c>
      <c r="BC1423" s="7">
        <v>10</v>
      </c>
      <c r="BD1423" s="7"/>
      <c r="BE1423" s="6" t="s">
        <v>2250</v>
      </c>
      <c r="BF1423" s="4"/>
      <c r="BG1423" s="6" t="s">
        <v>166</v>
      </c>
      <c r="BH1423" s="6" t="s">
        <v>167</v>
      </c>
      <c r="BI1423" s="6" t="s">
        <v>308</v>
      </c>
      <c r="BJ1423" s="6" t="s">
        <v>0</v>
      </c>
      <c r="BK1423" s="5" t="s">
        <v>1</v>
      </c>
      <c r="BL1423" s="7">
        <v>444755.07</v>
      </c>
      <c r="BM1423" s="5" t="s">
        <v>586</v>
      </c>
      <c r="BN1423" s="7"/>
      <c r="BO1423" s="10">
        <v>42256</v>
      </c>
      <c r="BP1423" s="10">
        <v>47673</v>
      </c>
      <c r="BQ1423" s="10" t="s">
        <v>2241</v>
      </c>
      <c r="BR1423" s="10" t="s">
        <v>2486</v>
      </c>
      <c r="BS1423" s="10" t="s">
        <v>2487</v>
      </c>
      <c r="BT1423" s="10" t="s">
        <v>2487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1414</v>
      </c>
      <c r="B1424" s="12" t="s">
        <v>65</v>
      </c>
      <c r="C1424" s="12" t="s">
        <v>66</v>
      </c>
      <c r="D1424" s="25">
        <v>45354</v>
      </c>
      <c r="E1424" s="13" t="s">
        <v>2388</v>
      </c>
      <c r="F1424" s="23">
        <v>0</v>
      </c>
      <c r="G1424" s="23">
        <v>0</v>
      </c>
      <c r="H1424" s="15">
        <v>152304.54999999999</v>
      </c>
      <c r="I1424" s="15">
        <v>0</v>
      </c>
      <c r="J1424" s="15">
        <v>0</v>
      </c>
      <c r="K1424" s="15">
        <v>152304.54999999999</v>
      </c>
      <c r="L1424" s="15">
        <v>770.89</v>
      </c>
      <c r="M1424" s="15">
        <v>0</v>
      </c>
      <c r="N1424" s="15">
        <v>0</v>
      </c>
      <c r="O1424" s="15">
        <v>770.89</v>
      </c>
      <c r="P1424" s="15">
        <v>0</v>
      </c>
      <c r="Q1424" s="15">
        <v>0</v>
      </c>
      <c r="R1424" s="15">
        <v>151533.66</v>
      </c>
      <c r="S1424" s="15">
        <v>0</v>
      </c>
      <c r="T1424" s="15">
        <v>1078.82</v>
      </c>
      <c r="U1424" s="15">
        <v>0</v>
      </c>
      <c r="V1424" s="15">
        <v>0</v>
      </c>
      <c r="W1424" s="15">
        <v>1078.82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115.91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197.12</v>
      </c>
      <c r="AQ1424" s="15">
        <v>0</v>
      </c>
      <c r="AR1424" s="15">
        <v>162.74</v>
      </c>
      <c r="AS1424" s="15">
        <v>0</v>
      </c>
      <c r="AT1424" s="8">
        <f t="shared" si="22"/>
        <v>2000</v>
      </c>
      <c r="AU1424" s="15">
        <v>0</v>
      </c>
      <c r="AV1424" s="15">
        <v>0</v>
      </c>
      <c r="AW1424" s="16">
        <v>123</v>
      </c>
      <c r="AX1424" s="16">
        <v>172</v>
      </c>
      <c r="AY1424" s="15">
        <v>262257.07199999999</v>
      </c>
      <c r="AZ1424" s="15">
        <v>183579.95</v>
      </c>
      <c r="BA1424" s="14">
        <v>90</v>
      </c>
      <c r="BB1424" s="14">
        <v>74.289318632018393</v>
      </c>
      <c r="BC1424" s="14">
        <v>8.5</v>
      </c>
      <c r="BD1424" s="14"/>
      <c r="BE1424" s="13" t="s">
        <v>2250</v>
      </c>
      <c r="BF1424" s="11"/>
      <c r="BG1424" s="13" t="s">
        <v>67</v>
      </c>
      <c r="BH1424" s="13" t="s">
        <v>73</v>
      </c>
      <c r="BI1424" s="13" t="s">
        <v>108</v>
      </c>
      <c r="BJ1424" s="13" t="s">
        <v>0</v>
      </c>
      <c r="BK1424" s="12" t="s">
        <v>1</v>
      </c>
      <c r="BL1424" s="14">
        <v>151533.66</v>
      </c>
      <c r="BM1424" s="12" t="s">
        <v>586</v>
      </c>
      <c r="BN1424" s="14"/>
      <c r="BO1424" s="17">
        <v>43889</v>
      </c>
      <c r="BP1424" s="17">
        <v>49123</v>
      </c>
      <c r="BQ1424" s="10" t="s">
        <v>2241</v>
      </c>
      <c r="BR1424" s="10" t="s">
        <v>2486</v>
      </c>
      <c r="BS1424" s="10" t="s">
        <v>2487</v>
      </c>
      <c r="BT1424" s="10" t="s">
        <v>2487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1415</v>
      </c>
      <c r="B1425" s="5" t="s">
        <v>65</v>
      </c>
      <c r="C1425" s="5" t="s">
        <v>66</v>
      </c>
      <c r="D1425" s="24">
        <v>45354</v>
      </c>
      <c r="E1425" s="6" t="s">
        <v>1969</v>
      </c>
      <c r="F1425" s="22">
        <v>47</v>
      </c>
      <c r="G1425" s="22">
        <v>46</v>
      </c>
      <c r="H1425" s="8">
        <v>325027.45</v>
      </c>
      <c r="I1425" s="8">
        <v>113293.12</v>
      </c>
      <c r="J1425" s="8">
        <v>0</v>
      </c>
      <c r="K1425" s="8">
        <v>438320.57</v>
      </c>
      <c r="L1425" s="8">
        <v>2975.16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438320.57</v>
      </c>
      <c r="S1425" s="8">
        <v>147772.20000000001</v>
      </c>
      <c r="T1425" s="8">
        <v>2708.56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150480.76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0</v>
      </c>
      <c r="AU1425" s="8">
        <v>116268.28</v>
      </c>
      <c r="AV1425" s="8">
        <v>150480.76</v>
      </c>
      <c r="AW1425" s="9">
        <v>77</v>
      </c>
      <c r="AX1425" s="9">
        <v>179</v>
      </c>
      <c r="AY1425" s="8">
        <v>880000</v>
      </c>
      <c r="AZ1425" s="8">
        <v>511467.94</v>
      </c>
      <c r="BA1425" s="7">
        <v>45.454543000000001</v>
      </c>
      <c r="BB1425" s="7">
        <v>38.953880856832399</v>
      </c>
      <c r="BC1425" s="7">
        <v>10</v>
      </c>
      <c r="BD1425" s="7"/>
      <c r="BE1425" s="6" t="s">
        <v>2250</v>
      </c>
      <c r="BF1425" s="4"/>
      <c r="BG1425" s="6" t="s">
        <v>114</v>
      </c>
      <c r="BH1425" s="6" t="s">
        <v>394</v>
      </c>
      <c r="BI1425" s="6" t="s">
        <v>1281</v>
      </c>
      <c r="BJ1425" s="6" t="s">
        <v>2251</v>
      </c>
      <c r="BK1425" s="5" t="s">
        <v>1</v>
      </c>
      <c r="BL1425" s="7">
        <v>438320.57</v>
      </c>
      <c r="BM1425" s="5" t="s">
        <v>586</v>
      </c>
      <c r="BN1425" s="7"/>
      <c r="BO1425" s="10">
        <v>42256</v>
      </c>
      <c r="BP1425" s="10">
        <v>47704</v>
      </c>
      <c r="BQ1425" s="10" t="s">
        <v>2724</v>
      </c>
      <c r="BR1425" s="10" t="s">
        <v>2725</v>
      </c>
      <c r="BS1425" s="10" t="s">
        <v>2487</v>
      </c>
      <c r="BT1425" s="10" t="s">
        <v>2487</v>
      </c>
      <c r="BU1425" s="7">
        <v>16449.599999999999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1416</v>
      </c>
      <c r="B1426" s="12" t="s">
        <v>65</v>
      </c>
      <c r="C1426" s="12" t="s">
        <v>66</v>
      </c>
      <c r="D1426" s="25">
        <v>45354</v>
      </c>
      <c r="E1426" s="13" t="s">
        <v>1970</v>
      </c>
      <c r="F1426" s="23">
        <v>0</v>
      </c>
      <c r="G1426" s="23">
        <v>0</v>
      </c>
      <c r="H1426" s="15">
        <v>613170.11</v>
      </c>
      <c r="I1426" s="15">
        <v>0</v>
      </c>
      <c r="J1426" s="15">
        <v>0</v>
      </c>
      <c r="K1426" s="15">
        <v>613170.11</v>
      </c>
      <c r="L1426" s="15">
        <v>7498.79</v>
      </c>
      <c r="M1426" s="15">
        <v>0</v>
      </c>
      <c r="N1426" s="15">
        <v>0</v>
      </c>
      <c r="O1426" s="15">
        <v>7498.79</v>
      </c>
      <c r="P1426" s="15">
        <v>1454.69</v>
      </c>
      <c r="Q1426" s="15">
        <v>0</v>
      </c>
      <c r="R1426" s="15">
        <v>604216.63</v>
      </c>
      <c r="S1426" s="15">
        <v>0</v>
      </c>
      <c r="T1426" s="15">
        <v>5109.75</v>
      </c>
      <c r="U1426" s="15">
        <v>0</v>
      </c>
      <c r="V1426" s="15">
        <v>0</v>
      </c>
      <c r="W1426" s="15">
        <v>5109.75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611.79999999999995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32.75</v>
      </c>
      <c r="AQ1426" s="15">
        <v>0</v>
      </c>
      <c r="AR1426" s="15">
        <v>53.07</v>
      </c>
      <c r="AS1426" s="15">
        <v>0</v>
      </c>
      <c r="AT1426" s="8">
        <f t="shared" si="22"/>
        <v>14654.71</v>
      </c>
      <c r="AU1426" s="15">
        <v>0</v>
      </c>
      <c r="AV1426" s="15">
        <v>0</v>
      </c>
      <c r="AW1426" s="16">
        <v>82</v>
      </c>
      <c r="AX1426" s="16">
        <v>184</v>
      </c>
      <c r="AY1426" s="15">
        <v>1150000.01</v>
      </c>
      <c r="AZ1426" s="15">
        <v>1150000.01</v>
      </c>
      <c r="BA1426" s="14">
        <v>90.434781999999998</v>
      </c>
      <c r="BB1426" s="14">
        <v>47.514955425804402</v>
      </c>
      <c r="BC1426" s="14">
        <v>10</v>
      </c>
      <c r="BD1426" s="14"/>
      <c r="BE1426" s="13" t="s">
        <v>2250</v>
      </c>
      <c r="BF1426" s="11"/>
      <c r="BG1426" s="13" t="s">
        <v>142</v>
      </c>
      <c r="BH1426" s="13" t="s">
        <v>238</v>
      </c>
      <c r="BI1426" s="13" t="s">
        <v>239</v>
      </c>
      <c r="BJ1426" s="13" t="s">
        <v>0</v>
      </c>
      <c r="BK1426" s="12" t="s">
        <v>1</v>
      </c>
      <c r="BL1426" s="14">
        <v>604216.63</v>
      </c>
      <c r="BM1426" s="12" t="s">
        <v>586</v>
      </c>
      <c r="BN1426" s="14"/>
      <c r="BO1426" s="17">
        <v>42262</v>
      </c>
      <c r="BP1426" s="17">
        <v>47863</v>
      </c>
      <c r="BQ1426" s="10" t="s">
        <v>2241</v>
      </c>
      <c r="BR1426" s="10" t="s">
        <v>2486</v>
      </c>
      <c r="BS1426" s="10" t="s">
        <v>2487</v>
      </c>
      <c r="BT1426" s="10" t="s">
        <v>2487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1417</v>
      </c>
      <c r="B1427" s="5" t="s">
        <v>65</v>
      </c>
      <c r="C1427" s="5" t="s">
        <v>66</v>
      </c>
      <c r="D1427" s="24">
        <v>45354</v>
      </c>
      <c r="E1427" s="6" t="s">
        <v>1971</v>
      </c>
      <c r="F1427" s="22">
        <v>0</v>
      </c>
      <c r="G1427" s="22">
        <v>0</v>
      </c>
      <c r="H1427" s="8">
        <v>520189.95</v>
      </c>
      <c r="I1427" s="8">
        <v>0</v>
      </c>
      <c r="J1427" s="8">
        <v>0</v>
      </c>
      <c r="K1427" s="8">
        <v>520189.95</v>
      </c>
      <c r="L1427" s="8">
        <v>7667.1</v>
      </c>
      <c r="M1427" s="8">
        <v>0</v>
      </c>
      <c r="N1427" s="8">
        <v>0</v>
      </c>
      <c r="O1427" s="8">
        <v>7667.1</v>
      </c>
      <c r="P1427" s="8">
        <v>0</v>
      </c>
      <c r="Q1427" s="8">
        <v>0</v>
      </c>
      <c r="R1427" s="8">
        <v>512522.85</v>
      </c>
      <c r="S1427" s="8">
        <v>0</v>
      </c>
      <c r="T1427" s="8">
        <v>4334.92</v>
      </c>
      <c r="U1427" s="8">
        <v>0</v>
      </c>
      <c r="V1427" s="8">
        <v>0</v>
      </c>
      <c r="W1427" s="8">
        <v>4334.92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555.4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12557.42</v>
      </c>
      <c r="AQ1427" s="8">
        <v>0</v>
      </c>
      <c r="AR1427" s="8">
        <v>12557.42</v>
      </c>
      <c r="AS1427" s="8">
        <v>0</v>
      </c>
      <c r="AT1427" s="8">
        <f t="shared" si="22"/>
        <v>12557.42</v>
      </c>
      <c r="AU1427" s="8">
        <v>0</v>
      </c>
      <c r="AV1427" s="8">
        <v>0</v>
      </c>
      <c r="AW1427" s="9">
        <v>53</v>
      </c>
      <c r="AX1427" s="9">
        <v>155</v>
      </c>
      <c r="AY1427" s="8">
        <v>1099999.99</v>
      </c>
      <c r="AZ1427" s="8">
        <v>1000654.74</v>
      </c>
      <c r="BA1427" s="7">
        <v>61.818184000000002</v>
      </c>
      <c r="BB1427" s="7">
        <v>31.662501139508301</v>
      </c>
      <c r="BC1427" s="7">
        <v>10</v>
      </c>
      <c r="BD1427" s="7"/>
      <c r="BE1427" s="6" t="s">
        <v>2250</v>
      </c>
      <c r="BF1427" s="4"/>
      <c r="BG1427" s="6" t="s">
        <v>98</v>
      </c>
      <c r="BH1427" s="6" t="s">
        <v>154</v>
      </c>
      <c r="BI1427" s="6" t="s">
        <v>1282</v>
      </c>
      <c r="BJ1427" s="6" t="s">
        <v>0</v>
      </c>
      <c r="BK1427" s="5" t="s">
        <v>1</v>
      </c>
      <c r="BL1427" s="7">
        <v>512522.85</v>
      </c>
      <c r="BM1427" s="5" t="s">
        <v>586</v>
      </c>
      <c r="BN1427" s="7"/>
      <c r="BO1427" s="10">
        <v>42262</v>
      </c>
      <c r="BP1427" s="10">
        <v>46980</v>
      </c>
      <c r="BQ1427" s="10" t="s">
        <v>2241</v>
      </c>
      <c r="BR1427" s="10" t="s">
        <v>2486</v>
      </c>
      <c r="BS1427" s="10" t="s">
        <v>2487</v>
      </c>
      <c r="BT1427" s="10" t="s">
        <v>2487</v>
      </c>
      <c r="BU1427" s="7">
        <v>0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1418</v>
      </c>
      <c r="B1428" s="12" t="s">
        <v>65</v>
      </c>
      <c r="C1428" s="12" t="s">
        <v>66</v>
      </c>
      <c r="D1428" s="25">
        <v>45354</v>
      </c>
      <c r="E1428" s="13" t="s">
        <v>1972</v>
      </c>
      <c r="F1428" s="23">
        <v>0</v>
      </c>
      <c r="G1428" s="23">
        <v>0</v>
      </c>
      <c r="H1428" s="15">
        <v>501119.67</v>
      </c>
      <c r="I1428" s="15">
        <v>0</v>
      </c>
      <c r="J1428" s="15">
        <v>0</v>
      </c>
      <c r="K1428" s="15">
        <v>501119.67</v>
      </c>
      <c r="L1428" s="15">
        <v>6206.47</v>
      </c>
      <c r="M1428" s="15">
        <v>0</v>
      </c>
      <c r="N1428" s="15">
        <v>0</v>
      </c>
      <c r="O1428" s="15">
        <v>6206.47</v>
      </c>
      <c r="P1428" s="15">
        <v>0</v>
      </c>
      <c r="Q1428" s="15">
        <v>0</v>
      </c>
      <c r="R1428" s="15">
        <v>494913.2</v>
      </c>
      <c r="S1428" s="15">
        <v>0</v>
      </c>
      <c r="T1428" s="15">
        <v>4176</v>
      </c>
      <c r="U1428" s="15">
        <v>0</v>
      </c>
      <c r="V1428" s="15">
        <v>0</v>
      </c>
      <c r="W1428" s="15">
        <v>4176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473.51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10855.98</v>
      </c>
      <c r="AU1428" s="15">
        <v>0</v>
      </c>
      <c r="AV1428" s="15">
        <v>0</v>
      </c>
      <c r="AW1428" s="16">
        <v>61</v>
      </c>
      <c r="AX1428" s="16">
        <v>163</v>
      </c>
      <c r="AY1428" s="15">
        <v>890052.89</v>
      </c>
      <c r="AZ1428" s="15">
        <v>890052.89</v>
      </c>
      <c r="BA1428" s="14">
        <v>85</v>
      </c>
      <c r="BB1428" s="14">
        <v>47.264182244270899</v>
      </c>
      <c r="BC1428" s="14">
        <v>10</v>
      </c>
      <c r="BD1428" s="14"/>
      <c r="BE1428" s="13" t="s">
        <v>2250</v>
      </c>
      <c r="BF1428" s="11"/>
      <c r="BG1428" s="13" t="s">
        <v>67</v>
      </c>
      <c r="BH1428" s="13" t="s">
        <v>68</v>
      </c>
      <c r="BI1428" s="13" t="s">
        <v>69</v>
      </c>
      <c r="BJ1428" s="13" t="s">
        <v>0</v>
      </c>
      <c r="BK1428" s="12" t="s">
        <v>1</v>
      </c>
      <c r="BL1428" s="14">
        <v>494913.2</v>
      </c>
      <c r="BM1428" s="12" t="s">
        <v>586</v>
      </c>
      <c r="BN1428" s="14"/>
      <c r="BO1428" s="17">
        <v>42258</v>
      </c>
      <c r="BP1428" s="17">
        <v>47219</v>
      </c>
      <c r="BQ1428" s="10" t="s">
        <v>2241</v>
      </c>
      <c r="BR1428" s="10" t="s">
        <v>2486</v>
      </c>
      <c r="BS1428" s="10" t="s">
        <v>2487</v>
      </c>
      <c r="BT1428" s="10" t="s">
        <v>2487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1419</v>
      </c>
      <c r="B1429" s="5" t="s">
        <v>65</v>
      </c>
      <c r="C1429" s="5" t="s">
        <v>66</v>
      </c>
      <c r="D1429" s="24">
        <v>45354</v>
      </c>
      <c r="E1429" s="6" t="s">
        <v>1973</v>
      </c>
      <c r="F1429" s="22">
        <v>0</v>
      </c>
      <c r="G1429" s="22">
        <v>0</v>
      </c>
      <c r="H1429" s="8">
        <v>745253.18</v>
      </c>
      <c r="I1429" s="8">
        <v>0</v>
      </c>
      <c r="J1429" s="8">
        <v>0</v>
      </c>
      <c r="K1429" s="8">
        <v>745253.18</v>
      </c>
      <c r="L1429" s="8">
        <v>7738.16</v>
      </c>
      <c r="M1429" s="8">
        <v>0</v>
      </c>
      <c r="N1429" s="8">
        <v>0</v>
      </c>
      <c r="O1429" s="8">
        <v>7738.16</v>
      </c>
      <c r="P1429" s="8">
        <v>0</v>
      </c>
      <c r="Q1429" s="8">
        <v>0</v>
      </c>
      <c r="R1429" s="8">
        <v>737515.02</v>
      </c>
      <c r="S1429" s="8">
        <v>0</v>
      </c>
      <c r="T1429" s="8">
        <v>6210.44</v>
      </c>
      <c r="U1429" s="8">
        <v>0</v>
      </c>
      <c r="V1429" s="8">
        <v>0</v>
      </c>
      <c r="W1429" s="8">
        <v>6210.44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654.44000000000005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14603.039999999999</v>
      </c>
      <c r="AU1429" s="8">
        <v>0</v>
      </c>
      <c r="AV1429" s="8">
        <v>0</v>
      </c>
      <c r="AW1429" s="9">
        <v>70</v>
      </c>
      <c r="AX1429" s="9">
        <v>172</v>
      </c>
      <c r="AY1429" s="8">
        <v>1230170.55</v>
      </c>
      <c r="AZ1429" s="8">
        <v>1230170.55</v>
      </c>
      <c r="BA1429" s="7">
        <v>84.530799999999999</v>
      </c>
      <c r="BB1429" s="7">
        <v>50.6781231696825</v>
      </c>
      <c r="BC1429" s="7">
        <v>10</v>
      </c>
      <c r="BD1429" s="7"/>
      <c r="BE1429" s="6" t="s">
        <v>2250</v>
      </c>
      <c r="BF1429" s="4"/>
      <c r="BG1429" s="6" t="s">
        <v>81</v>
      </c>
      <c r="BH1429" s="6" t="s">
        <v>100</v>
      </c>
      <c r="BI1429" s="6" t="s">
        <v>101</v>
      </c>
      <c r="BJ1429" s="6" t="s">
        <v>0</v>
      </c>
      <c r="BK1429" s="5" t="s">
        <v>1</v>
      </c>
      <c r="BL1429" s="7">
        <v>737515.02</v>
      </c>
      <c r="BM1429" s="5" t="s">
        <v>586</v>
      </c>
      <c r="BN1429" s="7"/>
      <c r="BO1429" s="10">
        <v>42254</v>
      </c>
      <c r="BP1429" s="10">
        <v>47490</v>
      </c>
      <c r="BQ1429" s="10" t="s">
        <v>2241</v>
      </c>
      <c r="BR1429" s="10" t="s">
        <v>2486</v>
      </c>
      <c r="BS1429" s="10" t="s">
        <v>2487</v>
      </c>
      <c r="BT1429" s="10" t="s">
        <v>2487</v>
      </c>
      <c r="BU1429" s="7">
        <v>0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1420</v>
      </c>
      <c r="B1430" s="12" t="s">
        <v>65</v>
      </c>
      <c r="C1430" s="12" t="s">
        <v>66</v>
      </c>
      <c r="D1430" s="25">
        <v>45354</v>
      </c>
      <c r="E1430" s="13" t="s">
        <v>1974</v>
      </c>
      <c r="F1430" s="23">
        <v>0</v>
      </c>
      <c r="G1430" s="23">
        <v>0</v>
      </c>
      <c r="H1430" s="15">
        <v>639434.72</v>
      </c>
      <c r="I1430" s="15">
        <v>0</v>
      </c>
      <c r="J1430" s="15">
        <v>0</v>
      </c>
      <c r="K1430" s="15">
        <v>639434.72</v>
      </c>
      <c r="L1430" s="15">
        <v>6639.44</v>
      </c>
      <c r="M1430" s="15">
        <v>0</v>
      </c>
      <c r="N1430" s="15">
        <v>0</v>
      </c>
      <c r="O1430" s="15">
        <v>6639.44</v>
      </c>
      <c r="P1430" s="15">
        <v>0</v>
      </c>
      <c r="Q1430" s="15">
        <v>0</v>
      </c>
      <c r="R1430" s="15">
        <v>632795.28</v>
      </c>
      <c r="S1430" s="15">
        <v>0</v>
      </c>
      <c r="T1430" s="15">
        <v>5328.62</v>
      </c>
      <c r="U1430" s="15">
        <v>0</v>
      </c>
      <c r="V1430" s="15">
        <v>0</v>
      </c>
      <c r="W1430" s="15">
        <v>5328.62</v>
      </c>
      <c r="X1430" s="15">
        <v>0</v>
      </c>
      <c r="Y1430" s="15">
        <v>0</v>
      </c>
      <c r="Z1430" s="15">
        <v>0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561.53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596.49</v>
      </c>
      <c r="AQ1430" s="15">
        <v>0</v>
      </c>
      <c r="AR1430" s="15">
        <v>126.08</v>
      </c>
      <c r="AS1430" s="15">
        <v>0</v>
      </c>
      <c r="AT1430" s="8">
        <f t="shared" si="22"/>
        <v>13000</v>
      </c>
      <c r="AU1430" s="15">
        <v>0</v>
      </c>
      <c r="AV1430" s="15">
        <v>0</v>
      </c>
      <c r="AW1430" s="16">
        <v>70</v>
      </c>
      <c r="AX1430" s="16">
        <v>172</v>
      </c>
      <c r="AY1430" s="15">
        <v>1055500</v>
      </c>
      <c r="AZ1430" s="15">
        <v>1055500</v>
      </c>
      <c r="BA1430" s="14">
        <v>84.999996999999993</v>
      </c>
      <c r="BB1430" s="14">
        <v>50.959352820098701</v>
      </c>
      <c r="BC1430" s="14">
        <v>10</v>
      </c>
      <c r="BD1430" s="14"/>
      <c r="BE1430" s="13" t="s">
        <v>2250</v>
      </c>
      <c r="BF1430" s="11"/>
      <c r="BG1430" s="13" t="s">
        <v>88</v>
      </c>
      <c r="BH1430" s="13" t="s">
        <v>136</v>
      </c>
      <c r="BI1430" s="13" t="s">
        <v>182</v>
      </c>
      <c r="BJ1430" s="13" t="s">
        <v>0</v>
      </c>
      <c r="BK1430" s="12" t="s">
        <v>1</v>
      </c>
      <c r="BL1430" s="14">
        <v>632795.28</v>
      </c>
      <c r="BM1430" s="12" t="s">
        <v>586</v>
      </c>
      <c r="BN1430" s="14"/>
      <c r="BO1430" s="17">
        <v>42261</v>
      </c>
      <c r="BP1430" s="17">
        <v>47497</v>
      </c>
      <c r="BQ1430" s="10" t="s">
        <v>2241</v>
      </c>
      <c r="BR1430" s="10" t="s">
        <v>2486</v>
      </c>
      <c r="BS1430" s="10" t="s">
        <v>2487</v>
      </c>
      <c r="BT1430" s="10" t="s">
        <v>2487</v>
      </c>
      <c r="BU1430" s="14">
        <v>0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1421</v>
      </c>
      <c r="B1431" s="5" t="s">
        <v>65</v>
      </c>
      <c r="C1431" s="5" t="s">
        <v>66</v>
      </c>
      <c r="D1431" s="24">
        <v>45354</v>
      </c>
      <c r="E1431" s="6" t="s">
        <v>1975</v>
      </c>
      <c r="F1431" s="22">
        <v>2</v>
      </c>
      <c r="G1431" s="22">
        <v>2</v>
      </c>
      <c r="H1431" s="8">
        <v>109352.15</v>
      </c>
      <c r="I1431" s="8">
        <v>5935.65</v>
      </c>
      <c r="J1431" s="8">
        <v>0</v>
      </c>
      <c r="K1431" s="8">
        <v>115287.8</v>
      </c>
      <c r="L1431" s="8">
        <v>3004.97</v>
      </c>
      <c r="M1431" s="8">
        <v>0</v>
      </c>
      <c r="N1431" s="8">
        <v>2955.51</v>
      </c>
      <c r="O1431" s="8">
        <v>0</v>
      </c>
      <c r="P1431" s="8">
        <v>0</v>
      </c>
      <c r="Q1431" s="8">
        <v>0</v>
      </c>
      <c r="R1431" s="8">
        <v>112332.29</v>
      </c>
      <c r="S1431" s="8">
        <v>1354.6</v>
      </c>
      <c r="T1431" s="8">
        <v>911.27</v>
      </c>
      <c r="U1431" s="8">
        <v>0</v>
      </c>
      <c r="V1431" s="8">
        <v>639.94000000000005</v>
      </c>
      <c r="W1431" s="8">
        <v>0</v>
      </c>
      <c r="X1431" s="8">
        <v>0</v>
      </c>
      <c r="Y1431" s="8">
        <v>0</v>
      </c>
      <c r="Z1431" s="8">
        <v>1625.93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0</v>
      </c>
      <c r="AI1431" s="8">
        <v>0</v>
      </c>
      <c r="AJ1431" s="8">
        <v>0</v>
      </c>
      <c r="AK1431" s="8">
        <v>0</v>
      </c>
      <c r="AL1431" s="8">
        <v>700</v>
      </c>
      <c r="AM1431" s="8">
        <v>0</v>
      </c>
      <c r="AN1431" s="8">
        <v>0</v>
      </c>
      <c r="AO1431" s="8">
        <v>204.55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4500</v>
      </c>
      <c r="AU1431" s="8">
        <v>5985.11</v>
      </c>
      <c r="AV1431" s="8">
        <v>1625.93</v>
      </c>
      <c r="AW1431" s="9">
        <v>77</v>
      </c>
      <c r="AX1431" s="9">
        <v>179</v>
      </c>
      <c r="AY1431" s="8">
        <v>425999.99</v>
      </c>
      <c r="AZ1431" s="8">
        <v>352415.36</v>
      </c>
      <c r="BA1431" s="7">
        <v>64.423473999999999</v>
      </c>
      <c r="BB1431" s="7">
        <v>20.534962960114601</v>
      </c>
      <c r="BC1431" s="7">
        <v>10</v>
      </c>
      <c r="BD1431" s="7"/>
      <c r="BE1431" s="6" t="s">
        <v>2250</v>
      </c>
      <c r="BF1431" s="4"/>
      <c r="BG1431" s="6" t="s">
        <v>98</v>
      </c>
      <c r="BH1431" s="6" t="s">
        <v>99</v>
      </c>
      <c r="BI1431" s="6" t="s">
        <v>519</v>
      </c>
      <c r="BJ1431" s="6" t="s">
        <v>5</v>
      </c>
      <c r="BK1431" s="5" t="s">
        <v>1</v>
      </c>
      <c r="BL1431" s="7">
        <v>112332.29</v>
      </c>
      <c r="BM1431" s="5" t="s">
        <v>586</v>
      </c>
      <c r="BN1431" s="7"/>
      <c r="BO1431" s="10">
        <v>42262</v>
      </c>
      <c r="BP1431" s="10">
        <v>47710</v>
      </c>
      <c r="BQ1431" s="10" t="s">
        <v>2241</v>
      </c>
      <c r="BR1431" s="10" t="s">
        <v>2486</v>
      </c>
      <c r="BS1431" s="10" t="s">
        <v>2487</v>
      </c>
      <c r="BT1431" s="10" t="s">
        <v>2487</v>
      </c>
      <c r="BU1431" s="7">
        <v>204.55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1422</v>
      </c>
      <c r="B1432" s="12" t="s">
        <v>65</v>
      </c>
      <c r="C1432" s="12" t="s">
        <v>66</v>
      </c>
      <c r="D1432" s="25">
        <v>45354</v>
      </c>
      <c r="E1432" s="13" t="s">
        <v>2393</v>
      </c>
      <c r="F1432" s="23">
        <v>0</v>
      </c>
      <c r="G1432" s="23">
        <v>0</v>
      </c>
      <c r="H1432" s="15">
        <v>280984.13</v>
      </c>
      <c r="I1432" s="15">
        <v>0</v>
      </c>
      <c r="J1432" s="15">
        <v>0</v>
      </c>
      <c r="K1432" s="15">
        <v>280984.13</v>
      </c>
      <c r="L1432" s="15">
        <v>3426.03</v>
      </c>
      <c r="M1432" s="15">
        <v>0</v>
      </c>
      <c r="N1432" s="15">
        <v>0</v>
      </c>
      <c r="O1432" s="15">
        <v>3426.03</v>
      </c>
      <c r="P1432" s="15">
        <v>2986.78</v>
      </c>
      <c r="Q1432" s="15">
        <v>0</v>
      </c>
      <c r="R1432" s="15">
        <v>274571.32</v>
      </c>
      <c r="S1432" s="15">
        <v>0</v>
      </c>
      <c r="T1432" s="15">
        <v>2341.5300000000002</v>
      </c>
      <c r="U1432" s="15">
        <v>0</v>
      </c>
      <c r="V1432" s="15">
        <v>0</v>
      </c>
      <c r="W1432" s="15">
        <v>2341.5300000000002</v>
      </c>
      <c r="X1432" s="15">
        <v>0</v>
      </c>
      <c r="Y1432" s="15">
        <v>0</v>
      </c>
      <c r="Z1432" s="15">
        <v>0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219.18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191.72</v>
      </c>
      <c r="AQ1432" s="15">
        <v>0</v>
      </c>
      <c r="AR1432" s="15">
        <v>178.46</v>
      </c>
      <c r="AS1432" s="15">
        <v>0</v>
      </c>
      <c r="AT1432" s="8">
        <f t="shared" si="22"/>
        <v>8986.7800000000007</v>
      </c>
      <c r="AU1432" s="15">
        <v>0</v>
      </c>
      <c r="AV1432" s="15">
        <v>0</v>
      </c>
      <c r="AW1432" s="16">
        <v>73</v>
      </c>
      <c r="AX1432" s="16">
        <v>121</v>
      </c>
      <c r="AY1432" s="15">
        <v>412000.01</v>
      </c>
      <c r="AZ1432" s="15">
        <v>412000.01</v>
      </c>
      <c r="BA1432" s="14">
        <v>73.568804</v>
      </c>
      <c r="BB1432" s="14">
        <v>49.028842560225399</v>
      </c>
      <c r="BC1432" s="14">
        <v>10</v>
      </c>
      <c r="BD1432" s="14"/>
      <c r="BE1432" s="13" t="s">
        <v>2250</v>
      </c>
      <c r="BF1432" s="11"/>
      <c r="BG1432" s="13" t="s">
        <v>67</v>
      </c>
      <c r="BH1432" s="13" t="s">
        <v>73</v>
      </c>
      <c r="BI1432" s="13" t="s">
        <v>447</v>
      </c>
      <c r="BJ1432" s="13" t="s">
        <v>0</v>
      </c>
      <c r="BK1432" s="12" t="s">
        <v>1</v>
      </c>
      <c r="BL1432" s="14">
        <v>274571.32</v>
      </c>
      <c r="BM1432" s="12" t="s">
        <v>586</v>
      </c>
      <c r="BN1432" s="14"/>
      <c r="BO1432" s="17">
        <v>43914</v>
      </c>
      <c r="BP1432" s="17">
        <v>47597</v>
      </c>
      <c r="BQ1432" s="10" t="s">
        <v>2241</v>
      </c>
      <c r="BR1432" s="10" t="s">
        <v>2486</v>
      </c>
      <c r="BS1432" s="10" t="s">
        <v>2487</v>
      </c>
      <c r="BT1432" s="10" t="s">
        <v>2487</v>
      </c>
      <c r="BU1432" s="14">
        <v>0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1423</v>
      </c>
      <c r="B1433" s="5" t="s">
        <v>65</v>
      </c>
      <c r="C1433" s="5" t="s">
        <v>66</v>
      </c>
      <c r="D1433" s="24">
        <v>45354</v>
      </c>
      <c r="E1433" s="6" t="s">
        <v>1976</v>
      </c>
      <c r="F1433" s="22">
        <v>0</v>
      </c>
      <c r="G1433" s="22">
        <v>2</v>
      </c>
      <c r="H1433" s="8">
        <v>210738.63</v>
      </c>
      <c r="I1433" s="8">
        <v>3810.35</v>
      </c>
      <c r="J1433" s="8">
        <v>0</v>
      </c>
      <c r="K1433" s="8">
        <v>214548.98</v>
      </c>
      <c r="L1433" s="8">
        <v>1929.02</v>
      </c>
      <c r="M1433" s="8">
        <v>0</v>
      </c>
      <c r="N1433" s="8">
        <v>3810.35</v>
      </c>
      <c r="O1433" s="8">
        <v>1929.02</v>
      </c>
      <c r="P1433" s="8">
        <v>0</v>
      </c>
      <c r="Q1433" s="8">
        <v>0</v>
      </c>
      <c r="R1433" s="8">
        <v>208809.61</v>
      </c>
      <c r="S1433" s="8">
        <v>3560.01</v>
      </c>
      <c r="T1433" s="8">
        <v>1756.16</v>
      </c>
      <c r="U1433" s="8">
        <v>0</v>
      </c>
      <c r="V1433" s="8">
        <v>3560.01</v>
      </c>
      <c r="W1433" s="8">
        <v>1756.16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177.26</v>
      </c>
      <c r="AI1433" s="8">
        <v>0</v>
      </c>
      <c r="AJ1433" s="8">
        <v>0</v>
      </c>
      <c r="AK1433" s="8">
        <v>0</v>
      </c>
      <c r="AL1433" s="8">
        <v>700</v>
      </c>
      <c r="AM1433" s="8">
        <v>0</v>
      </c>
      <c r="AN1433" s="8">
        <v>0</v>
      </c>
      <c r="AO1433" s="8">
        <v>338.92</v>
      </c>
      <c r="AP1433" s="8">
        <v>0</v>
      </c>
      <c r="AQ1433" s="8">
        <v>0</v>
      </c>
      <c r="AR1433" s="8">
        <v>0</v>
      </c>
      <c r="AS1433" s="8">
        <v>661.72</v>
      </c>
      <c r="AT1433" s="8">
        <f t="shared" si="22"/>
        <v>11610.000000000002</v>
      </c>
      <c r="AU1433" s="8">
        <v>0</v>
      </c>
      <c r="AV1433" s="8">
        <v>0</v>
      </c>
      <c r="AW1433" s="9">
        <v>77</v>
      </c>
      <c r="AX1433" s="9">
        <v>179</v>
      </c>
      <c r="AY1433" s="8">
        <v>335199.99</v>
      </c>
      <c r="AZ1433" s="8">
        <v>331622.40000000002</v>
      </c>
      <c r="BA1433" s="7">
        <v>76.900356000000002</v>
      </c>
      <c r="BB1433" s="7">
        <v>48.421136042743697</v>
      </c>
      <c r="BC1433" s="7">
        <v>10</v>
      </c>
      <c r="BD1433" s="7"/>
      <c r="BE1433" s="6" t="s">
        <v>2250</v>
      </c>
      <c r="BF1433" s="4"/>
      <c r="BG1433" s="6" t="s">
        <v>75</v>
      </c>
      <c r="BH1433" s="6" t="s">
        <v>134</v>
      </c>
      <c r="BI1433" s="6" t="s">
        <v>193</v>
      </c>
      <c r="BJ1433" s="6" t="s">
        <v>0</v>
      </c>
      <c r="BK1433" s="5" t="s">
        <v>1</v>
      </c>
      <c r="BL1433" s="7">
        <v>208809.61</v>
      </c>
      <c r="BM1433" s="5" t="s">
        <v>586</v>
      </c>
      <c r="BN1433" s="7"/>
      <c r="BO1433" s="10">
        <v>42254</v>
      </c>
      <c r="BP1433" s="10">
        <v>47702</v>
      </c>
      <c r="BQ1433" s="10" t="s">
        <v>2241</v>
      </c>
      <c r="BR1433" s="10" t="s">
        <v>2486</v>
      </c>
      <c r="BS1433" s="10" t="s">
        <v>2487</v>
      </c>
      <c r="BT1433" s="10" t="s">
        <v>2487</v>
      </c>
      <c r="BU1433" s="7">
        <v>0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1424</v>
      </c>
      <c r="B1434" s="12" t="s">
        <v>65</v>
      </c>
      <c r="C1434" s="12" t="s">
        <v>66</v>
      </c>
      <c r="D1434" s="25">
        <v>45354</v>
      </c>
      <c r="E1434" s="13" t="s">
        <v>1248</v>
      </c>
      <c r="F1434" s="23">
        <v>96</v>
      </c>
      <c r="G1434" s="23">
        <v>95</v>
      </c>
      <c r="H1434" s="15">
        <v>192922.57</v>
      </c>
      <c r="I1434" s="15">
        <v>110662.78</v>
      </c>
      <c r="J1434" s="15">
        <v>0</v>
      </c>
      <c r="K1434" s="15">
        <v>303585.34999999998</v>
      </c>
      <c r="L1434" s="15">
        <v>1765.92</v>
      </c>
      <c r="M1434" s="15">
        <v>0</v>
      </c>
      <c r="N1434" s="15">
        <v>0</v>
      </c>
      <c r="O1434" s="15">
        <v>0</v>
      </c>
      <c r="P1434" s="15">
        <v>0</v>
      </c>
      <c r="Q1434" s="15">
        <v>0</v>
      </c>
      <c r="R1434" s="15">
        <v>303585.34999999998</v>
      </c>
      <c r="S1434" s="15">
        <v>208947.98</v>
      </c>
      <c r="T1434" s="15">
        <v>1607.69</v>
      </c>
      <c r="U1434" s="15">
        <v>0</v>
      </c>
      <c r="V1434" s="15">
        <v>0</v>
      </c>
      <c r="W1434" s="15">
        <v>0</v>
      </c>
      <c r="X1434" s="15">
        <v>0</v>
      </c>
      <c r="Y1434" s="15">
        <v>0</v>
      </c>
      <c r="Z1434" s="15">
        <v>210555.67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0</v>
      </c>
      <c r="AT1434" s="8">
        <f t="shared" si="22"/>
        <v>0</v>
      </c>
      <c r="AU1434" s="15">
        <v>112428.7</v>
      </c>
      <c r="AV1434" s="15">
        <v>210555.67</v>
      </c>
      <c r="AW1434" s="16">
        <v>77</v>
      </c>
      <c r="AX1434" s="16">
        <v>179</v>
      </c>
      <c r="AY1434" s="15">
        <v>330000</v>
      </c>
      <c r="AZ1434" s="15">
        <v>303585.34999999998</v>
      </c>
      <c r="BA1434" s="14">
        <v>70.495828000000003</v>
      </c>
      <c r="BB1434" s="14">
        <v>70.495828000000003</v>
      </c>
      <c r="BC1434" s="14">
        <v>10</v>
      </c>
      <c r="BD1434" s="14"/>
      <c r="BE1434" s="13" t="s">
        <v>2250</v>
      </c>
      <c r="BF1434" s="11"/>
      <c r="BG1434" s="13" t="s">
        <v>224</v>
      </c>
      <c r="BH1434" s="13" t="s">
        <v>225</v>
      </c>
      <c r="BI1434" s="13" t="s">
        <v>226</v>
      </c>
      <c r="BJ1434" s="13" t="s">
        <v>2251</v>
      </c>
      <c r="BK1434" s="12" t="s">
        <v>1</v>
      </c>
      <c r="BL1434" s="14">
        <v>303585.34999999998</v>
      </c>
      <c r="BM1434" s="12" t="s">
        <v>586</v>
      </c>
      <c r="BN1434" s="14"/>
      <c r="BO1434" s="17">
        <v>42254</v>
      </c>
      <c r="BP1434" s="17">
        <v>47702</v>
      </c>
      <c r="BQ1434" s="10" t="s">
        <v>2240</v>
      </c>
      <c r="BR1434" s="10" t="s">
        <v>2695</v>
      </c>
      <c r="BS1434" s="10" t="s">
        <v>2487</v>
      </c>
      <c r="BT1434" s="10" t="s">
        <v>2487</v>
      </c>
      <c r="BU1434" s="14">
        <v>20712.599999999999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1425</v>
      </c>
      <c r="B1435" s="5" t="s">
        <v>65</v>
      </c>
      <c r="C1435" s="5" t="s">
        <v>66</v>
      </c>
      <c r="D1435" s="24">
        <v>45354</v>
      </c>
      <c r="E1435" s="6" t="s">
        <v>2394</v>
      </c>
      <c r="F1435" s="22">
        <v>2</v>
      </c>
      <c r="G1435" s="22">
        <v>2</v>
      </c>
      <c r="H1435" s="8">
        <v>275331.19</v>
      </c>
      <c r="I1435" s="8">
        <v>1415.67</v>
      </c>
      <c r="J1435" s="8">
        <v>0</v>
      </c>
      <c r="K1435" s="8">
        <v>276746.86</v>
      </c>
      <c r="L1435" s="8">
        <v>1292.43</v>
      </c>
      <c r="M1435" s="8">
        <v>0</v>
      </c>
      <c r="N1435" s="8">
        <v>1143.26</v>
      </c>
      <c r="O1435" s="8">
        <v>0</v>
      </c>
      <c r="P1435" s="8">
        <v>0</v>
      </c>
      <c r="Q1435" s="8">
        <v>0</v>
      </c>
      <c r="R1435" s="8">
        <v>275603.59999999998</v>
      </c>
      <c r="S1435" s="8">
        <v>2305.11</v>
      </c>
      <c r="T1435" s="8">
        <v>2294.4299999999998</v>
      </c>
      <c r="U1435" s="8">
        <v>0</v>
      </c>
      <c r="V1435" s="8">
        <v>2305.11</v>
      </c>
      <c r="W1435" s="8">
        <v>0</v>
      </c>
      <c r="X1435" s="8">
        <v>0</v>
      </c>
      <c r="Y1435" s="8">
        <v>0</v>
      </c>
      <c r="Z1435" s="8">
        <v>2294.4299999999998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350</v>
      </c>
      <c r="AM1435" s="8">
        <v>0</v>
      </c>
      <c r="AN1435" s="8">
        <v>0</v>
      </c>
      <c r="AO1435" s="8">
        <v>201.63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4000</v>
      </c>
      <c r="AU1435" s="8">
        <v>1564.84</v>
      </c>
      <c r="AV1435" s="8">
        <v>2294.4299999999998</v>
      </c>
      <c r="AW1435" s="9">
        <v>122</v>
      </c>
      <c r="AX1435" s="9">
        <v>170</v>
      </c>
      <c r="AY1435" s="8">
        <v>462500.01</v>
      </c>
      <c r="AZ1435" s="8">
        <v>314426.67</v>
      </c>
      <c r="BA1435" s="7">
        <v>77.837834000000001</v>
      </c>
      <c r="BB1435" s="7">
        <v>68.226996350539906</v>
      </c>
      <c r="BC1435" s="7">
        <v>10</v>
      </c>
      <c r="BD1435" s="7"/>
      <c r="BE1435" s="6" t="s">
        <v>2250</v>
      </c>
      <c r="BF1435" s="4"/>
      <c r="BG1435" s="6" t="s">
        <v>78</v>
      </c>
      <c r="BH1435" s="6" t="s">
        <v>79</v>
      </c>
      <c r="BI1435" s="6" t="s">
        <v>80</v>
      </c>
      <c r="BJ1435" s="6" t="s">
        <v>5</v>
      </c>
      <c r="BK1435" s="5" t="s">
        <v>1</v>
      </c>
      <c r="BL1435" s="7">
        <v>275603.59999999998</v>
      </c>
      <c r="BM1435" s="5" t="s">
        <v>586</v>
      </c>
      <c r="BN1435" s="7"/>
      <c r="BO1435" s="10">
        <v>43914</v>
      </c>
      <c r="BP1435" s="10">
        <v>49088</v>
      </c>
      <c r="BQ1435" s="10" t="s">
        <v>2241</v>
      </c>
      <c r="BR1435" s="10" t="s">
        <v>2486</v>
      </c>
      <c r="BS1435" s="10" t="s">
        <v>2487</v>
      </c>
      <c r="BT1435" s="10" t="s">
        <v>2487</v>
      </c>
      <c r="BU1435" s="7">
        <v>201.63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1426</v>
      </c>
      <c r="B1436" s="12" t="s">
        <v>65</v>
      </c>
      <c r="C1436" s="12" t="s">
        <v>66</v>
      </c>
      <c r="D1436" s="25">
        <v>45354</v>
      </c>
      <c r="E1436" s="13" t="s">
        <v>2517</v>
      </c>
      <c r="F1436" s="23">
        <v>0</v>
      </c>
      <c r="G1436" s="23">
        <v>0</v>
      </c>
      <c r="H1436" s="15">
        <v>279349.26</v>
      </c>
      <c r="I1436" s="15">
        <v>0</v>
      </c>
      <c r="J1436" s="15">
        <v>0</v>
      </c>
      <c r="K1436" s="15">
        <v>279349.26</v>
      </c>
      <c r="L1436" s="15">
        <v>2513.1</v>
      </c>
      <c r="M1436" s="15">
        <v>0</v>
      </c>
      <c r="N1436" s="15">
        <v>0</v>
      </c>
      <c r="O1436" s="15">
        <v>2513.1</v>
      </c>
      <c r="P1436" s="15">
        <v>0</v>
      </c>
      <c r="Q1436" s="15">
        <v>0</v>
      </c>
      <c r="R1436" s="15">
        <v>276836.15999999997</v>
      </c>
      <c r="S1436" s="15">
        <v>0</v>
      </c>
      <c r="T1436" s="15">
        <v>2327.91</v>
      </c>
      <c r="U1436" s="15">
        <v>0</v>
      </c>
      <c r="V1436" s="15">
        <v>0</v>
      </c>
      <c r="W1436" s="15">
        <v>2327.91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175.29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5020</v>
      </c>
      <c r="AQ1436" s="15">
        <v>0</v>
      </c>
      <c r="AR1436" s="15">
        <v>5016.3</v>
      </c>
      <c r="AS1436" s="15">
        <v>0</v>
      </c>
      <c r="AT1436" s="8">
        <f t="shared" si="22"/>
        <v>5020</v>
      </c>
      <c r="AU1436" s="15">
        <v>0</v>
      </c>
      <c r="AV1436" s="15">
        <v>0</v>
      </c>
      <c r="AW1436" s="16">
        <v>78</v>
      </c>
      <c r="AX1436" s="16">
        <v>112</v>
      </c>
      <c r="AY1436" s="15">
        <v>331999.99</v>
      </c>
      <c r="AZ1436" s="15">
        <v>327580.87</v>
      </c>
      <c r="BA1436" s="14">
        <v>63.083602999999997</v>
      </c>
      <c r="BB1436" s="14">
        <v>53.311484316787102</v>
      </c>
      <c r="BC1436" s="14">
        <v>10</v>
      </c>
      <c r="BD1436" s="14"/>
      <c r="BE1436" s="13" t="s">
        <v>2250</v>
      </c>
      <c r="BF1436" s="11"/>
      <c r="BG1436" s="13" t="s">
        <v>86</v>
      </c>
      <c r="BH1436" s="13" t="s">
        <v>176</v>
      </c>
      <c r="BI1436" s="13" t="s">
        <v>177</v>
      </c>
      <c r="BJ1436" s="13" t="s">
        <v>0</v>
      </c>
      <c r="BK1436" s="12" t="s">
        <v>1</v>
      </c>
      <c r="BL1436" s="14">
        <v>276836.15999999997</v>
      </c>
      <c r="BM1436" s="12" t="s">
        <v>586</v>
      </c>
      <c r="BN1436" s="14"/>
      <c r="BO1436" s="17">
        <v>44329</v>
      </c>
      <c r="BP1436" s="17">
        <v>47739</v>
      </c>
      <c r="BQ1436" s="10" t="s">
        <v>1330</v>
      </c>
      <c r="BR1436" s="10" t="s">
        <v>2668</v>
      </c>
      <c r="BS1436" s="10" t="s">
        <v>2487</v>
      </c>
      <c r="BT1436" s="10" t="s">
        <v>2487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1427</v>
      </c>
      <c r="B1437" s="5" t="s">
        <v>65</v>
      </c>
      <c r="C1437" s="5" t="s">
        <v>66</v>
      </c>
      <c r="D1437" s="24">
        <v>45354</v>
      </c>
      <c r="E1437" s="6" t="s">
        <v>1249</v>
      </c>
      <c r="F1437" s="22">
        <v>100</v>
      </c>
      <c r="G1437" s="22">
        <v>99</v>
      </c>
      <c r="H1437" s="8">
        <v>194198.91</v>
      </c>
      <c r="I1437" s="8">
        <v>109480.52</v>
      </c>
      <c r="J1437" s="8">
        <v>0</v>
      </c>
      <c r="K1437" s="8">
        <v>303679.43</v>
      </c>
      <c r="L1437" s="8">
        <v>1747.06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303679.43</v>
      </c>
      <c r="S1437" s="8">
        <v>223543.18</v>
      </c>
      <c r="T1437" s="8">
        <v>1618.32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225161.5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0</v>
      </c>
      <c r="AU1437" s="8">
        <v>111227.58</v>
      </c>
      <c r="AV1437" s="8">
        <v>225161.5</v>
      </c>
      <c r="AW1437" s="9">
        <v>78</v>
      </c>
      <c r="AX1437" s="9">
        <v>180</v>
      </c>
      <c r="AY1437" s="8">
        <v>309000</v>
      </c>
      <c r="AZ1437" s="8">
        <v>303679.43</v>
      </c>
      <c r="BA1437" s="7">
        <v>75.208957999999996</v>
      </c>
      <c r="BB1437" s="7">
        <v>75.208957999999996</v>
      </c>
      <c r="BC1437" s="7">
        <v>10</v>
      </c>
      <c r="BD1437" s="7"/>
      <c r="BE1437" s="6" t="s">
        <v>2250</v>
      </c>
      <c r="BF1437" s="4"/>
      <c r="BG1437" s="6" t="s">
        <v>98</v>
      </c>
      <c r="BH1437" s="6" t="s">
        <v>333</v>
      </c>
      <c r="BI1437" s="6" t="s">
        <v>533</v>
      </c>
      <c r="BJ1437" s="6" t="s">
        <v>2251</v>
      </c>
      <c r="BK1437" s="5" t="s">
        <v>1</v>
      </c>
      <c r="BL1437" s="7">
        <v>303679.43</v>
      </c>
      <c r="BM1437" s="5" t="s">
        <v>586</v>
      </c>
      <c r="BN1437" s="7"/>
      <c r="BO1437" s="10">
        <v>42262</v>
      </c>
      <c r="BP1437" s="10">
        <v>47741</v>
      </c>
      <c r="BQ1437" s="10" t="s">
        <v>2239</v>
      </c>
      <c r="BR1437" s="10" t="s">
        <v>2696</v>
      </c>
      <c r="BS1437" s="10" t="s">
        <v>2487</v>
      </c>
      <c r="BT1437" s="10" t="s">
        <v>2487</v>
      </c>
      <c r="BU1437" s="7">
        <v>24776.1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1428</v>
      </c>
      <c r="B1438" s="12" t="s">
        <v>65</v>
      </c>
      <c r="C1438" s="12" t="s">
        <v>66</v>
      </c>
      <c r="D1438" s="25">
        <v>45354</v>
      </c>
      <c r="E1438" s="13" t="s">
        <v>2395</v>
      </c>
      <c r="F1438" s="23">
        <v>0</v>
      </c>
      <c r="G1438" s="23">
        <v>0</v>
      </c>
      <c r="H1438" s="15">
        <v>252880.36</v>
      </c>
      <c r="I1438" s="15">
        <v>0</v>
      </c>
      <c r="J1438" s="15">
        <v>0</v>
      </c>
      <c r="K1438" s="15">
        <v>252880.36</v>
      </c>
      <c r="L1438" s="15">
        <v>1575.67</v>
      </c>
      <c r="M1438" s="15">
        <v>0</v>
      </c>
      <c r="N1438" s="15">
        <v>0</v>
      </c>
      <c r="O1438" s="15">
        <v>1575.67</v>
      </c>
      <c r="P1438" s="15">
        <v>1731.48</v>
      </c>
      <c r="Q1438" s="15">
        <v>0</v>
      </c>
      <c r="R1438" s="15">
        <v>249573.21</v>
      </c>
      <c r="S1438" s="15">
        <v>0</v>
      </c>
      <c r="T1438" s="15">
        <v>2107.34</v>
      </c>
      <c r="U1438" s="15">
        <v>0</v>
      </c>
      <c r="V1438" s="15">
        <v>0</v>
      </c>
      <c r="W1438" s="15">
        <v>2107.34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180.61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8.1199999999999992</v>
      </c>
      <c r="AQ1438" s="15">
        <v>0</v>
      </c>
      <c r="AR1438" s="15">
        <v>1.74</v>
      </c>
      <c r="AS1438" s="15">
        <v>0</v>
      </c>
      <c r="AT1438" s="8">
        <f t="shared" si="22"/>
        <v>5601.48</v>
      </c>
      <c r="AU1438" s="15">
        <v>0</v>
      </c>
      <c r="AV1438" s="15">
        <v>0</v>
      </c>
      <c r="AW1438" s="16">
        <v>123</v>
      </c>
      <c r="AX1438" s="16">
        <v>170</v>
      </c>
      <c r="AY1438" s="15">
        <v>361000</v>
      </c>
      <c r="AZ1438" s="15">
        <v>322855.65000000002</v>
      </c>
      <c r="BA1438" s="14">
        <v>62.603879999999997</v>
      </c>
      <c r="BB1438" s="14">
        <v>48.393922454368699</v>
      </c>
      <c r="BC1438" s="14">
        <v>10</v>
      </c>
      <c r="BD1438" s="14"/>
      <c r="BE1438" s="13" t="s">
        <v>2250</v>
      </c>
      <c r="BF1438" s="11"/>
      <c r="BG1438" s="13" t="s">
        <v>75</v>
      </c>
      <c r="BH1438" s="13" t="s">
        <v>82</v>
      </c>
      <c r="BI1438" s="13" t="s">
        <v>283</v>
      </c>
      <c r="BJ1438" s="13" t="s">
        <v>0</v>
      </c>
      <c r="BK1438" s="12" t="s">
        <v>1</v>
      </c>
      <c r="BL1438" s="14">
        <v>249573.21</v>
      </c>
      <c r="BM1438" s="12" t="s">
        <v>586</v>
      </c>
      <c r="BN1438" s="14"/>
      <c r="BO1438" s="17">
        <v>43944</v>
      </c>
      <c r="BP1438" s="17">
        <v>49118</v>
      </c>
      <c r="BQ1438" s="10" t="s">
        <v>2241</v>
      </c>
      <c r="BR1438" s="10" t="s">
        <v>2486</v>
      </c>
      <c r="BS1438" s="10" t="s">
        <v>2487</v>
      </c>
      <c r="BT1438" s="10" t="s">
        <v>2487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1429</v>
      </c>
      <c r="B1439" s="5" t="s">
        <v>65</v>
      </c>
      <c r="C1439" s="5" t="s">
        <v>66</v>
      </c>
      <c r="D1439" s="24">
        <v>45354</v>
      </c>
      <c r="E1439" s="6" t="s">
        <v>1978</v>
      </c>
      <c r="F1439" s="22">
        <v>0</v>
      </c>
      <c r="G1439" s="22">
        <v>0</v>
      </c>
      <c r="H1439" s="8">
        <v>182764.94</v>
      </c>
      <c r="I1439" s="8">
        <v>0</v>
      </c>
      <c r="J1439" s="8">
        <v>0</v>
      </c>
      <c r="K1439" s="8">
        <v>182764.94</v>
      </c>
      <c r="L1439" s="8">
        <v>1644.22</v>
      </c>
      <c r="M1439" s="8">
        <v>0</v>
      </c>
      <c r="N1439" s="8">
        <v>0</v>
      </c>
      <c r="O1439" s="8">
        <v>1644.22</v>
      </c>
      <c r="P1439" s="8">
        <v>0</v>
      </c>
      <c r="Q1439" s="8">
        <v>0</v>
      </c>
      <c r="R1439" s="8">
        <v>181120.72</v>
      </c>
      <c r="S1439" s="8">
        <v>0</v>
      </c>
      <c r="T1439" s="8">
        <v>1523.04</v>
      </c>
      <c r="U1439" s="8">
        <v>0</v>
      </c>
      <c r="V1439" s="8">
        <v>0</v>
      </c>
      <c r="W1439" s="8">
        <v>1523.04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155.34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6.2</v>
      </c>
      <c r="AQ1439" s="8">
        <v>0</v>
      </c>
      <c r="AR1439" s="8">
        <v>28.8</v>
      </c>
      <c r="AS1439" s="8">
        <v>0</v>
      </c>
      <c r="AT1439" s="8">
        <f t="shared" si="22"/>
        <v>3300</v>
      </c>
      <c r="AU1439" s="8">
        <v>0</v>
      </c>
      <c r="AV1439" s="8">
        <v>0</v>
      </c>
      <c r="AW1439" s="9">
        <v>78</v>
      </c>
      <c r="AX1439" s="9">
        <v>180</v>
      </c>
      <c r="AY1439" s="8">
        <v>299999.99</v>
      </c>
      <c r="AZ1439" s="8">
        <v>285801.15000000002</v>
      </c>
      <c r="BA1439" s="7">
        <v>73.401666000000006</v>
      </c>
      <c r="BB1439" s="7">
        <v>46.516826804649</v>
      </c>
      <c r="BC1439" s="7">
        <v>10</v>
      </c>
      <c r="BD1439" s="7"/>
      <c r="BE1439" s="6" t="s">
        <v>2250</v>
      </c>
      <c r="BF1439" s="4"/>
      <c r="BG1439" s="6" t="s">
        <v>75</v>
      </c>
      <c r="BH1439" s="6" t="s">
        <v>250</v>
      </c>
      <c r="BI1439" s="6" t="s">
        <v>342</v>
      </c>
      <c r="BJ1439" s="6" t="s">
        <v>0</v>
      </c>
      <c r="BK1439" s="5" t="s">
        <v>1</v>
      </c>
      <c r="BL1439" s="7">
        <v>181120.72</v>
      </c>
      <c r="BM1439" s="5" t="s">
        <v>586</v>
      </c>
      <c r="BN1439" s="7"/>
      <c r="BO1439" s="10">
        <v>42254</v>
      </c>
      <c r="BP1439" s="10">
        <v>47733</v>
      </c>
      <c r="BQ1439" s="10" t="s">
        <v>2241</v>
      </c>
      <c r="BR1439" s="10" t="s">
        <v>2486</v>
      </c>
      <c r="BS1439" s="10" t="s">
        <v>2487</v>
      </c>
      <c r="BT1439" s="10" t="s">
        <v>2487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1430</v>
      </c>
      <c r="B1440" s="12" t="s">
        <v>65</v>
      </c>
      <c r="C1440" s="12" t="s">
        <v>66</v>
      </c>
      <c r="D1440" s="25">
        <v>45354</v>
      </c>
      <c r="E1440" s="13" t="s">
        <v>1979</v>
      </c>
      <c r="F1440" s="23">
        <v>77</v>
      </c>
      <c r="G1440" s="23">
        <v>76</v>
      </c>
      <c r="H1440" s="15">
        <v>204634.96</v>
      </c>
      <c r="I1440" s="15">
        <v>103340.92</v>
      </c>
      <c r="J1440" s="15">
        <v>0</v>
      </c>
      <c r="K1440" s="15">
        <v>307975.88</v>
      </c>
      <c r="L1440" s="15">
        <v>1840.96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307975.88</v>
      </c>
      <c r="S1440" s="15">
        <v>166174.07999999999</v>
      </c>
      <c r="T1440" s="15">
        <v>1705.29</v>
      </c>
      <c r="U1440" s="15">
        <v>0</v>
      </c>
      <c r="V1440" s="15">
        <v>0</v>
      </c>
      <c r="W1440" s="15">
        <v>0</v>
      </c>
      <c r="X1440" s="15">
        <v>0</v>
      </c>
      <c r="Y1440" s="15">
        <v>0</v>
      </c>
      <c r="Z1440" s="15">
        <v>167879.37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8">
        <f t="shared" si="22"/>
        <v>0</v>
      </c>
      <c r="AU1440" s="15">
        <v>105181.88</v>
      </c>
      <c r="AV1440" s="15">
        <v>167879.37</v>
      </c>
      <c r="AW1440" s="16">
        <v>78</v>
      </c>
      <c r="AX1440" s="16">
        <v>180</v>
      </c>
      <c r="AY1440" s="15">
        <v>320000.02</v>
      </c>
      <c r="AZ1440" s="15">
        <v>320000.02</v>
      </c>
      <c r="BA1440" s="14">
        <v>80.218748000000005</v>
      </c>
      <c r="BB1440" s="14">
        <v>77.204493636588694</v>
      </c>
      <c r="BC1440" s="14">
        <v>10</v>
      </c>
      <c r="BD1440" s="14"/>
      <c r="BE1440" s="13" t="s">
        <v>2250</v>
      </c>
      <c r="BF1440" s="11"/>
      <c r="BG1440" s="13" t="s">
        <v>88</v>
      </c>
      <c r="BH1440" s="13" t="s">
        <v>178</v>
      </c>
      <c r="BI1440" s="13" t="s">
        <v>1283</v>
      </c>
      <c r="BJ1440" s="13" t="s">
        <v>2251</v>
      </c>
      <c r="BK1440" s="12" t="s">
        <v>1</v>
      </c>
      <c r="BL1440" s="14">
        <v>307975.88</v>
      </c>
      <c r="BM1440" s="12" t="s">
        <v>586</v>
      </c>
      <c r="BN1440" s="14"/>
      <c r="BO1440" s="17">
        <v>42262</v>
      </c>
      <c r="BP1440" s="17">
        <v>47741</v>
      </c>
      <c r="BQ1440" s="10" t="s">
        <v>2239</v>
      </c>
      <c r="BR1440" s="10" t="s">
        <v>2696</v>
      </c>
      <c r="BS1440" s="10" t="s">
        <v>2487</v>
      </c>
      <c r="BT1440" s="10" t="s">
        <v>2487</v>
      </c>
      <c r="BU1440" s="14">
        <v>13083.01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1431</v>
      </c>
      <c r="B1441" s="5" t="s">
        <v>65</v>
      </c>
      <c r="C1441" s="5" t="s">
        <v>66</v>
      </c>
      <c r="D1441" s="24">
        <v>45354</v>
      </c>
      <c r="E1441" s="6" t="s">
        <v>1980</v>
      </c>
      <c r="F1441" s="22">
        <v>0</v>
      </c>
      <c r="G1441" s="22">
        <v>0</v>
      </c>
      <c r="H1441" s="8">
        <v>88723.22</v>
      </c>
      <c r="I1441" s="8">
        <v>0</v>
      </c>
      <c r="J1441" s="8">
        <v>0</v>
      </c>
      <c r="K1441" s="8">
        <v>88723.22</v>
      </c>
      <c r="L1441" s="8">
        <v>4589.1000000000004</v>
      </c>
      <c r="M1441" s="8">
        <v>0</v>
      </c>
      <c r="N1441" s="8">
        <v>0</v>
      </c>
      <c r="O1441" s="8">
        <v>4589.1000000000004</v>
      </c>
      <c r="P1441" s="8">
        <v>0</v>
      </c>
      <c r="Q1441" s="8">
        <v>0</v>
      </c>
      <c r="R1441" s="8">
        <v>84134.12</v>
      </c>
      <c r="S1441" s="8">
        <v>0</v>
      </c>
      <c r="T1441" s="8">
        <v>739.36</v>
      </c>
      <c r="U1441" s="8">
        <v>0</v>
      </c>
      <c r="V1441" s="8">
        <v>0</v>
      </c>
      <c r="W1441" s="8">
        <v>739.36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210.33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14.77</v>
      </c>
      <c r="AQ1441" s="8">
        <v>0</v>
      </c>
      <c r="AR1441" s="8">
        <v>3.56</v>
      </c>
      <c r="AS1441" s="8">
        <v>0</v>
      </c>
      <c r="AT1441" s="8">
        <f t="shared" si="22"/>
        <v>5550</v>
      </c>
      <c r="AU1441" s="8">
        <v>0</v>
      </c>
      <c r="AV1441" s="8">
        <v>0</v>
      </c>
      <c r="AW1441" s="9">
        <v>17</v>
      </c>
      <c r="AX1441" s="9">
        <v>119</v>
      </c>
      <c r="AY1441" s="8">
        <v>420000.01</v>
      </c>
      <c r="AZ1441" s="8">
        <v>376302.58</v>
      </c>
      <c r="BA1441" s="7">
        <v>78.766493999999994</v>
      </c>
      <c r="BB1441" s="7">
        <v>17.610694187042998</v>
      </c>
      <c r="BC1441" s="7">
        <v>10</v>
      </c>
      <c r="BD1441" s="7"/>
      <c r="BE1441" s="6" t="s">
        <v>2250</v>
      </c>
      <c r="BF1441" s="4"/>
      <c r="BG1441" s="6" t="s">
        <v>93</v>
      </c>
      <c r="BH1441" s="6" t="s">
        <v>103</v>
      </c>
      <c r="BI1441" s="6" t="s">
        <v>411</v>
      </c>
      <c r="BJ1441" s="6" t="s">
        <v>0</v>
      </c>
      <c r="BK1441" s="5" t="s">
        <v>1</v>
      </c>
      <c r="BL1441" s="7">
        <v>84134.12</v>
      </c>
      <c r="BM1441" s="5" t="s">
        <v>586</v>
      </c>
      <c r="BN1441" s="7"/>
      <c r="BO1441" s="10">
        <v>42256</v>
      </c>
      <c r="BP1441" s="10">
        <v>45878</v>
      </c>
      <c r="BQ1441" s="10" t="s">
        <v>2241</v>
      </c>
      <c r="BR1441" s="10" t="s">
        <v>2486</v>
      </c>
      <c r="BS1441" s="10" t="s">
        <v>2487</v>
      </c>
      <c r="BT1441" s="10" t="s">
        <v>2487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1432</v>
      </c>
      <c r="B1442" s="12" t="s">
        <v>65</v>
      </c>
      <c r="C1442" s="12" t="s">
        <v>66</v>
      </c>
      <c r="D1442" s="25">
        <v>45354</v>
      </c>
      <c r="E1442" s="13" t="s">
        <v>1250</v>
      </c>
      <c r="F1442" s="23">
        <v>1</v>
      </c>
      <c r="G1442" s="23">
        <v>0</v>
      </c>
      <c r="H1442" s="15">
        <v>113057.7</v>
      </c>
      <c r="I1442" s="15">
        <v>0</v>
      </c>
      <c r="J1442" s="15">
        <v>0</v>
      </c>
      <c r="K1442" s="15">
        <v>113057.7</v>
      </c>
      <c r="L1442" s="15">
        <v>2675.69</v>
      </c>
      <c r="M1442" s="15">
        <v>0</v>
      </c>
      <c r="N1442" s="15">
        <v>0</v>
      </c>
      <c r="O1442" s="15">
        <v>2402.96</v>
      </c>
      <c r="P1442" s="15">
        <v>0</v>
      </c>
      <c r="Q1442" s="15">
        <v>0</v>
      </c>
      <c r="R1442" s="15">
        <v>110654.74</v>
      </c>
      <c r="S1442" s="15">
        <v>0</v>
      </c>
      <c r="T1442" s="15">
        <v>942.15</v>
      </c>
      <c r="U1442" s="15">
        <v>0</v>
      </c>
      <c r="V1442" s="15">
        <v>0</v>
      </c>
      <c r="W1442" s="15">
        <v>942.15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184.24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9.6</v>
      </c>
      <c r="AS1442" s="15">
        <v>0</v>
      </c>
      <c r="AT1442" s="8">
        <f t="shared" si="22"/>
        <v>3519.75</v>
      </c>
      <c r="AU1442" s="15">
        <v>272.73</v>
      </c>
      <c r="AV1442" s="15">
        <v>0</v>
      </c>
      <c r="AW1442" s="16">
        <v>78</v>
      </c>
      <c r="AX1442" s="16">
        <v>180</v>
      </c>
      <c r="AY1442" s="15">
        <v>372000.02</v>
      </c>
      <c r="AZ1442" s="15">
        <v>326459.94</v>
      </c>
      <c r="BA1442" s="14">
        <v>66.752159000000006</v>
      </c>
      <c r="BB1442" s="14">
        <v>22.625878074301099</v>
      </c>
      <c r="BC1442" s="14">
        <v>10</v>
      </c>
      <c r="BD1442" s="14"/>
      <c r="BE1442" s="13" t="s">
        <v>2250</v>
      </c>
      <c r="BF1442" s="11"/>
      <c r="BG1442" s="13" t="s">
        <v>75</v>
      </c>
      <c r="BH1442" s="13" t="s">
        <v>236</v>
      </c>
      <c r="BI1442" s="13" t="s">
        <v>237</v>
      </c>
      <c r="BJ1442" s="13" t="s">
        <v>5</v>
      </c>
      <c r="BK1442" s="12" t="s">
        <v>1</v>
      </c>
      <c r="BL1442" s="14">
        <v>110654.74</v>
      </c>
      <c r="BM1442" s="12" t="s">
        <v>586</v>
      </c>
      <c r="BN1442" s="14"/>
      <c r="BO1442" s="17">
        <v>42254</v>
      </c>
      <c r="BP1442" s="17">
        <v>47733</v>
      </c>
      <c r="BQ1442" s="10" t="s">
        <v>2700</v>
      </c>
      <c r="BR1442" s="10" t="s">
        <v>2701</v>
      </c>
      <c r="BS1442" s="10" t="s">
        <v>2487</v>
      </c>
      <c r="BT1442" s="10" t="s">
        <v>2487</v>
      </c>
      <c r="BU1442" s="14">
        <v>0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1433</v>
      </c>
      <c r="B1443" s="5" t="s">
        <v>65</v>
      </c>
      <c r="C1443" s="5" t="s">
        <v>66</v>
      </c>
      <c r="D1443" s="24">
        <v>45354</v>
      </c>
      <c r="E1443" s="6" t="s">
        <v>1981</v>
      </c>
      <c r="F1443" s="22">
        <v>0</v>
      </c>
      <c r="G1443" s="22">
        <v>0</v>
      </c>
      <c r="H1443" s="8">
        <v>172591.76</v>
      </c>
      <c r="I1443" s="8">
        <v>0</v>
      </c>
      <c r="J1443" s="8">
        <v>0</v>
      </c>
      <c r="K1443" s="8">
        <v>172591.76</v>
      </c>
      <c r="L1443" s="8">
        <v>1526.23</v>
      </c>
      <c r="M1443" s="8">
        <v>0</v>
      </c>
      <c r="N1443" s="8">
        <v>0</v>
      </c>
      <c r="O1443" s="8">
        <v>1526.23</v>
      </c>
      <c r="P1443" s="8">
        <v>0</v>
      </c>
      <c r="Q1443" s="8">
        <v>0</v>
      </c>
      <c r="R1443" s="8">
        <v>171065.53</v>
      </c>
      <c r="S1443" s="8">
        <v>0</v>
      </c>
      <c r="T1443" s="8">
        <v>1438.26</v>
      </c>
      <c r="U1443" s="8">
        <v>0</v>
      </c>
      <c r="V1443" s="8">
        <v>0</v>
      </c>
      <c r="W1443" s="8">
        <v>1438.26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175.52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60.9</v>
      </c>
      <c r="AQ1443" s="8">
        <v>0</v>
      </c>
      <c r="AR1443" s="8">
        <v>0.91</v>
      </c>
      <c r="AS1443" s="8">
        <v>0</v>
      </c>
      <c r="AT1443" s="8">
        <f t="shared" si="22"/>
        <v>3200</v>
      </c>
      <c r="AU1443" s="8">
        <v>0</v>
      </c>
      <c r="AV1443" s="8">
        <v>0</v>
      </c>
      <c r="AW1443" s="9">
        <v>79</v>
      </c>
      <c r="AX1443" s="9">
        <v>181</v>
      </c>
      <c r="AY1443" s="8">
        <v>409699.98</v>
      </c>
      <c r="AZ1443" s="8">
        <v>268233.82</v>
      </c>
      <c r="BA1443" s="7">
        <v>51.121232999999997</v>
      </c>
      <c r="BB1443" s="7">
        <v>32.602454147648103</v>
      </c>
      <c r="BC1443" s="7">
        <v>10</v>
      </c>
      <c r="BD1443" s="7"/>
      <c r="BE1443" s="6" t="s">
        <v>2250</v>
      </c>
      <c r="BF1443" s="4"/>
      <c r="BG1443" s="6" t="s">
        <v>188</v>
      </c>
      <c r="BH1443" s="6" t="s">
        <v>590</v>
      </c>
      <c r="BI1443" s="6" t="s">
        <v>1284</v>
      </c>
      <c r="BJ1443" s="6" t="s">
        <v>0</v>
      </c>
      <c r="BK1443" s="5" t="s">
        <v>1</v>
      </c>
      <c r="BL1443" s="7">
        <v>171065.53</v>
      </c>
      <c r="BM1443" s="5" t="s">
        <v>586</v>
      </c>
      <c r="BN1443" s="7"/>
      <c r="BO1443" s="10">
        <v>42254</v>
      </c>
      <c r="BP1443" s="10">
        <v>47763</v>
      </c>
      <c r="BQ1443" s="10" t="s">
        <v>2241</v>
      </c>
      <c r="BR1443" s="10" t="s">
        <v>2486</v>
      </c>
      <c r="BS1443" s="10" t="s">
        <v>2487</v>
      </c>
      <c r="BT1443" s="10" t="s">
        <v>2487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1434</v>
      </c>
      <c r="B1444" s="12" t="s">
        <v>65</v>
      </c>
      <c r="C1444" s="12" t="s">
        <v>66</v>
      </c>
      <c r="D1444" s="25">
        <v>45354</v>
      </c>
      <c r="E1444" s="13" t="s">
        <v>2396</v>
      </c>
      <c r="F1444" s="23">
        <v>0</v>
      </c>
      <c r="G1444" s="23">
        <v>0</v>
      </c>
      <c r="H1444" s="15">
        <v>309163.61</v>
      </c>
      <c r="I1444" s="15">
        <v>0</v>
      </c>
      <c r="J1444" s="15">
        <v>0</v>
      </c>
      <c r="K1444" s="15">
        <v>309163.61</v>
      </c>
      <c r="L1444" s="15">
        <v>1475.66</v>
      </c>
      <c r="M1444" s="15">
        <v>0</v>
      </c>
      <c r="N1444" s="15">
        <v>0</v>
      </c>
      <c r="O1444" s="15">
        <v>1475.66</v>
      </c>
      <c r="P1444" s="15">
        <v>0</v>
      </c>
      <c r="Q1444" s="15">
        <v>0</v>
      </c>
      <c r="R1444" s="15">
        <v>307687.95</v>
      </c>
      <c r="S1444" s="15">
        <v>0</v>
      </c>
      <c r="T1444" s="15">
        <v>2447.5500000000002</v>
      </c>
      <c r="U1444" s="15">
        <v>0</v>
      </c>
      <c r="V1444" s="15">
        <v>0</v>
      </c>
      <c r="W1444" s="15">
        <v>2447.5500000000002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187.8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0.78</v>
      </c>
      <c r="AQ1444" s="15">
        <v>0</v>
      </c>
      <c r="AR1444" s="15">
        <v>0.68</v>
      </c>
      <c r="AS1444" s="15">
        <v>0</v>
      </c>
      <c r="AT1444" s="8">
        <f t="shared" si="22"/>
        <v>4111.1100000000006</v>
      </c>
      <c r="AU1444" s="15">
        <v>0</v>
      </c>
      <c r="AV1444" s="15">
        <v>0</v>
      </c>
      <c r="AW1444" s="16">
        <v>123</v>
      </c>
      <c r="AX1444" s="16">
        <v>170</v>
      </c>
      <c r="AY1444" s="15">
        <v>352999.99</v>
      </c>
      <c r="AZ1444" s="15">
        <v>352999.99</v>
      </c>
      <c r="BA1444" s="14">
        <v>86.476966000000004</v>
      </c>
      <c r="BB1444" s="14">
        <v>75.376547151629396</v>
      </c>
      <c r="BC1444" s="14">
        <v>9.5</v>
      </c>
      <c r="BD1444" s="14"/>
      <c r="BE1444" s="13" t="s">
        <v>2250</v>
      </c>
      <c r="BF1444" s="11"/>
      <c r="BG1444" s="13" t="s">
        <v>75</v>
      </c>
      <c r="BH1444" s="13" t="s">
        <v>134</v>
      </c>
      <c r="BI1444" s="13" t="s">
        <v>207</v>
      </c>
      <c r="BJ1444" s="13" t="s">
        <v>0</v>
      </c>
      <c r="BK1444" s="12" t="s">
        <v>1</v>
      </c>
      <c r="BL1444" s="14">
        <v>307687.95</v>
      </c>
      <c r="BM1444" s="12" t="s">
        <v>586</v>
      </c>
      <c r="BN1444" s="14"/>
      <c r="BO1444" s="17">
        <v>43944</v>
      </c>
      <c r="BP1444" s="17">
        <v>49118</v>
      </c>
      <c r="BQ1444" s="10" t="s">
        <v>2241</v>
      </c>
      <c r="BR1444" s="10" t="s">
        <v>2486</v>
      </c>
      <c r="BS1444" s="10" t="s">
        <v>2487</v>
      </c>
      <c r="BT1444" s="10" t="s">
        <v>2487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1435</v>
      </c>
      <c r="B1445" s="5" t="s">
        <v>65</v>
      </c>
      <c r="C1445" s="5" t="s">
        <v>66</v>
      </c>
      <c r="D1445" s="24">
        <v>45354</v>
      </c>
      <c r="E1445" s="6" t="s">
        <v>1982</v>
      </c>
      <c r="F1445" s="22">
        <v>0</v>
      </c>
      <c r="G1445" s="22">
        <v>0</v>
      </c>
      <c r="H1445" s="8">
        <v>199198.44</v>
      </c>
      <c r="I1445" s="8">
        <v>0</v>
      </c>
      <c r="J1445" s="8">
        <v>0</v>
      </c>
      <c r="K1445" s="8">
        <v>199198.44</v>
      </c>
      <c r="L1445" s="8">
        <v>1731.78</v>
      </c>
      <c r="M1445" s="8">
        <v>0</v>
      </c>
      <c r="N1445" s="8">
        <v>0</v>
      </c>
      <c r="O1445" s="8">
        <v>1731.78</v>
      </c>
      <c r="P1445" s="8">
        <v>0</v>
      </c>
      <c r="Q1445" s="8">
        <v>0</v>
      </c>
      <c r="R1445" s="8">
        <v>197466.66</v>
      </c>
      <c r="S1445" s="8">
        <v>0</v>
      </c>
      <c r="T1445" s="8">
        <v>1659.99</v>
      </c>
      <c r="U1445" s="8">
        <v>0</v>
      </c>
      <c r="V1445" s="8">
        <v>0</v>
      </c>
      <c r="W1445" s="8">
        <v>1659.99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186.51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80.400000000000006</v>
      </c>
      <c r="AQ1445" s="8">
        <v>0</v>
      </c>
      <c r="AR1445" s="8">
        <v>77.680000000000007</v>
      </c>
      <c r="AS1445" s="8">
        <v>0</v>
      </c>
      <c r="AT1445" s="8">
        <f t="shared" si="22"/>
        <v>3581</v>
      </c>
      <c r="AU1445" s="8">
        <v>0</v>
      </c>
      <c r="AV1445" s="8">
        <v>0</v>
      </c>
      <c r="AW1445" s="9">
        <v>80</v>
      </c>
      <c r="AX1445" s="9">
        <v>182</v>
      </c>
      <c r="AY1445" s="8">
        <v>406000</v>
      </c>
      <c r="AZ1445" s="8">
        <v>307721.90999999997</v>
      </c>
      <c r="BA1445" s="7">
        <v>58.374383000000002</v>
      </c>
      <c r="BB1445" s="7">
        <v>37.459128082790002</v>
      </c>
      <c r="BC1445" s="7">
        <v>10</v>
      </c>
      <c r="BD1445" s="7"/>
      <c r="BE1445" s="6" t="s">
        <v>2250</v>
      </c>
      <c r="BF1445" s="4"/>
      <c r="BG1445" s="6" t="s">
        <v>67</v>
      </c>
      <c r="BH1445" s="6" t="s">
        <v>68</v>
      </c>
      <c r="BI1445" s="6" t="s">
        <v>186</v>
      </c>
      <c r="BJ1445" s="6" t="s">
        <v>0</v>
      </c>
      <c r="BK1445" s="5" t="s">
        <v>1</v>
      </c>
      <c r="BL1445" s="7">
        <v>197466.66</v>
      </c>
      <c r="BM1445" s="5" t="s">
        <v>586</v>
      </c>
      <c r="BN1445" s="7"/>
      <c r="BO1445" s="10">
        <v>42258</v>
      </c>
      <c r="BP1445" s="10">
        <v>47798</v>
      </c>
      <c r="BQ1445" s="10" t="s">
        <v>2241</v>
      </c>
      <c r="BR1445" s="10" t="s">
        <v>2486</v>
      </c>
      <c r="BS1445" s="10" t="s">
        <v>2487</v>
      </c>
      <c r="BT1445" s="10" t="s">
        <v>2487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1436</v>
      </c>
      <c r="B1446" s="12" t="s">
        <v>65</v>
      </c>
      <c r="C1446" s="12" t="s">
        <v>66</v>
      </c>
      <c r="D1446" s="25">
        <v>45354</v>
      </c>
      <c r="E1446" s="13" t="s">
        <v>1251</v>
      </c>
      <c r="F1446" s="23">
        <v>102</v>
      </c>
      <c r="G1446" s="23">
        <v>101</v>
      </c>
      <c r="H1446" s="15">
        <v>280531.11</v>
      </c>
      <c r="I1446" s="15">
        <v>152833.67000000001</v>
      </c>
      <c r="J1446" s="15">
        <v>0</v>
      </c>
      <c r="K1446" s="15">
        <v>433364.78</v>
      </c>
      <c r="L1446" s="15">
        <v>2438.87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433364.78</v>
      </c>
      <c r="S1446" s="15">
        <v>326644.03999999998</v>
      </c>
      <c r="T1446" s="15">
        <v>2337.7600000000002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328981.8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155272.54</v>
      </c>
      <c r="AV1446" s="15">
        <v>328981.8</v>
      </c>
      <c r="AW1446" s="16">
        <v>80</v>
      </c>
      <c r="AX1446" s="16">
        <v>182</v>
      </c>
      <c r="AY1446" s="15">
        <v>445999.98</v>
      </c>
      <c r="AZ1446" s="15">
        <v>433364.78</v>
      </c>
      <c r="BA1446" s="14">
        <v>75.784756000000002</v>
      </c>
      <c r="BB1446" s="14">
        <v>75.784756000000002</v>
      </c>
      <c r="BC1446" s="14">
        <v>10</v>
      </c>
      <c r="BD1446" s="14"/>
      <c r="BE1446" s="13" t="s">
        <v>2250</v>
      </c>
      <c r="BF1446" s="11"/>
      <c r="BG1446" s="13" t="s">
        <v>75</v>
      </c>
      <c r="BH1446" s="13" t="s">
        <v>250</v>
      </c>
      <c r="BI1446" s="13" t="s">
        <v>373</v>
      </c>
      <c r="BJ1446" s="13" t="s">
        <v>2251</v>
      </c>
      <c r="BK1446" s="12" t="s">
        <v>1</v>
      </c>
      <c r="BL1446" s="14">
        <v>433364.78</v>
      </c>
      <c r="BM1446" s="12" t="s">
        <v>586</v>
      </c>
      <c r="BN1446" s="14"/>
      <c r="BO1446" s="17">
        <v>42254</v>
      </c>
      <c r="BP1446" s="17">
        <v>47794</v>
      </c>
      <c r="BQ1446" s="10" t="s">
        <v>2303</v>
      </c>
      <c r="BR1446" s="10" t="s">
        <v>2702</v>
      </c>
      <c r="BS1446" s="10" t="s">
        <v>2487</v>
      </c>
      <c r="BT1446" s="10" t="s">
        <v>2487</v>
      </c>
      <c r="BU1446" s="14">
        <v>32263.200000000001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1437</v>
      </c>
      <c r="B1447" s="5" t="s">
        <v>65</v>
      </c>
      <c r="C1447" s="5" t="s">
        <v>66</v>
      </c>
      <c r="D1447" s="24">
        <v>45354</v>
      </c>
      <c r="E1447" s="6" t="s">
        <v>1983</v>
      </c>
      <c r="F1447" s="22">
        <v>4</v>
      </c>
      <c r="G1447" s="22">
        <v>3</v>
      </c>
      <c r="H1447" s="8">
        <v>74714.740000000005</v>
      </c>
      <c r="I1447" s="8">
        <v>7353.26</v>
      </c>
      <c r="J1447" s="8">
        <v>0</v>
      </c>
      <c r="K1447" s="8">
        <v>82068</v>
      </c>
      <c r="L1447" s="8">
        <v>3108.41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82068</v>
      </c>
      <c r="S1447" s="8">
        <v>1322.1</v>
      </c>
      <c r="T1447" s="8">
        <v>622.62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1944.72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0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</v>
      </c>
      <c r="AQ1447" s="8">
        <v>0</v>
      </c>
      <c r="AR1447" s="8">
        <v>0</v>
      </c>
      <c r="AS1447" s="8">
        <v>0</v>
      </c>
      <c r="AT1447" s="8">
        <f t="shared" si="22"/>
        <v>0</v>
      </c>
      <c r="AU1447" s="8">
        <v>10461.67</v>
      </c>
      <c r="AV1447" s="8">
        <v>1944.72</v>
      </c>
      <c r="AW1447" s="9">
        <v>21</v>
      </c>
      <c r="AX1447" s="9">
        <v>123</v>
      </c>
      <c r="AY1447" s="8">
        <v>388000</v>
      </c>
      <c r="AZ1447" s="8">
        <v>269505.40999999997</v>
      </c>
      <c r="BA1447" s="7">
        <v>61.145615999999997</v>
      </c>
      <c r="BB1447" s="7">
        <v>18.619657445422</v>
      </c>
      <c r="BC1447" s="7">
        <v>10</v>
      </c>
      <c r="BD1447" s="7"/>
      <c r="BE1447" s="6" t="s">
        <v>2250</v>
      </c>
      <c r="BF1447" s="4"/>
      <c r="BG1447" s="6" t="s">
        <v>75</v>
      </c>
      <c r="BH1447" s="6" t="s">
        <v>491</v>
      </c>
      <c r="BI1447" s="6" t="s">
        <v>1285</v>
      </c>
      <c r="BJ1447" s="6" t="s">
        <v>5</v>
      </c>
      <c r="BK1447" s="5" t="s">
        <v>1</v>
      </c>
      <c r="BL1447" s="7">
        <v>82068</v>
      </c>
      <c r="BM1447" s="5" t="s">
        <v>586</v>
      </c>
      <c r="BN1447" s="7"/>
      <c r="BO1447" s="10">
        <v>42255</v>
      </c>
      <c r="BP1447" s="10">
        <v>45999</v>
      </c>
      <c r="BQ1447" s="10" t="s">
        <v>2242</v>
      </c>
      <c r="BR1447" s="10" t="s">
        <v>2699</v>
      </c>
      <c r="BS1447" s="10" t="s">
        <v>2487</v>
      </c>
      <c r="BT1447" s="10" t="s">
        <v>2487</v>
      </c>
      <c r="BU1447" s="7">
        <v>512.61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1438</v>
      </c>
      <c r="B1448" s="12" t="s">
        <v>65</v>
      </c>
      <c r="C1448" s="12" t="s">
        <v>66</v>
      </c>
      <c r="D1448" s="25">
        <v>45354</v>
      </c>
      <c r="E1448" s="13" t="s">
        <v>1984</v>
      </c>
      <c r="F1448" s="23">
        <v>0</v>
      </c>
      <c r="G1448" s="23">
        <v>0</v>
      </c>
      <c r="H1448" s="15">
        <v>110092.15</v>
      </c>
      <c r="I1448" s="15">
        <v>0</v>
      </c>
      <c r="J1448" s="15">
        <v>0</v>
      </c>
      <c r="K1448" s="15">
        <v>110092.15</v>
      </c>
      <c r="L1448" s="15">
        <v>4362.38</v>
      </c>
      <c r="M1448" s="15">
        <v>0</v>
      </c>
      <c r="N1448" s="15">
        <v>0</v>
      </c>
      <c r="O1448" s="15">
        <v>4362.38</v>
      </c>
      <c r="P1448" s="15">
        <v>0</v>
      </c>
      <c r="Q1448" s="15">
        <v>0</v>
      </c>
      <c r="R1448" s="15">
        <v>105729.77</v>
      </c>
      <c r="S1448" s="15">
        <v>0</v>
      </c>
      <c r="T1448" s="15">
        <v>917.43</v>
      </c>
      <c r="U1448" s="15">
        <v>0</v>
      </c>
      <c r="V1448" s="15">
        <v>0</v>
      </c>
      <c r="W1448" s="15">
        <v>917.43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230.53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0.66</v>
      </c>
      <c r="AQ1448" s="15">
        <v>0</v>
      </c>
      <c r="AR1448" s="15">
        <v>0</v>
      </c>
      <c r="AS1448" s="15">
        <v>0</v>
      </c>
      <c r="AT1448" s="8">
        <f t="shared" si="22"/>
        <v>5511</v>
      </c>
      <c r="AU1448" s="15">
        <v>0</v>
      </c>
      <c r="AV1448" s="15">
        <v>0</v>
      </c>
      <c r="AW1448" s="16">
        <v>22</v>
      </c>
      <c r="AX1448" s="16">
        <v>124</v>
      </c>
      <c r="AY1448" s="15">
        <v>497800.01</v>
      </c>
      <c r="AZ1448" s="15">
        <v>383463.65</v>
      </c>
      <c r="BA1448" s="14">
        <v>66.112019000000004</v>
      </c>
      <c r="BB1448" s="14">
        <v>18.228608013055801</v>
      </c>
      <c r="BC1448" s="14">
        <v>10</v>
      </c>
      <c r="BD1448" s="14"/>
      <c r="BE1448" s="13" t="s">
        <v>2250</v>
      </c>
      <c r="BF1448" s="11"/>
      <c r="BG1448" s="13" t="s">
        <v>78</v>
      </c>
      <c r="BH1448" s="13" t="s">
        <v>79</v>
      </c>
      <c r="BI1448" s="13" t="s">
        <v>551</v>
      </c>
      <c r="BJ1448" s="13" t="s">
        <v>0</v>
      </c>
      <c r="BK1448" s="12" t="s">
        <v>1</v>
      </c>
      <c r="BL1448" s="14">
        <v>105729.77</v>
      </c>
      <c r="BM1448" s="12" t="s">
        <v>586</v>
      </c>
      <c r="BN1448" s="14"/>
      <c r="BO1448" s="17">
        <v>42255</v>
      </c>
      <c r="BP1448" s="17">
        <v>46030</v>
      </c>
      <c r="BQ1448" s="10" t="s">
        <v>2241</v>
      </c>
      <c r="BR1448" s="10" t="s">
        <v>2486</v>
      </c>
      <c r="BS1448" s="10" t="s">
        <v>2487</v>
      </c>
      <c r="BT1448" s="10" t="s">
        <v>2487</v>
      </c>
      <c r="BU1448" s="14">
        <v>0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1439</v>
      </c>
      <c r="B1449" s="5" t="s">
        <v>65</v>
      </c>
      <c r="C1449" s="5" t="s">
        <v>66</v>
      </c>
      <c r="D1449" s="24">
        <v>45354</v>
      </c>
      <c r="E1449" s="6" t="s">
        <v>1252</v>
      </c>
      <c r="F1449" s="22">
        <v>17</v>
      </c>
      <c r="G1449" s="22">
        <v>16</v>
      </c>
      <c r="H1449" s="8">
        <v>219216.39</v>
      </c>
      <c r="I1449" s="8">
        <v>27496.39</v>
      </c>
      <c r="J1449" s="8">
        <v>0</v>
      </c>
      <c r="K1449" s="8">
        <v>246712.78</v>
      </c>
      <c r="L1449" s="8">
        <v>1842.78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246712.78</v>
      </c>
      <c r="S1449" s="8">
        <v>31216.89</v>
      </c>
      <c r="T1449" s="8">
        <v>1826.8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33043.69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29339.17</v>
      </c>
      <c r="AV1449" s="8">
        <v>33043.69</v>
      </c>
      <c r="AW1449" s="9">
        <v>82</v>
      </c>
      <c r="AX1449" s="9">
        <v>184</v>
      </c>
      <c r="AY1449" s="8">
        <v>396999.99</v>
      </c>
      <c r="AZ1449" s="8">
        <v>334695.36</v>
      </c>
      <c r="BA1449" s="7">
        <v>65.071033999999997</v>
      </c>
      <c r="BB1449" s="7">
        <v>47.965575906443803</v>
      </c>
      <c r="BC1449" s="7">
        <v>10</v>
      </c>
      <c r="BD1449" s="7"/>
      <c r="BE1449" s="6" t="s">
        <v>2250</v>
      </c>
      <c r="BF1449" s="4"/>
      <c r="BG1449" s="6" t="s">
        <v>81</v>
      </c>
      <c r="BH1449" s="6" t="s">
        <v>100</v>
      </c>
      <c r="BI1449" s="6" t="s">
        <v>240</v>
      </c>
      <c r="BJ1449" s="6" t="s">
        <v>2251</v>
      </c>
      <c r="BK1449" s="5" t="s">
        <v>1</v>
      </c>
      <c r="BL1449" s="7">
        <v>246712.78</v>
      </c>
      <c r="BM1449" s="5" t="s">
        <v>586</v>
      </c>
      <c r="BN1449" s="7"/>
      <c r="BO1449" s="10">
        <v>42255</v>
      </c>
      <c r="BP1449" s="10">
        <v>47856</v>
      </c>
      <c r="BQ1449" s="10" t="s">
        <v>2239</v>
      </c>
      <c r="BR1449" s="10" t="s">
        <v>2696</v>
      </c>
      <c r="BS1449" s="10" t="s">
        <v>2487</v>
      </c>
      <c r="BT1449" s="10" t="s">
        <v>2487</v>
      </c>
      <c r="BU1449" s="7">
        <v>3272.67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1440</v>
      </c>
      <c r="B1450" s="12" t="s">
        <v>65</v>
      </c>
      <c r="C1450" s="12" t="s">
        <v>66</v>
      </c>
      <c r="D1450" s="25">
        <v>45354</v>
      </c>
      <c r="E1450" s="13" t="s">
        <v>1985</v>
      </c>
      <c r="F1450" s="23">
        <v>0</v>
      </c>
      <c r="G1450" s="23">
        <v>0</v>
      </c>
      <c r="H1450" s="15">
        <v>290455.56</v>
      </c>
      <c r="I1450" s="15">
        <v>0</v>
      </c>
      <c r="J1450" s="15">
        <v>0</v>
      </c>
      <c r="K1450" s="15">
        <v>290455.56</v>
      </c>
      <c r="L1450" s="15">
        <v>2441.63</v>
      </c>
      <c r="M1450" s="15">
        <v>0</v>
      </c>
      <c r="N1450" s="15">
        <v>0</v>
      </c>
      <c r="O1450" s="15">
        <v>2441.63</v>
      </c>
      <c r="P1450" s="15">
        <v>0</v>
      </c>
      <c r="Q1450" s="15">
        <v>0</v>
      </c>
      <c r="R1450" s="15">
        <v>288013.93</v>
      </c>
      <c r="S1450" s="15">
        <v>0</v>
      </c>
      <c r="T1450" s="15">
        <v>2420.46</v>
      </c>
      <c r="U1450" s="15">
        <v>0</v>
      </c>
      <c r="V1450" s="15">
        <v>0</v>
      </c>
      <c r="W1450" s="15">
        <v>2420.46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240.46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11.6</v>
      </c>
      <c r="AQ1450" s="15">
        <v>0</v>
      </c>
      <c r="AR1450" s="15">
        <v>11.15</v>
      </c>
      <c r="AS1450" s="15">
        <v>0</v>
      </c>
      <c r="AT1450" s="8">
        <f t="shared" si="22"/>
        <v>5103</v>
      </c>
      <c r="AU1450" s="15">
        <v>0</v>
      </c>
      <c r="AV1450" s="15">
        <v>0</v>
      </c>
      <c r="AW1450" s="16">
        <v>82</v>
      </c>
      <c r="AX1450" s="16">
        <v>184</v>
      </c>
      <c r="AY1450" s="15">
        <v>462999.99</v>
      </c>
      <c r="AZ1450" s="15">
        <v>443461.94</v>
      </c>
      <c r="BA1450" s="14">
        <v>74.266678999999996</v>
      </c>
      <c r="BB1450" s="14">
        <v>48.233762939923302</v>
      </c>
      <c r="BC1450" s="14">
        <v>10</v>
      </c>
      <c r="BD1450" s="14"/>
      <c r="BE1450" s="13" t="s">
        <v>2250</v>
      </c>
      <c r="BF1450" s="11"/>
      <c r="BG1450" s="13" t="s">
        <v>224</v>
      </c>
      <c r="BH1450" s="13" t="s">
        <v>392</v>
      </c>
      <c r="BI1450" s="13" t="s">
        <v>1286</v>
      </c>
      <c r="BJ1450" s="13" t="s">
        <v>0</v>
      </c>
      <c r="BK1450" s="12" t="s">
        <v>1</v>
      </c>
      <c r="BL1450" s="14">
        <v>288013.93</v>
      </c>
      <c r="BM1450" s="12" t="s">
        <v>586</v>
      </c>
      <c r="BN1450" s="14"/>
      <c r="BO1450" s="17">
        <v>42256</v>
      </c>
      <c r="BP1450" s="17">
        <v>47857</v>
      </c>
      <c r="BQ1450" s="10" t="s">
        <v>2240</v>
      </c>
      <c r="BR1450" s="10" t="s">
        <v>2695</v>
      </c>
      <c r="BS1450" s="10" t="s">
        <v>2487</v>
      </c>
      <c r="BT1450" s="10" t="s">
        <v>2487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1441</v>
      </c>
      <c r="B1451" s="5" t="s">
        <v>65</v>
      </c>
      <c r="C1451" s="5" t="s">
        <v>66</v>
      </c>
      <c r="D1451" s="24">
        <v>45354</v>
      </c>
      <c r="E1451" s="6" t="s">
        <v>2397</v>
      </c>
      <c r="F1451" s="22">
        <v>0</v>
      </c>
      <c r="G1451" s="22">
        <v>0</v>
      </c>
      <c r="H1451" s="8">
        <v>104739.18</v>
      </c>
      <c r="I1451" s="8">
        <v>0</v>
      </c>
      <c r="J1451" s="8">
        <v>0</v>
      </c>
      <c r="K1451" s="8">
        <v>104739.18</v>
      </c>
      <c r="L1451" s="8">
        <v>1116.45</v>
      </c>
      <c r="M1451" s="8">
        <v>0</v>
      </c>
      <c r="N1451" s="8">
        <v>0</v>
      </c>
      <c r="O1451" s="8">
        <v>1116.45</v>
      </c>
      <c r="P1451" s="8">
        <v>0</v>
      </c>
      <c r="Q1451" s="8">
        <v>0</v>
      </c>
      <c r="R1451" s="8">
        <v>103622.73</v>
      </c>
      <c r="S1451" s="8">
        <v>0</v>
      </c>
      <c r="T1451" s="8">
        <v>872.83</v>
      </c>
      <c r="U1451" s="8">
        <v>0</v>
      </c>
      <c r="V1451" s="8">
        <v>0</v>
      </c>
      <c r="W1451" s="8">
        <v>872.83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119.56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2108.84</v>
      </c>
      <c r="AU1451" s="8">
        <v>0</v>
      </c>
      <c r="AV1451" s="8">
        <v>0</v>
      </c>
      <c r="AW1451" s="9">
        <v>123</v>
      </c>
      <c r="AX1451" s="9">
        <v>170</v>
      </c>
      <c r="AY1451" s="8">
        <v>282000.001032</v>
      </c>
      <c r="AZ1451" s="8">
        <v>180480</v>
      </c>
      <c r="BA1451" s="7">
        <v>90.000000999999997</v>
      </c>
      <c r="BB1451" s="7">
        <v>51.673569390640097</v>
      </c>
      <c r="BC1451" s="7">
        <v>10</v>
      </c>
      <c r="BD1451" s="7"/>
      <c r="BE1451" s="6" t="s">
        <v>2250</v>
      </c>
      <c r="BF1451" s="4"/>
      <c r="BG1451" s="6" t="s">
        <v>166</v>
      </c>
      <c r="BH1451" s="6" t="s">
        <v>167</v>
      </c>
      <c r="BI1451" s="6" t="s">
        <v>323</v>
      </c>
      <c r="BJ1451" s="6" t="s">
        <v>0</v>
      </c>
      <c r="BK1451" s="5" t="s">
        <v>1</v>
      </c>
      <c r="BL1451" s="7">
        <v>103622.73</v>
      </c>
      <c r="BM1451" s="5" t="s">
        <v>586</v>
      </c>
      <c r="BN1451" s="7"/>
      <c r="BO1451" s="10">
        <v>43951</v>
      </c>
      <c r="BP1451" s="10">
        <v>49125</v>
      </c>
      <c r="BQ1451" s="10" t="s">
        <v>2241</v>
      </c>
      <c r="BR1451" s="10" t="s">
        <v>2486</v>
      </c>
      <c r="BS1451" s="10" t="s">
        <v>2487</v>
      </c>
      <c r="BT1451" s="10" t="s">
        <v>2487</v>
      </c>
      <c r="BU1451" s="7">
        <v>0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1442</v>
      </c>
      <c r="B1452" s="12" t="s">
        <v>65</v>
      </c>
      <c r="C1452" s="12" t="s">
        <v>66</v>
      </c>
      <c r="D1452" s="25">
        <v>45354</v>
      </c>
      <c r="E1452" s="13" t="s">
        <v>1986</v>
      </c>
      <c r="F1452" s="23">
        <v>3</v>
      </c>
      <c r="G1452" s="23">
        <v>3</v>
      </c>
      <c r="H1452" s="15">
        <v>112136.65</v>
      </c>
      <c r="I1452" s="15">
        <v>6910.59</v>
      </c>
      <c r="J1452" s="15">
        <v>0</v>
      </c>
      <c r="K1452" s="15">
        <v>119047.24</v>
      </c>
      <c r="L1452" s="15">
        <v>2342.0300000000002</v>
      </c>
      <c r="M1452" s="15">
        <v>0</v>
      </c>
      <c r="N1452" s="15">
        <v>2284.44</v>
      </c>
      <c r="O1452" s="15">
        <v>0</v>
      </c>
      <c r="P1452" s="15">
        <v>0</v>
      </c>
      <c r="Q1452" s="15">
        <v>0</v>
      </c>
      <c r="R1452" s="15">
        <v>116762.8</v>
      </c>
      <c r="S1452" s="15">
        <v>2918.91</v>
      </c>
      <c r="T1452" s="15">
        <v>934.47</v>
      </c>
      <c r="U1452" s="15">
        <v>0</v>
      </c>
      <c r="V1452" s="15">
        <v>992.06</v>
      </c>
      <c r="W1452" s="15">
        <v>0</v>
      </c>
      <c r="X1452" s="15">
        <v>0</v>
      </c>
      <c r="Y1452" s="15">
        <v>0</v>
      </c>
      <c r="Z1452" s="15">
        <v>2861.32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458.9</v>
      </c>
      <c r="AM1452" s="15">
        <v>0</v>
      </c>
      <c r="AN1452" s="15">
        <v>0</v>
      </c>
      <c r="AO1452" s="15">
        <v>215.23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3950.63</v>
      </c>
      <c r="AU1452" s="15">
        <v>6968.18</v>
      </c>
      <c r="AV1452" s="15">
        <v>2861.32</v>
      </c>
      <c r="AW1452" s="16">
        <v>85</v>
      </c>
      <c r="AX1452" s="16">
        <v>187</v>
      </c>
      <c r="AY1452" s="15">
        <v>370000.01</v>
      </c>
      <c r="AZ1452" s="15">
        <v>301162.31</v>
      </c>
      <c r="BA1452" s="14">
        <v>59.498615999999998</v>
      </c>
      <c r="BB1452" s="14">
        <v>23.068042612253802</v>
      </c>
      <c r="BC1452" s="14">
        <v>10</v>
      </c>
      <c r="BD1452" s="14"/>
      <c r="BE1452" s="13" t="s">
        <v>2250</v>
      </c>
      <c r="BF1452" s="11"/>
      <c r="BG1452" s="13" t="s">
        <v>164</v>
      </c>
      <c r="BH1452" s="13" t="s">
        <v>254</v>
      </c>
      <c r="BI1452" s="13" t="s">
        <v>1287</v>
      </c>
      <c r="BJ1452" s="13" t="s">
        <v>5</v>
      </c>
      <c r="BK1452" s="12" t="s">
        <v>1</v>
      </c>
      <c r="BL1452" s="14">
        <v>116762.8</v>
      </c>
      <c r="BM1452" s="12" t="s">
        <v>586</v>
      </c>
      <c r="BN1452" s="14"/>
      <c r="BO1452" s="17">
        <v>42261</v>
      </c>
      <c r="BP1452" s="17">
        <v>47952</v>
      </c>
      <c r="BQ1452" s="10" t="s">
        <v>2241</v>
      </c>
      <c r="BR1452" s="10" t="s">
        <v>2486</v>
      </c>
      <c r="BS1452" s="10" t="s">
        <v>2487</v>
      </c>
      <c r="BT1452" s="10" t="s">
        <v>2487</v>
      </c>
      <c r="BU1452" s="14">
        <v>489.53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1443</v>
      </c>
      <c r="B1453" s="5" t="s">
        <v>65</v>
      </c>
      <c r="C1453" s="5" t="s">
        <v>66</v>
      </c>
      <c r="D1453" s="24">
        <v>45354</v>
      </c>
      <c r="E1453" s="6" t="s">
        <v>1253</v>
      </c>
      <c r="F1453" s="22">
        <v>93</v>
      </c>
      <c r="G1453" s="22">
        <v>92</v>
      </c>
      <c r="H1453" s="8">
        <v>185974.39</v>
      </c>
      <c r="I1453" s="8">
        <v>114525.61</v>
      </c>
      <c r="J1453" s="8">
        <v>0</v>
      </c>
      <c r="K1453" s="8">
        <v>300500</v>
      </c>
      <c r="L1453" s="8">
        <v>1827.56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300500</v>
      </c>
      <c r="S1453" s="8">
        <v>194185.32</v>
      </c>
      <c r="T1453" s="8">
        <v>1549.79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195735.11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116353.17</v>
      </c>
      <c r="AV1453" s="8">
        <v>195735.11</v>
      </c>
      <c r="AW1453" s="9">
        <v>73</v>
      </c>
      <c r="AX1453" s="9">
        <v>175</v>
      </c>
      <c r="AY1453" s="8">
        <v>300500</v>
      </c>
      <c r="AZ1453" s="8">
        <v>300500</v>
      </c>
      <c r="BA1453" s="7">
        <v>79.584078000000005</v>
      </c>
      <c r="BB1453" s="7">
        <v>79.584078000000005</v>
      </c>
      <c r="BC1453" s="7">
        <v>10</v>
      </c>
      <c r="BD1453" s="7"/>
      <c r="BE1453" s="6" t="s">
        <v>2250</v>
      </c>
      <c r="BF1453" s="4"/>
      <c r="BG1453" s="6" t="s">
        <v>86</v>
      </c>
      <c r="BH1453" s="6" t="s">
        <v>493</v>
      </c>
      <c r="BI1453" s="6" t="s">
        <v>494</v>
      </c>
      <c r="BJ1453" s="6" t="s">
        <v>2251</v>
      </c>
      <c r="BK1453" s="5" t="s">
        <v>1</v>
      </c>
      <c r="BL1453" s="7">
        <v>300500</v>
      </c>
      <c r="BM1453" s="5" t="s">
        <v>586</v>
      </c>
      <c r="BN1453" s="7"/>
      <c r="BO1453" s="10">
        <v>42254</v>
      </c>
      <c r="BP1453" s="10">
        <v>47580</v>
      </c>
      <c r="BQ1453" s="10" t="s">
        <v>2239</v>
      </c>
      <c r="BR1453" s="10" t="s">
        <v>2696</v>
      </c>
      <c r="BS1453" s="10" t="s">
        <v>2487</v>
      </c>
      <c r="BT1453" s="10" t="s">
        <v>2487</v>
      </c>
      <c r="BU1453" s="7">
        <v>16638.3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1444</v>
      </c>
      <c r="B1454" s="12" t="s">
        <v>65</v>
      </c>
      <c r="C1454" s="12" t="s">
        <v>66</v>
      </c>
      <c r="D1454" s="25">
        <v>45354</v>
      </c>
      <c r="E1454" s="13" t="s">
        <v>1987</v>
      </c>
      <c r="F1454" s="23">
        <v>0</v>
      </c>
      <c r="G1454" s="23">
        <v>1</v>
      </c>
      <c r="H1454" s="15">
        <v>111717.64</v>
      </c>
      <c r="I1454" s="15">
        <v>2576.5100000000002</v>
      </c>
      <c r="J1454" s="15">
        <v>0</v>
      </c>
      <c r="K1454" s="15">
        <v>114294.15</v>
      </c>
      <c r="L1454" s="15">
        <v>2597.98</v>
      </c>
      <c r="M1454" s="15">
        <v>0</v>
      </c>
      <c r="N1454" s="15">
        <v>2576.5100000000002</v>
      </c>
      <c r="O1454" s="15">
        <v>2597.98</v>
      </c>
      <c r="P1454" s="15">
        <v>0</v>
      </c>
      <c r="Q1454" s="15">
        <v>0</v>
      </c>
      <c r="R1454" s="15">
        <v>109119.66</v>
      </c>
      <c r="S1454" s="15">
        <v>952.45</v>
      </c>
      <c r="T1454" s="15">
        <v>930.98</v>
      </c>
      <c r="U1454" s="15">
        <v>0</v>
      </c>
      <c r="V1454" s="15">
        <v>952.45</v>
      </c>
      <c r="W1454" s="15">
        <v>930.98</v>
      </c>
      <c r="X1454" s="15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177.72</v>
      </c>
      <c r="AI1454" s="15">
        <v>0</v>
      </c>
      <c r="AJ1454" s="15">
        <v>0</v>
      </c>
      <c r="AK1454" s="15">
        <v>0</v>
      </c>
      <c r="AL1454" s="15">
        <v>350</v>
      </c>
      <c r="AM1454" s="15">
        <v>0</v>
      </c>
      <c r="AN1454" s="15">
        <v>0</v>
      </c>
      <c r="AO1454" s="15">
        <v>177.72</v>
      </c>
      <c r="AP1454" s="15">
        <v>0</v>
      </c>
      <c r="AQ1454" s="15">
        <v>0</v>
      </c>
      <c r="AR1454" s="15">
        <v>0</v>
      </c>
      <c r="AS1454" s="15">
        <v>50.9</v>
      </c>
      <c r="AT1454" s="8">
        <f t="shared" si="22"/>
        <v>7712.4600000000009</v>
      </c>
      <c r="AU1454" s="15">
        <v>0</v>
      </c>
      <c r="AV1454" s="15">
        <v>0</v>
      </c>
      <c r="AW1454" s="16">
        <v>73</v>
      </c>
      <c r="AX1454" s="16">
        <v>175</v>
      </c>
      <c r="AY1454" s="15">
        <v>360000.02</v>
      </c>
      <c r="AZ1454" s="15">
        <v>313989.96999999997</v>
      </c>
      <c r="BA1454" s="14">
        <v>68.606667999999999</v>
      </c>
      <c r="BB1454" s="14">
        <v>23.842596901719102</v>
      </c>
      <c r="BC1454" s="14">
        <v>10</v>
      </c>
      <c r="BD1454" s="14"/>
      <c r="BE1454" s="13" t="s">
        <v>2250</v>
      </c>
      <c r="BF1454" s="11"/>
      <c r="BG1454" s="13" t="s">
        <v>75</v>
      </c>
      <c r="BH1454" s="13" t="s">
        <v>250</v>
      </c>
      <c r="BI1454" s="13" t="s">
        <v>251</v>
      </c>
      <c r="BJ1454" s="13" t="s">
        <v>0</v>
      </c>
      <c r="BK1454" s="12" t="s">
        <v>1</v>
      </c>
      <c r="BL1454" s="14">
        <v>109119.66</v>
      </c>
      <c r="BM1454" s="12" t="s">
        <v>586</v>
      </c>
      <c r="BN1454" s="14"/>
      <c r="BO1454" s="17">
        <v>42255</v>
      </c>
      <c r="BP1454" s="17">
        <v>47581</v>
      </c>
      <c r="BQ1454" s="10" t="s">
        <v>2241</v>
      </c>
      <c r="BR1454" s="10" t="s">
        <v>2486</v>
      </c>
      <c r="BS1454" s="10" t="s">
        <v>2487</v>
      </c>
      <c r="BT1454" s="10" t="s">
        <v>2487</v>
      </c>
      <c r="BU1454" s="14">
        <v>0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1445</v>
      </c>
      <c r="B1455" s="5" t="s">
        <v>65</v>
      </c>
      <c r="C1455" s="5" t="s">
        <v>66</v>
      </c>
      <c r="D1455" s="24">
        <v>45354</v>
      </c>
      <c r="E1455" s="6" t="s">
        <v>1988</v>
      </c>
      <c r="F1455" s="22">
        <v>0</v>
      </c>
      <c r="G1455" s="22">
        <v>0</v>
      </c>
      <c r="H1455" s="8">
        <v>44666.8</v>
      </c>
      <c r="I1455" s="8">
        <v>0</v>
      </c>
      <c r="J1455" s="8">
        <v>0</v>
      </c>
      <c r="K1455" s="8">
        <v>44666.8</v>
      </c>
      <c r="L1455" s="8">
        <v>3021.29</v>
      </c>
      <c r="M1455" s="8">
        <v>0</v>
      </c>
      <c r="N1455" s="8">
        <v>0</v>
      </c>
      <c r="O1455" s="8">
        <v>3021.29</v>
      </c>
      <c r="P1455" s="8">
        <v>0</v>
      </c>
      <c r="Q1455" s="8">
        <v>0</v>
      </c>
      <c r="R1455" s="8">
        <v>41645.51</v>
      </c>
      <c r="S1455" s="8">
        <v>0</v>
      </c>
      <c r="T1455" s="8">
        <v>372.22</v>
      </c>
      <c r="U1455" s="8">
        <v>0</v>
      </c>
      <c r="V1455" s="8">
        <v>0</v>
      </c>
      <c r="W1455" s="8">
        <v>372.22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138.63999999999999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160.9</v>
      </c>
      <c r="AQ1455" s="8">
        <v>0</v>
      </c>
      <c r="AR1455" s="8">
        <v>93.05</v>
      </c>
      <c r="AS1455" s="8">
        <v>0</v>
      </c>
      <c r="AT1455" s="8">
        <f t="shared" si="22"/>
        <v>3600</v>
      </c>
      <c r="AU1455" s="8">
        <v>0</v>
      </c>
      <c r="AV1455" s="8">
        <v>0</v>
      </c>
      <c r="AW1455" s="9">
        <v>13</v>
      </c>
      <c r="AX1455" s="9">
        <v>115</v>
      </c>
      <c r="AY1455" s="8">
        <v>295000.01</v>
      </c>
      <c r="AZ1455" s="8">
        <v>233997.98</v>
      </c>
      <c r="BA1455" s="7">
        <v>69.406777000000005</v>
      </c>
      <c r="BB1455" s="7">
        <v>12.352587939525201</v>
      </c>
      <c r="BC1455" s="7">
        <v>10</v>
      </c>
      <c r="BD1455" s="7"/>
      <c r="BE1455" s="6" t="s">
        <v>2250</v>
      </c>
      <c r="BF1455" s="4"/>
      <c r="BG1455" s="6" t="s">
        <v>75</v>
      </c>
      <c r="BH1455" s="6" t="s">
        <v>82</v>
      </c>
      <c r="BI1455" s="6" t="s">
        <v>289</v>
      </c>
      <c r="BJ1455" s="6" t="s">
        <v>0</v>
      </c>
      <c r="BK1455" s="5" t="s">
        <v>1</v>
      </c>
      <c r="BL1455" s="7">
        <v>41645.51</v>
      </c>
      <c r="BM1455" s="5" t="s">
        <v>586</v>
      </c>
      <c r="BN1455" s="7"/>
      <c r="BO1455" s="10">
        <v>42254</v>
      </c>
      <c r="BP1455" s="10">
        <v>45754</v>
      </c>
      <c r="BQ1455" s="10" t="s">
        <v>2241</v>
      </c>
      <c r="BR1455" s="10" t="s">
        <v>2486</v>
      </c>
      <c r="BS1455" s="10" t="s">
        <v>2487</v>
      </c>
      <c r="BT1455" s="10" t="s">
        <v>2487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1446</v>
      </c>
      <c r="B1456" s="12" t="s">
        <v>65</v>
      </c>
      <c r="C1456" s="12" t="s">
        <v>66</v>
      </c>
      <c r="D1456" s="25">
        <v>45354</v>
      </c>
      <c r="E1456" s="13" t="s">
        <v>2399</v>
      </c>
      <c r="F1456" s="23">
        <v>2</v>
      </c>
      <c r="G1456" s="23">
        <v>1</v>
      </c>
      <c r="H1456" s="15">
        <v>308857.64</v>
      </c>
      <c r="I1456" s="15">
        <v>1419.34</v>
      </c>
      <c r="J1456" s="15">
        <v>0</v>
      </c>
      <c r="K1456" s="15">
        <v>310276.98</v>
      </c>
      <c r="L1456" s="15">
        <v>1431.17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310276.98</v>
      </c>
      <c r="S1456" s="15">
        <v>2585.64</v>
      </c>
      <c r="T1456" s="15">
        <v>2573.81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5159.45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0</v>
      </c>
      <c r="AT1456" s="8">
        <f t="shared" si="22"/>
        <v>0</v>
      </c>
      <c r="AU1456" s="15">
        <v>2850.51</v>
      </c>
      <c r="AV1456" s="15">
        <v>5159.45</v>
      </c>
      <c r="AW1456" s="16">
        <v>123</v>
      </c>
      <c r="AX1456" s="16">
        <v>169</v>
      </c>
      <c r="AY1456" s="15">
        <v>349999.99</v>
      </c>
      <c r="AZ1456" s="15">
        <v>349999.99</v>
      </c>
      <c r="BA1456" s="14">
        <v>83.571432000000001</v>
      </c>
      <c r="BB1456" s="14">
        <v>74.086549360288203</v>
      </c>
      <c r="BC1456" s="14">
        <v>10</v>
      </c>
      <c r="BD1456" s="14"/>
      <c r="BE1456" s="13" t="s">
        <v>2250</v>
      </c>
      <c r="BF1456" s="11"/>
      <c r="BG1456" s="13" t="s">
        <v>86</v>
      </c>
      <c r="BH1456" s="13" t="s">
        <v>174</v>
      </c>
      <c r="BI1456" s="13" t="s">
        <v>175</v>
      </c>
      <c r="BJ1456" s="13" t="s">
        <v>5</v>
      </c>
      <c r="BK1456" s="12" t="s">
        <v>1</v>
      </c>
      <c r="BL1456" s="14">
        <v>310276.98</v>
      </c>
      <c r="BM1456" s="12" t="s">
        <v>586</v>
      </c>
      <c r="BN1456" s="14"/>
      <c r="BO1456" s="17">
        <v>43979</v>
      </c>
      <c r="BP1456" s="17">
        <v>49123</v>
      </c>
      <c r="BQ1456" s="10" t="s">
        <v>2241</v>
      </c>
      <c r="BR1456" s="10" t="s">
        <v>2486</v>
      </c>
      <c r="BS1456" s="10" t="s">
        <v>2487</v>
      </c>
      <c r="BT1456" s="10" t="s">
        <v>2487</v>
      </c>
      <c r="BU1456" s="14">
        <v>371.8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1447</v>
      </c>
      <c r="B1457" s="5" t="s">
        <v>65</v>
      </c>
      <c r="C1457" s="5" t="s">
        <v>66</v>
      </c>
      <c r="D1457" s="24">
        <v>45354</v>
      </c>
      <c r="E1457" s="6" t="s">
        <v>2400</v>
      </c>
      <c r="F1457" s="22">
        <v>0</v>
      </c>
      <c r="G1457" s="22">
        <v>0</v>
      </c>
      <c r="H1457" s="8">
        <v>234584.76</v>
      </c>
      <c r="I1457" s="8">
        <v>0</v>
      </c>
      <c r="J1457" s="8">
        <v>0</v>
      </c>
      <c r="K1457" s="8">
        <v>234584.76</v>
      </c>
      <c r="L1457" s="8">
        <v>1087.01</v>
      </c>
      <c r="M1457" s="8">
        <v>0</v>
      </c>
      <c r="N1457" s="8">
        <v>0</v>
      </c>
      <c r="O1457" s="8">
        <v>1087.01</v>
      </c>
      <c r="P1457" s="8">
        <v>0</v>
      </c>
      <c r="Q1457" s="8">
        <v>0</v>
      </c>
      <c r="R1457" s="8">
        <v>233497.75</v>
      </c>
      <c r="S1457" s="8">
        <v>0</v>
      </c>
      <c r="T1457" s="8">
        <v>1954.87</v>
      </c>
      <c r="U1457" s="8">
        <v>0</v>
      </c>
      <c r="V1457" s="8">
        <v>0</v>
      </c>
      <c r="W1457" s="8">
        <v>1954.87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165.17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0.9</v>
      </c>
      <c r="AQ1457" s="8">
        <v>0</v>
      </c>
      <c r="AR1457" s="8">
        <v>0.95</v>
      </c>
      <c r="AS1457" s="8">
        <v>0</v>
      </c>
      <c r="AT1457" s="8">
        <f t="shared" si="22"/>
        <v>3207</v>
      </c>
      <c r="AU1457" s="8">
        <v>0</v>
      </c>
      <c r="AV1457" s="8">
        <v>0</v>
      </c>
      <c r="AW1457" s="9">
        <v>123</v>
      </c>
      <c r="AX1457" s="9">
        <v>169</v>
      </c>
      <c r="AY1457" s="8">
        <v>368200</v>
      </c>
      <c r="AZ1457" s="8">
        <v>265833.42</v>
      </c>
      <c r="BA1457" s="7">
        <v>55.470140999999998</v>
      </c>
      <c r="BB1457" s="7">
        <v>48.722817152496297</v>
      </c>
      <c r="BC1457" s="7">
        <v>10</v>
      </c>
      <c r="BD1457" s="7"/>
      <c r="BE1457" s="6" t="s">
        <v>2250</v>
      </c>
      <c r="BF1457" s="4"/>
      <c r="BG1457" s="6" t="s">
        <v>88</v>
      </c>
      <c r="BH1457" s="6" t="s">
        <v>89</v>
      </c>
      <c r="BI1457" s="6" t="s">
        <v>350</v>
      </c>
      <c r="BJ1457" s="6" t="s">
        <v>0</v>
      </c>
      <c r="BK1457" s="5" t="s">
        <v>1</v>
      </c>
      <c r="BL1457" s="7">
        <v>233497.75</v>
      </c>
      <c r="BM1457" s="5" t="s">
        <v>586</v>
      </c>
      <c r="BN1457" s="7"/>
      <c r="BO1457" s="10">
        <v>43979</v>
      </c>
      <c r="BP1457" s="10">
        <v>49123</v>
      </c>
      <c r="BQ1457" s="10" t="s">
        <v>2240</v>
      </c>
      <c r="BR1457" s="10" t="s">
        <v>2695</v>
      </c>
      <c r="BS1457" s="10" t="s">
        <v>2487</v>
      </c>
      <c r="BT1457" s="10" t="s">
        <v>2487</v>
      </c>
      <c r="BU1457" s="7">
        <v>0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1448</v>
      </c>
      <c r="B1458" s="12" t="s">
        <v>65</v>
      </c>
      <c r="C1458" s="12" t="s">
        <v>66</v>
      </c>
      <c r="D1458" s="25">
        <v>45354</v>
      </c>
      <c r="E1458" s="13" t="s">
        <v>1989</v>
      </c>
      <c r="F1458" s="23">
        <v>0</v>
      </c>
      <c r="G1458" s="23">
        <v>1</v>
      </c>
      <c r="H1458" s="15">
        <v>61558.54</v>
      </c>
      <c r="I1458" s="15">
        <v>4029.56</v>
      </c>
      <c r="J1458" s="15">
        <v>0</v>
      </c>
      <c r="K1458" s="15">
        <v>65588.100000000006</v>
      </c>
      <c r="L1458" s="15">
        <v>4063.14</v>
      </c>
      <c r="M1458" s="15">
        <v>0</v>
      </c>
      <c r="N1458" s="15">
        <v>4029.56</v>
      </c>
      <c r="O1458" s="15">
        <v>4063.14</v>
      </c>
      <c r="P1458" s="15">
        <v>3261.64</v>
      </c>
      <c r="Q1458" s="15">
        <v>0</v>
      </c>
      <c r="R1458" s="15">
        <v>54233.760000000002</v>
      </c>
      <c r="S1458" s="15">
        <v>546.57000000000005</v>
      </c>
      <c r="T1458" s="15">
        <v>512.99</v>
      </c>
      <c r="U1458" s="15">
        <v>0</v>
      </c>
      <c r="V1458" s="15">
        <v>546.57000000000005</v>
      </c>
      <c r="W1458" s="15">
        <v>512.99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221.33</v>
      </c>
      <c r="AI1458" s="15">
        <v>0</v>
      </c>
      <c r="AJ1458" s="15">
        <v>0</v>
      </c>
      <c r="AK1458" s="15">
        <v>0</v>
      </c>
      <c r="AL1458" s="15">
        <v>350</v>
      </c>
      <c r="AM1458" s="15">
        <v>0</v>
      </c>
      <c r="AN1458" s="15">
        <v>0</v>
      </c>
      <c r="AO1458" s="15">
        <v>221.33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13206.56</v>
      </c>
      <c r="AU1458" s="15">
        <v>0</v>
      </c>
      <c r="AV1458" s="15">
        <v>0</v>
      </c>
      <c r="AW1458" s="16">
        <v>74</v>
      </c>
      <c r="AX1458" s="16">
        <v>176</v>
      </c>
      <c r="AY1458" s="15">
        <v>425999.99</v>
      </c>
      <c r="AZ1458" s="15">
        <v>408335.53</v>
      </c>
      <c r="BA1458" s="14">
        <v>75.239440999999999</v>
      </c>
      <c r="BB1458" s="14">
        <v>9.9930510228393796</v>
      </c>
      <c r="BC1458" s="14">
        <v>10</v>
      </c>
      <c r="BD1458" s="14"/>
      <c r="BE1458" s="13" t="s">
        <v>2250</v>
      </c>
      <c r="BF1458" s="11"/>
      <c r="BG1458" s="13" t="s">
        <v>75</v>
      </c>
      <c r="BH1458" s="13" t="s">
        <v>250</v>
      </c>
      <c r="BI1458" s="13" t="s">
        <v>251</v>
      </c>
      <c r="BJ1458" s="13" t="s">
        <v>0</v>
      </c>
      <c r="BK1458" s="12" t="s">
        <v>1</v>
      </c>
      <c r="BL1458" s="14">
        <v>54233.760000000002</v>
      </c>
      <c r="BM1458" s="12" t="s">
        <v>586</v>
      </c>
      <c r="BN1458" s="14"/>
      <c r="BO1458" s="17">
        <v>42254</v>
      </c>
      <c r="BP1458" s="17">
        <v>47610</v>
      </c>
      <c r="BQ1458" s="10" t="s">
        <v>2241</v>
      </c>
      <c r="BR1458" s="10" t="s">
        <v>2486</v>
      </c>
      <c r="BS1458" s="10" t="s">
        <v>2487</v>
      </c>
      <c r="BT1458" s="10" t="s">
        <v>2487</v>
      </c>
      <c r="BU1458" s="14">
        <v>0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1449</v>
      </c>
      <c r="B1459" s="5" t="s">
        <v>65</v>
      </c>
      <c r="C1459" s="5" t="s">
        <v>66</v>
      </c>
      <c r="D1459" s="24">
        <v>45354</v>
      </c>
      <c r="E1459" s="6" t="s">
        <v>1990</v>
      </c>
      <c r="F1459" s="22">
        <v>0</v>
      </c>
      <c r="G1459" s="22">
        <v>0</v>
      </c>
      <c r="H1459" s="8">
        <v>139991.04000000001</v>
      </c>
      <c r="I1459" s="8">
        <v>0</v>
      </c>
      <c r="J1459" s="8">
        <v>0</v>
      </c>
      <c r="K1459" s="8">
        <v>139991.04000000001</v>
      </c>
      <c r="L1459" s="8">
        <v>3052.58</v>
      </c>
      <c r="M1459" s="8">
        <v>0</v>
      </c>
      <c r="N1459" s="8">
        <v>0</v>
      </c>
      <c r="O1459" s="8">
        <v>3052.58</v>
      </c>
      <c r="P1459" s="8">
        <v>0</v>
      </c>
      <c r="Q1459" s="8">
        <v>0</v>
      </c>
      <c r="R1459" s="8">
        <v>136938.46</v>
      </c>
      <c r="S1459" s="8">
        <v>0</v>
      </c>
      <c r="T1459" s="8">
        <v>1166.5899999999999</v>
      </c>
      <c r="U1459" s="8">
        <v>0</v>
      </c>
      <c r="V1459" s="8">
        <v>0</v>
      </c>
      <c r="W1459" s="8">
        <v>1166.5899999999999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193.99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236.8</v>
      </c>
      <c r="AQ1459" s="8">
        <v>0</v>
      </c>
      <c r="AR1459" s="8">
        <v>249.96</v>
      </c>
      <c r="AS1459" s="8">
        <v>0</v>
      </c>
      <c r="AT1459" s="8">
        <f t="shared" si="22"/>
        <v>4400</v>
      </c>
      <c r="AU1459" s="8">
        <v>0</v>
      </c>
      <c r="AV1459" s="8">
        <v>0</v>
      </c>
      <c r="AW1459" s="9">
        <v>38</v>
      </c>
      <c r="AX1459" s="9">
        <v>140</v>
      </c>
      <c r="AY1459" s="8">
        <v>407817.34</v>
      </c>
      <c r="AZ1459" s="8">
        <v>331283.12</v>
      </c>
      <c r="BA1459" s="7">
        <v>70.114576</v>
      </c>
      <c r="BB1459" s="7">
        <v>28.982406531890199</v>
      </c>
      <c r="BC1459" s="7">
        <v>10</v>
      </c>
      <c r="BD1459" s="7"/>
      <c r="BE1459" s="6" t="s">
        <v>2250</v>
      </c>
      <c r="BF1459" s="4"/>
      <c r="BG1459" s="6" t="s">
        <v>324</v>
      </c>
      <c r="BH1459" s="6" t="s">
        <v>325</v>
      </c>
      <c r="BI1459" s="6" t="s">
        <v>369</v>
      </c>
      <c r="BJ1459" s="6" t="s">
        <v>0</v>
      </c>
      <c r="BK1459" s="5" t="s">
        <v>1</v>
      </c>
      <c r="BL1459" s="7">
        <v>136938.46</v>
      </c>
      <c r="BM1459" s="5" t="s">
        <v>586</v>
      </c>
      <c r="BN1459" s="7"/>
      <c r="BO1459" s="10">
        <v>42262</v>
      </c>
      <c r="BP1459" s="10">
        <v>46522</v>
      </c>
      <c r="BQ1459" s="10" t="s">
        <v>2241</v>
      </c>
      <c r="BR1459" s="10" t="s">
        <v>2486</v>
      </c>
      <c r="BS1459" s="10" t="s">
        <v>2487</v>
      </c>
      <c r="BT1459" s="10" t="s">
        <v>2487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1450</v>
      </c>
      <c r="B1460" s="12" t="s">
        <v>65</v>
      </c>
      <c r="C1460" s="12" t="s">
        <v>66</v>
      </c>
      <c r="D1460" s="25">
        <v>45354</v>
      </c>
      <c r="E1460" s="13" t="s">
        <v>1991</v>
      </c>
      <c r="F1460" s="23">
        <v>0</v>
      </c>
      <c r="G1460" s="23">
        <v>1</v>
      </c>
      <c r="H1460" s="15">
        <v>31024.34</v>
      </c>
      <c r="I1460" s="15">
        <v>2520.96</v>
      </c>
      <c r="J1460" s="15">
        <v>0</v>
      </c>
      <c r="K1460" s="15">
        <v>33545.300000000003</v>
      </c>
      <c r="L1460" s="15">
        <v>2541.96</v>
      </c>
      <c r="M1460" s="15">
        <v>0</v>
      </c>
      <c r="N1460" s="15">
        <v>2520.96</v>
      </c>
      <c r="O1460" s="15">
        <v>2541.96</v>
      </c>
      <c r="P1460" s="15">
        <v>153.69999999999999</v>
      </c>
      <c r="Q1460" s="15">
        <v>0</v>
      </c>
      <c r="R1460" s="15">
        <v>28328.68</v>
      </c>
      <c r="S1460" s="15">
        <v>279.54000000000002</v>
      </c>
      <c r="T1460" s="15">
        <v>258.54000000000002</v>
      </c>
      <c r="U1460" s="15">
        <v>0</v>
      </c>
      <c r="V1460" s="15">
        <v>279.54000000000002</v>
      </c>
      <c r="W1460" s="15">
        <v>258.54000000000002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143.72999999999999</v>
      </c>
      <c r="AI1460" s="15">
        <v>0</v>
      </c>
      <c r="AJ1460" s="15">
        <v>0</v>
      </c>
      <c r="AK1460" s="15">
        <v>0</v>
      </c>
      <c r="AL1460" s="15">
        <v>350</v>
      </c>
      <c r="AM1460" s="15">
        <v>0</v>
      </c>
      <c r="AN1460" s="15">
        <v>0</v>
      </c>
      <c r="AO1460" s="15">
        <v>143.72999999999999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6392.16</v>
      </c>
      <c r="AU1460" s="15">
        <v>0</v>
      </c>
      <c r="AV1460" s="15">
        <v>0</v>
      </c>
      <c r="AW1460" s="16">
        <v>74</v>
      </c>
      <c r="AX1460" s="16">
        <v>176</v>
      </c>
      <c r="AY1460" s="15">
        <v>296399.99</v>
      </c>
      <c r="AZ1460" s="15">
        <v>249892.93</v>
      </c>
      <c r="BA1460" s="14">
        <v>66.126857000000001</v>
      </c>
      <c r="BB1460" s="14">
        <v>7.4963568251361101</v>
      </c>
      <c r="BC1460" s="14">
        <v>10</v>
      </c>
      <c r="BD1460" s="14"/>
      <c r="BE1460" s="13" t="s">
        <v>2250</v>
      </c>
      <c r="BF1460" s="11"/>
      <c r="BG1460" s="13" t="s">
        <v>75</v>
      </c>
      <c r="BH1460" s="13" t="s">
        <v>134</v>
      </c>
      <c r="BI1460" s="13" t="s">
        <v>441</v>
      </c>
      <c r="BJ1460" s="13" t="s">
        <v>0</v>
      </c>
      <c r="BK1460" s="12" t="s">
        <v>1</v>
      </c>
      <c r="BL1460" s="14">
        <v>28328.68</v>
      </c>
      <c r="BM1460" s="12" t="s">
        <v>586</v>
      </c>
      <c r="BN1460" s="14"/>
      <c r="BO1460" s="17">
        <v>42254</v>
      </c>
      <c r="BP1460" s="17">
        <v>47610</v>
      </c>
      <c r="BQ1460" s="10" t="s">
        <v>2241</v>
      </c>
      <c r="BR1460" s="10" t="s">
        <v>2486</v>
      </c>
      <c r="BS1460" s="10" t="s">
        <v>2487</v>
      </c>
      <c r="BT1460" s="10" t="s">
        <v>2487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1451</v>
      </c>
      <c r="B1461" s="5" t="s">
        <v>65</v>
      </c>
      <c r="C1461" s="5" t="s">
        <v>66</v>
      </c>
      <c r="D1461" s="24">
        <v>45354</v>
      </c>
      <c r="E1461" s="6" t="s">
        <v>1992</v>
      </c>
      <c r="F1461" s="22">
        <v>2</v>
      </c>
      <c r="G1461" s="22">
        <v>1</v>
      </c>
      <c r="H1461" s="8">
        <v>218296.86</v>
      </c>
      <c r="I1461" s="8">
        <v>1234.82</v>
      </c>
      <c r="J1461" s="8">
        <v>0</v>
      </c>
      <c r="K1461" s="8">
        <v>219531.68</v>
      </c>
      <c r="L1461" s="8">
        <v>2106.9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219531.68</v>
      </c>
      <c r="S1461" s="8">
        <v>0</v>
      </c>
      <c r="T1461" s="8">
        <v>1819.14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1819.14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3341.72</v>
      </c>
      <c r="AV1461" s="8">
        <v>1819.14</v>
      </c>
      <c r="AW1461" s="9">
        <v>74</v>
      </c>
      <c r="AX1461" s="9">
        <v>176</v>
      </c>
      <c r="AY1461" s="8">
        <v>426000</v>
      </c>
      <c r="AZ1461" s="8">
        <v>350327.27</v>
      </c>
      <c r="BA1461" s="7">
        <v>63.562032000000002</v>
      </c>
      <c r="BB1461" s="7">
        <v>39.830983380693603</v>
      </c>
      <c r="BC1461" s="7">
        <v>10</v>
      </c>
      <c r="BD1461" s="7"/>
      <c r="BE1461" s="6" t="s">
        <v>2250</v>
      </c>
      <c r="BF1461" s="4"/>
      <c r="BG1461" s="6" t="s">
        <v>81</v>
      </c>
      <c r="BH1461" s="6" t="s">
        <v>82</v>
      </c>
      <c r="BI1461" s="6" t="s">
        <v>107</v>
      </c>
      <c r="BJ1461" s="6" t="s">
        <v>5</v>
      </c>
      <c r="BK1461" s="5" t="s">
        <v>1</v>
      </c>
      <c r="BL1461" s="7">
        <v>219531.68</v>
      </c>
      <c r="BM1461" s="5" t="s">
        <v>586</v>
      </c>
      <c r="BN1461" s="7"/>
      <c r="BO1461" s="10">
        <v>42254</v>
      </c>
      <c r="BP1461" s="10">
        <v>47610</v>
      </c>
      <c r="BQ1461" s="10" t="s">
        <v>2241</v>
      </c>
      <c r="BR1461" s="10" t="s">
        <v>2486</v>
      </c>
      <c r="BS1461" s="10" t="s">
        <v>2487</v>
      </c>
      <c r="BT1461" s="10" t="s">
        <v>2487</v>
      </c>
      <c r="BU1461" s="7">
        <v>203.93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1452</v>
      </c>
      <c r="B1462" s="12" t="s">
        <v>65</v>
      </c>
      <c r="C1462" s="12" t="s">
        <v>66</v>
      </c>
      <c r="D1462" s="25">
        <v>45354</v>
      </c>
      <c r="E1462" s="13" t="s">
        <v>1993</v>
      </c>
      <c r="F1462" s="23">
        <v>6</v>
      </c>
      <c r="G1462" s="23">
        <v>5</v>
      </c>
      <c r="H1462" s="15">
        <v>267222.99</v>
      </c>
      <c r="I1462" s="15">
        <v>10088.540000000001</v>
      </c>
      <c r="J1462" s="15">
        <v>0</v>
      </c>
      <c r="K1462" s="15">
        <v>277311.53000000003</v>
      </c>
      <c r="L1462" s="15">
        <v>2533.5500000000002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277311.53000000003</v>
      </c>
      <c r="S1462" s="15">
        <v>9115.1</v>
      </c>
      <c r="T1462" s="15">
        <v>2226.86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11341.96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12622.09</v>
      </c>
      <c r="AV1462" s="15">
        <v>11341.96</v>
      </c>
      <c r="AW1462" s="16">
        <v>75</v>
      </c>
      <c r="AX1462" s="16">
        <v>177</v>
      </c>
      <c r="AY1462" s="15">
        <v>425989.91</v>
      </c>
      <c r="AZ1462" s="15">
        <v>425989.91</v>
      </c>
      <c r="BA1462" s="14">
        <v>81.652168000000003</v>
      </c>
      <c r="BB1462" s="14">
        <v>53.154046854999599</v>
      </c>
      <c r="BC1462" s="14">
        <v>10</v>
      </c>
      <c r="BD1462" s="14"/>
      <c r="BE1462" s="13" t="s">
        <v>2250</v>
      </c>
      <c r="BF1462" s="11"/>
      <c r="BG1462" s="13" t="s">
        <v>78</v>
      </c>
      <c r="BH1462" s="13" t="s">
        <v>162</v>
      </c>
      <c r="BI1462" s="13" t="s">
        <v>501</v>
      </c>
      <c r="BJ1462" s="13" t="s">
        <v>5</v>
      </c>
      <c r="BK1462" s="12" t="s">
        <v>1</v>
      </c>
      <c r="BL1462" s="14">
        <v>277311.53000000003</v>
      </c>
      <c r="BM1462" s="12" t="s">
        <v>586</v>
      </c>
      <c r="BN1462" s="14"/>
      <c r="BO1462" s="17">
        <v>42254</v>
      </c>
      <c r="BP1462" s="17">
        <v>47641</v>
      </c>
      <c r="BQ1462" s="10" t="s">
        <v>2241</v>
      </c>
      <c r="BR1462" s="10" t="s">
        <v>2486</v>
      </c>
      <c r="BS1462" s="10" t="s">
        <v>2487</v>
      </c>
      <c r="BT1462" s="10" t="s">
        <v>2487</v>
      </c>
      <c r="BU1462" s="14">
        <v>1133.1500000000001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1453</v>
      </c>
      <c r="B1463" s="5" t="s">
        <v>65</v>
      </c>
      <c r="C1463" s="5" t="s">
        <v>66</v>
      </c>
      <c r="D1463" s="24">
        <v>45354</v>
      </c>
      <c r="E1463" s="6" t="s">
        <v>2401</v>
      </c>
      <c r="F1463" s="22">
        <v>25</v>
      </c>
      <c r="G1463" s="22">
        <v>24</v>
      </c>
      <c r="H1463" s="8">
        <v>273295.08</v>
      </c>
      <c r="I1463" s="8">
        <v>26712.9</v>
      </c>
      <c r="J1463" s="8">
        <v>0</v>
      </c>
      <c r="K1463" s="8">
        <v>300007.98</v>
      </c>
      <c r="L1463" s="8">
        <v>1266.3699999999999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300007.98</v>
      </c>
      <c r="S1463" s="8">
        <v>55102.42</v>
      </c>
      <c r="T1463" s="8">
        <v>2277.46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57379.88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0</v>
      </c>
      <c r="AU1463" s="8">
        <v>27979.27</v>
      </c>
      <c r="AV1463" s="8">
        <v>57379.88</v>
      </c>
      <c r="AW1463" s="9">
        <v>123</v>
      </c>
      <c r="AX1463" s="9">
        <v>169</v>
      </c>
      <c r="AY1463" s="8">
        <v>309699.99</v>
      </c>
      <c r="AZ1463" s="8">
        <v>309699.99</v>
      </c>
      <c r="BA1463" s="7">
        <v>84.275104999999996</v>
      </c>
      <c r="BB1463" s="7">
        <v>81.637729517969603</v>
      </c>
      <c r="BC1463" s="7">
        <v>10</v>
      </c>
      <c r="BD1463" s="7"/>
      <c r="BE1463" s="6" t="s">
        <v>2250</v>
      </c>
      <c r="BF1463" s="4"/>
      <c r="BG1463" s="6" t="s">
        <v>86</v>
      </c>
      <c r="BH1463" s="6" t="s">
        <v>262</v>
      </c>
      <c r="BI1463" s="6" t="s">
        <v>356</v>
      </c>
      <c r="BJ1463" s="6" t="s">
        <v>2251</v>
      </c>
      <c r="BK1463" s="5" t="s">
        <v>1</v>
      </c>
      <c r="BL1463" s="7">
        <v>300007.98</v>
      </c>
      <c r="BM1463" s="5" t="s">
        <v>586</v>
      </c>
      <c r="BN1463" s="7"/>
      <c r="BO1463" s="10">
        <v>43980</v>
      </c>
      <c r="BP1463" s="10">
        <v>49124</v>
      </c>
      <c r="BQ1463" s="10" t="s">
        <v>2240</v>
      </c>
      <c r="BR1463" s="10" t="s">
        <v>2695</v>
      </c>
      <c r="BS1463" s="10" t="s">
        <v>2487</v>
      </c>
      <c r="BT1463" s="10" t="s">
        <v>2487</v>
      </c>
      <c r="BU1463" s="7">
        <v>3954.24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1454</v>
      </c>
      <c r="B1464" s="12" t="s">
        <v>65</v>
      </c>
      <c r="C1464" s="12" t="s">
        <v>66</v>
      </c>
      <c r="D1464" s="25">
        <v>45354</v>
      </c>
      <c r="E1464" s="13" t="s">
        <v>1994</v>
      </c>
      <c r="F1464" s="23">
        <v>0</v>
      </c>
      <c r="G1464" s="23">
        <v>0</v>
      </c>
      <c r="H1464" s="15">
        <v>218460.91</v>
      </c>
      <c r="I1464" s="15">
        <v>0</v>
      </c>
      <c r="J1464" s="15">
        <v>0</v>
      </c>
      <c r="K1464" s="15">
        <v>218460.91</v>
      </c>
      <c r="L1464" s="15">
        <v>1588.92</v>
      </c>
      <c r="M1464" s="15">
        <v>0</v>
      </c>
      <c r="N1464" s="15">
        <v>0</v>
      </c>
      <c r="O1464" s="15">
        <v>1588.92</v>
      </c>
      <c r="P1464" s="15">
        <v>0</v>
      </c>
      <c r="Q1464" s="15">
        <v>0</v>
      </c>
      <c r="R1464" s="15">
        <v>216871.99</v>
      </c>
      <c r="S1464" s="15">
        <v>0</v>
      </c>
      <c r="T1464" s="15">
        <v>1820.51</v>
      </c>
      <c r="U1464" s="15">
        <v>0</v>
      </c>
      <c r="V1464" s="15">
        <v>0</v>
      </c>
      <c r="W1464" s="15">
        <v>1820.51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170.81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3580.24</v>
      </c>
      <c r="AU1464" s="15">
        <v>0</v>
      </c>
      <c r="AV1464" s="15">
        <v>0</v>
      </c>
      <c r="AW1464" s="16">
        <v>91</v>
      </c>
      <c r="AX1464" s="16">
        <v>193</v>
      </c>
      <c r="AY1464" s="15">
        <v>325000.01</v>
      </c>
      <c r="AZ1464" s="15">
        <v>318031.93</v>
      </c>
      <c r="BA1464" s="14">
        <v>71.176316999999997</v>
      </c>
      <c r="BB1464" s="14">
        <v>48.536477166493398</v>
      </c>
      <c r="BC1464" s="14">
        <v>10</v>
      </c>
      <c r="BD1464" s="14"/>
      <c r="BE1464" s="13" t="s">
        <v>2250</v>
      </c>
      <c r="BF1464" s="11"/>
      <c r="BG1464" s="13" t="s">
        <v>224</v>
      </c>
      <c r="BH1464" s="13" t="s">
        <v>225</v>
      </c>
      <c r="BI1464" s="13" t="s">
        <v>1288</v>
      </c>
      <c r="BJ1464" s="13" t="s">
        <v>0</v>
      </c>
      <c r="BK1464" s="12" t="s">
        <v>1</v>
      </c>
      <c r="BL1464" s="14">
        <v>216871.99</v>
      </c>
      <c r="BM1464" s="12" t="s">
        <v>586</v>
      </c>
      <c r="BN1464" s="14"/>
      <c r="BO1464" s="17">
        <v>42254</v>
      </c>
      <c r="BP1464" s="17">
        <v>48128</v>
      </c>
      <c r="BQ1464" s="10" t="s">
        <v>2239</v>
      </c>
      <c r="BR1464" s="10" t="s">
        <v>2696</v>
      </c>
      <c r="BS1464" s="10" t="s">
        <v>2487</v>
      </c>
      <c r="BT1464" s="10" t="s">
        <v>2487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1455</v>
      </c>
      <c r="B1465" s="5" t="s">
        <v>65</v>
      </c>
      <c r="C1465" s="5" t="s">
        <v>66</v>
      </c>
      <c r="D1465" s="24">
        <v>45354</v>
      </c>
      <c r="E1465" s="6" t="s">
        <v>2402</v>
      </c>
      <c r="F1465" s="22">
        <v>0</v>
      </c>
      <c r="G1465" s="22">
        <v>0</v>
      </c>
      <c r="H1465" s="8">
        <v>119822.93</v>
      </c>
      <c r="I1465" s="8">
        <v>0</v>
      </c>
      <c r="J1465" s="8">
        <v>0</v>
      </c>
      <c r="K1465" s="8">
        <v>119822.93</v>
      </c>
      <c r="L1465" s="8">
        <v>2295.73</v>
      </c>
      <c r="M1465" s="8">
        <v>0</v>
      </c>
      <c r="N1465" s="8">
        <v>0</v>
      </c>
      <c r="O1465" s="8">
        <v>2295.73</v>
      </c>
      <c r="P1465" s="8">
        <v>0</v>
      </c>
      <c r="Q1465" s="8">
        <v>0</v>
      </c>
      <c r="R1465" s="8">
        <v>117527.2</v>
      </c>
      <c r="S1465" s="8">
        <v>0</v>
      </c>
      <c r="T1465" s="8">
        <v>998.52</v>
      </c>
      <c r="U1465" s="8">
        <v>0</v>
      </c>
      <c r="V1465" s="8">
        <v>0</v>
      </c>
      <c r="W1465" s="8">
        <v>998.52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142.66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4000</v>
      </c>
      <c r="AQ1465" s="8">
        <v>0</v>
      </c>
      <c r="AR1465" s="8">
        <v>3436.91</v>
      </c>
      <c r="AS1465" s="8">
        <v>0</v>
      </c>
      <c r="AT1465" s="8">
        <f t="shared" si="22"/>
        <v>4000</v>
      </c>
      <c r="AU1465" s="8">
        <v>0</v>
      </c>
      <c r="AV1465" s="8">
        <v>0</v>
      </c>
      <c r="AW1465" s="9">
        <v>54</v>
      </c>
      <c r="AX1465" s="9">
        <v>100</v>
      </c>
      <c r="AY1465" s="8">
        <v>350000</v>
      </c>
      <c r="AZ1465" s="8">
        <v>204862.82</v>
      </c>
      <c r="BA1465" s="7">
        <v>90.000000999999997</v>
      </c>
      <c r="BB1465" s="7">
        <v>51.631858418854101</v>
      </c>
      <c r="BC1465" s="7">
        <v>10</v>
      </c>
      <c r="BD1465" s="7"/>
      <c r="BE1465" s="6" t="s">
        <v>2250</v>
      </c>
      <c r="BF1465" s="4"/>
      <c r="BG1465" s="6" t="s">
        <v>75</v>
      </c>
      <c r="BH1465" s="6" t="s">
        <v>250</v>
      </c>
      <c r="BI1465" s="6" t="s">
        <v>251</v>
      </c>
      <c r="BJ1465" s="6" t="s">
        <v>0</v>
      </c>
      <c r="BK1465" s="5" t="s">
        <v>1</v>
      </c>
      <c r="BL1465" s="7">
        <v>117527.2</v>
      </c>
      <c r="BM1465" s="5" t="s">
        <v>586</v>
      </c>
      <c r="BN1465" s="7"/>
      <c r="BO1465" s="10">
        <v>43980</v>
      </c>
      <c r="BP1465" s="10">
        <v>47025</v>
      </c>
      <c r="BQ1465" s="10" t="s">
        <v>2241</v>
      </c>
      <c r="BR1465" s="10" t="s">
        <v>2486</v>
      </c>
      <c r="BS1465" s="10" t="s">
        <v>2487</v>
      </c>
      <c r="BT1465" s="10" t="s">
        <v>2487</v>
      </c>
      <c r="BU1465" s="7">
        <v>0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1456</v>
      </c>
      <c r="B1466" s="12" t="s">
        <v>65</v>
      </c>
      <c r="C1466" s="12" t="s">
        <v>66</v>
      </c>
      <c r="D1466" s="25">
        <v>45354</v>
      </c>
      <c r="E1466" s="13" t="s">
        <v>2403</v>
      </c>
      <c r="F1466" s="23">
        <v>14</v>
      </c>
      <c r="G1466" s="23">
        <v>13</v>
      </c>
      <c r="H1466" s="15">
        <v>197524.96</v>
      </c>
      <c r="I1466" s="15">
        <v>34922.85</v>
      </c>
      <c r="J1466" s="15">
        <v>0</v>
      </c>
      <c r="K1466" s="15">
        <v>232447.81</v>
      </c>
      <c r="L1466" s="15">
        <v>2845.68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232447.81</v>
      </c>
      <c r="S1466" s="15">
        <v>23243.39</v>
      </c>
      <c r="T1466" s="15">
        <v>1646.04</v>
      </c>
      <c r="U1466" s="15">
        <v>0</v>
      </c>
      <c r="V1466" s="15">
        <v>0</v>
      </c>
      <c r="W1466" s="15">
        <v>0</v>
      </c>
      <c r="X1466" s="15">
        <v>0</v>
      </c>
      <c r="Y1466" s="15">
        <v>0</v>
      </c>
      <c r="Z1466" s="15">
        <v>24889.43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0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</v>
      </c>
      <c r="AQ1466" s="15">
        <v>0</v>
      </c>
      <c r="AR1466" s="15">
        <v>0</v>
      </c>
      <c r="AS1466" s="15">
        <v>0</v>
      </c>
      <c r="AT1466" s="8">
        <f t="shared" si="22"/>
        <v>0</v>
      </c>
      <c r="AU1466" s="15">
        <v>37768.53</v>
      </c>
      <c r="AV1466" s="15">
        <v>24889.43</v>
      </c>
      <c r="AW1466" s="16">
        <v>54</v>
      </c>
      <c r="AX1466" s="16">
        <v>100</v>
      </c>
      <c r="AY1466" s="15">
        <v>360000.02</v>
      </c>
      <c r="AZ1466" s="15">
        <v>279330.88</v>
      </c>
      <c r="BA1466" s="14">
        <v>72.374994999999998</v>
      </c>
      <c r="BB1466" s="14">
        <v>60.227530470354502</v>
      </c>
      <c r="BC1466" s="14">
        <v>10</v>
      </c>
      <c r="BD1466" s="14"/>
      <c r="BE1466" s="13" t="s">
        <v>2250</v>
      </c>
      <c r="BF1466" s="11"/>
      <c r="BG1466" s="13" t="s">
        <v>71</v>
      </c>
      <c r="BH1466" s="13" t="s">
        <v>72</v>
      </c>
      <c r="BI1466" s="13" t="s">
        <v>199</v>
      </c>
      <c r="BJ1466" s="13" t="s">
        <v>2251</v>
      </c>
      <c r="BK1466" s="12" t="s">
        <v>1</v>
      </c>
      <c r="BL1466" s="14">
        <v>232447.81</v>
      </c>
      <c r="BM1466" s="12" t="s">
        <v>586</v>
      </c>
      <c r="BN1466" s="14"/>
      <c r="BO1466" s="17">
        <v>43980</v>
      </c>
      <c r="BP1466" s="17">
        <v>47025</v>
      </c>
      <c r="BQ1466" s="10" t="s">
        <v>2241</v>
      </c>
      <c r="BR1466" s="10" t="s">
        <v>2486</v>
      </c>
      <c r="BS1466" s="10" t="s">
        <v>2487</v>
      </c>
      <c r="BT1466" s="10" t="s">
        <v>2487</v>
      </c>
      <c r="BU1466" s="14">
        <v>2175.16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1457</v>
      </c>
      <c r="B1467" s="5" t="s">
        <v>65</v>
      </c>
      <c r="C1467" s="5" t="s">
        <v>66</v>
      </c>
      <c r="D1467" s="24">
        <v>45354</v>
      </c>
      <c r="E1467" s="6" t="s">
        <v>2549</v>
      </c>
      <c r="F1467" s="22">
        <v>0</v>
      </c>
      <c r="G1467" s="22">
        <v>0</v>
      </c>
      <c r="H1467" s="8">
        <v>358002.91</v>
      </c>
      <c r="I1467" s="8">
        <v>0</v>
      </c>
      <c r="J1467" s="8">
        <v>0</v>
      </c>
      <c r="K1467" s="8">
        <v>358002.91</v>
      </c>
      <c r="L1467" s="8">
        <v>1658.88</v>
      </c>
      <c r="M1467" s="8">
        <v>0</v>
      </c>
      <c r="N1467" s="8">
        <v>0</v>
      </c>
      <c r="O1467" s="8">
        <v>1658.88</v>
      </c>
      <c r="P1467" s="8">
        <v>0</v>
      </c>
      <c r="Q1467" s="8">
        <v>0</v>
      </c>
      <c r="R1467" s="8">
        <v>356344.03</v>
      </c>
      <c r="S1467" s="8">
        <v>0</v>
      </c>
      <c r="T1467" s="8">
        <v>2983.36</v>
      </c>
      <c r="U1467" s="8">
        <v>0</v>
      </c>
      <c r="V1467" s="8">
        <v>0</v>
      </c>
      <c r="W1467" s="8">
        <v>2983.36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203.63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154.13</v>
      </c>
      <c r="AQ1467" s="8">
        <v>0</v>
      </c>
      <c r="AR1467" s="8">
        <v>0</v>
      </c>
      <c r="AS1467" s="8">
        <v>0</v>
      </c>
      <c r="AT1467" s="8">
        <f t="shared" si="22"/>
        <v>5000</v>
      </c>
      <c r="AU1467" s="8">
        <v>0</v>
      </c>
      <c r="AV1467" s="8">
        <v>0</v>
      </c>
      <c r="AW1467" s="9">
        <v>123</v>
      </c>
      <c r="AX1467" s="9">
        <v>152</v>
      </c>
      <c r="AY1467" s="8">
        <v>382755.35</v>
      </c>
      <c r="AZ1467" s="8">
        <v>382755.35</v>
      </c>
      <c r="BA1467" s="7">
        <v>89.999996999999993</v>
      </c>
      <c r="BB1467" s="7">
        <v>83.789714842569595</v>
      </c>
      <c r="BC1467" s="7">
        <v>10</v>
      </c>
      <c r="BD1467" s="7"/>
      <c r="BE1467" s="6" t="s">
        <v>2250</v>
      </c>
      <c r="BF1467" s="4"/>
      <c r="BG1467" s="6" t="s">
        <v>166</v>
      </c>
      <c r="BH1467" s="6" t="s">
        <v>230</v>
      </c>
      <c r="BI1467" s="6" t="s">
        <v>241</v>
      </c>
      <c r="BJ1467" s="6" t="s">
        <v>0</v>
      </c>
      <c r="BK1467" s="5" t="s">
        <v>1</v>
      </c>
      <c r="BL1467" s="7">
        <v>356344.03</v>
      </c>
      <c r="BM1467" s="5" t="s">
        <v>586</v>
      </c>
      <c r="BN1467" s="7"/>
      <c r="BO1467" s="10">
        <v>44498</v>
      </c>
      <c r="BP1467" s="10">
        <v>49124</v>
      </c>
      <c r="BQ1467" s="10" t="s">
        <v>2241</v>
      </c>
      <c r="BR1467" s="10" t="s">
        <v>2486</v>
      </c>
      <c r="BS1467" s="10" t="s">
        <v>2487</v>
      </c>
      <c r="BT1467" s="10" t="s">
        <v>2487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1458</v>
      </c>
      <c r="B1468" s="12" t="s">
        <v>65</v>
      </c>
      <c r="C1468" s="12" t="s">
        <v>66</v>
      </c>
      <c r="D1468" s="25">
        <v>45354</v>
      </c>
      <c r="E1468" s="13" t="s">
        <v>1995</v>
      </c>
      <c r="F1468" s="23">
        <v>0</v>
      </c>
      <c r="G1468" s="23">
        <v>0</v>
      </c>
      <c r="H1468" s="15">
        <v>155336.98000000001</v>
      </c>
      <c r="I1468" s="15">
        <v>0</v>
      </c>
      <c r="J1468" s="15">
        <v>0</v>
      </c>
      <c r="K1468" s="15">
        <v>155336.98000000001</v>
      </c>
      <c r="L1468" s="15">
        <v>2108.77</v>
      </c>
      <c r="M1468" s="15">
        <v>0</v>
      </c>
      <c r="N1468" s="15">
        <v>0</v>
      </c>
      <c r="O1468" s="15">
        <v>2108.77</v>
      </c>
      <c r="P1468" s="15">
        <v>0</v>
      </c>
      <c r="Q1468" s="15">
        <v>0</v>
      </c>
      <c r="R1468" s="15">
        <v>153228.21</v>
      </c>
      <c r="S1468" s="15">
        <v>0</v>
      </c>
      <c r="T1468" s="15">
        <v>1294.47</v>
      </c>
      <c r="U1468" s="15">
        <v>0</v>
      </c>
      <c r="V1468" s="15">
        <v>0</v>
      </c>
      <c r="W1468" s="15">
        <v>1294.47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162.47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408.61</v>
      </c>
      <c r="AQ1468" s="15">
        <v>0</v>
      </c>
      <c r="AR1468" s="15">
        <v>274.32</v>
      </c>
      <c r="AS1468" s="15">
        <v>0</v>
      </c>
      <c r="AT1468" s="8">
        <f t="shared" si="22"/>
        <v>3700</v>
      </c>
      <c r="AU1468" s="15">
        <v>0</v>
      </c>
      <c r="AV1468" s="15">
        <v>0</v>
      </c>
      <c r="AW1468" s="16">
        <v>76</v>
      </c>
      <c r="AX1468" s="16">
        <v>178</v>
      </c>
      <c r="AY1468" s="15">
        <v>305400.02</v>
      </c>
      <c r="AZ1468" s="15">
        <v>305400.02</v>
      </c>
      <c r="BA1468" s="14">
        <v>74.068107999999995</v>
      </c>
      <c r="BB1468" s="14">
        <v>37.162157379448402</v>
      </c>
      <c r="BC1468" s="14">
        <v>10</v>
      </c>
      <c r="BD1468" s="14"/>
      <c r="BE1468" s="13" t="s">
        <v>2250</v>
      </c>
      <c r="BF1468" s="11"/>
      <c r="BG1468" s="13" t="s">
        <v>75</v>
      </c>
      <c r="BH1468" s="13" t="s">
        <v>82</v>
      </c>
      <c r="BI1468" s="13" t="s">
        <v>289</v>
      </c>
      <c r="BJ1468" s="13" t="s">
        <v>0</v>
      </c>
      <c r="BK1468" s="12" t="s">
        <v>1</v>
      </c>
      <c r="BL1468" s="14">
        <v>153228.21</v>
      </c>
      <c r="BM1468" s="12" t="s">
        <v>586</v>
      </c>
      <c r="BN1468" s="14"/>
      <c r="BO1468" s="17">
        <v>42255</v>
      </c>
      <c r="BP1468" s="17">
        <v>47672</v>
      </c>
      <c r="BQ1468" s="10" t="s">
        <v>2241</v>
      </c>
      <c r="BR1468" s="10" t="s">
        <v>2486</v>
      </c>
      <c r="BS1468" s="10" t="s">
        <v>2487</v>
      </c>
      <c r="BT1468" s="10" t="s">
        <v>2487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1459</v>
      </c>
      <c r="B1469" s="5" t="s">
        <v>65</v>
      </c>
      <c r="C1469" s="5" t="s">
        <v>66</v>
      </c>
      <c r="D1469" s="24">
        <v>45354</v>
      </c>
      <c r="E1469" s="6" t="s">
        <v>2404</v>
      </c>
      <c r="F1469" s="22">
        <v>10</v>
      </c>
      <c r="G1469" s="22">
        <v>9</v>
      </c>
      <c r="H1469" s="8">
        <v>571222.41</v>
      </c>
      <c r="I1469" s="8">
        <v>22858.94</v>
      </c>
      <c r="J1469" s="8">
        <v>0</v>
      </c>
      <c r="K1469" s="8">
        <v>594081.35</v>
      </c>
      <c r="L1469" s="8">
        <v>2646.88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594081.35</v>
      </c>
      <c r="S1469" s="8">
        <v>42787.58</v>
      </c>
      <c r="T1469" s="8">
        <v>4760.1899999999996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47547.77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25505.82</v>
      </c>
      <c r="AV1469" s="8">
        <v>47547.77</v>
      </c>
      <c r="AW1469" s="9">
        <v>123</v>
      </c>
      <c r="AX1469" s="9">
        <v>169</v>
      </c>
      <c r="AY1469" s="8">
        <v>1047199.990581</v>
      </c>
      <c r="AZ1469" s="8">
        <v>670207.99</v>
      </c>
      <c r="BA1469" s="7">
        <v>84.970455999999999</v>
      </c>
      <c r="BB1469" s="7">
        <v>75.3189516743833</v>
      </c>
      <c r="BC1469" s="7">
        <v>10</v>
      </c>
      <c r="BD1469" s="7"/>
      <c r="BE1469" s="6" t="s">
        <v>2250</v>
      </c>
      <c r="BF1469" s="4"/>
      <c r="BG1469" s="6" t="s">
        <v>67</v>
      </c>
      <c r="BH1469" s="6" t="s">
        <v>73</v>
      </c>
      <c r="BI1469" s="6" t="s">
        <v>389</v>
      </c>
      <c r="BJ1469" s="6" t="s">
        <v>2251</v>
      </c>
      <c r="BK1469" s="5" t="s">
        <v>1</v>
      </c>
      <c r="BL1469" s="7">
        <v>594081.35</v>
      </c>
      <c r="BM1469" s="5" t="s">
        <v>586</v>
      </c>
      <c r="BN1469" s="7"/>
      <c r="BO1469" s="10">
        <v>43980</v>
      </c>
      <c r="BP1469" s="10">
        <v>49124</v>
      </c>
      <c r="BQ1469" s="10" t="s">
        <v>2242</v>
      </c>
      <c r="BR1469" s="10" t="s">
        <v>2699</v>
      </c>
      <c r="BS1469" s="10" t="s">
        <v>2487</v>
      </c>
      <c r="BT1469" s="10" t="s">
        <v>2487</v>
      </c>
      <c r="BU1469" s="7">
        <v>3996.09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1460</v>
      </c>
      <c r="B1470" s="12" t="s">
        <v>65</v>
      </c>
      <c r="C1470" s="12" t="s">
        <v>66</v>
      </c>
      <c r="D1470" s="25">
        <v>45354</v>
      </c>
      <c r="E1470" s="13" t="s">
        <v>1996</v>
      </c>
      <c r="F1470" s="23">
        <v>1</v>
      </c>
      <c r="G1470" s="23">
        <v>0</v>
      </c>
      <c r="H1470" s="15">
        <v>207141.8</v>
      </c>
      <c r="I1470" s="15">
        <v>0</v>
      </c>
      <c r="J1470" s="15">
        <v>0</v>
      </c>
      <c r="K1470" s="15">
        <v>207141.8</v>
      </c>
      <c r="L1470" s="15">
        <v>1929.55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207141.8</v>
      </c>
      <c r="S1470" s="15">
        <v>0</v>
      </c>
      <c r="T1470" s="15">
        <v>1726.18</v>
      </c>
      <c r="U1470" s="15">
        <v>0</v>
      </c>
      <c r="V1470" s="15">
        <v>0</v>
      </c>
      <c r="W1470" s="15">
        <v>0</v>
      </c>
      <c r="X1470" s="15">
        <v>0</v>
      </c>
      <c r="Y1470" s="15">
        <v>0</v>
      </c>
      <c r="Z1470" s="15">
        <v>1726.18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0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0</v>
      </c>
      <c r="AU1470" s="15">
        <v>1929.55</v>
      </c>
      <c r="AV1470" s="15">
        <v>1726.18</v>
      </c>
      <c r="AW1470" s="16">
        <v>76</v>
      </c>
      <c r="AX1470" s="16">
        <v>178</v>
      </c>
      <c r="AY1470" s="15">
        <v>344400</v>
      </c>
      <c r="AZ1470" s="15">
        <v>328058.34000000003</v>
      </c>
      <c r="BA1470" s="14">
        <v>71.296454999999995</v>
      </c>
      <c r="BB1470" s="14">
        <v>45.017834395915699</v>
      </c>
      <c r="BC1470" s="14">
        <v>10</v>
      </c>
      <c r="BD1470" s="14"/>
      <c r="BE1470" s="13" t="s">
        <v>2250</v>
      </c>
      <c r="BF1470" s="11"/>
      <c r="BG1470" s="13" t="s">
        <v>75</v>
      </c>
      <c r="BH1470" s="13" t="s">
        <v>134</v>
      </c>
      <c r="BI1470" s="13" t="s">
        <v>441</v>
      </c>
      <c r="BJ1470" s="13" t="s">
        <v>5</v>
      </c>
      <c r="BK1470" s="12" t="s">
        <v>1</v>
      </c>
      <c r="BL1470" s="14">
        <v>207141.8</v>
      </c>
      <c r="BM1470" s="12" t="s">
        <v>586</v>
      </c>
      <c r="BN1470" s="14"/>
      <c r="BO1470" s="17">
        <v>42255</v>
      </c>
      <c r="BP1470" s="17">
        <v>47672</v>
      </c>
      <c r="BQ1470" s="10" t="s">
        <v>2241</v>
      </c>
      <c r="BR1470" s="10" t="s">
        <v>2486</v>
      </c>
      <c r="BS1470" s="10" t="s">
        <v>2487</v>
      </c>
      <c r="BT1470" s="10" t="s">
        <v>2487</v>
      </c>
      <c r="BU1470" s="14">
        <v>178.32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1461</v>
      </c>
      <c r="B1471" s="5" t="s">
        <v>65</v>
      </c>
      <c r="C1471" s="5" t="s">
        <v>66</v>
      </c>
      <c r="D1471" s="24">
        <v>45354</v>
      </c>
      <c r="E1471" s="6" t="s">
        <v>1997</v>
      </c>
      <c r="F1471" s="5" t="s">
        <v>2228</v>
      </c>
      <c r="G1471" s="22">
        <v>0</v>
      </c>
      <c r="H1471" s="8">
        <v>6071.91</v>
      </c>
      <c r="I1471" s="8">
        <v>0</v>
      </c>
      <c r="J1471" s="8">
        <v>0</v>
      </c>
      <c r="K1471" s="8">
        <v>6071.91</v>
      </c>
      <c r="L1471" s="8">
        <v>3077</v>
      </c>
      <c r="M1471" s="8">
        <v>0</v>
      </c>
      <c r="N1471" s="8">
        <v>0</v>
      </c>
      <c r="O1471" s="8">
        <v>3077</v>
      </c>
      <c r="P1471" s="8">
        <v>2994.91</v>
      </c>
      <c r="Q1471" s="8">
        <v>0</v>
      </c>
      <c r="R1471" s="8">
        <v>0</v>
      </c>
      <c r="S1471" s="8">
        <v>0</v>
      </c>
      <c r="T1471" s="8">
        <v>50.6</v>
      </c>
      <c r="U1471" s="8">
        <v>0</v>
      </c>
      <c r="V1471" s="8">
        <v>0</v>
      </c>
      <c r="W1471" s="8">
        <v>50.6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156.36000000000001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317.58999999999997</v>
      </c>
      <c r="AR1471" s="8">
        <v>148.24</v>
      </c>
      <c r="AS1471" s="8">
        <v>0</v>
      </c>
      <c r="AT1471" s="8">
        <f t="shared" si="22"/>
        <v>6448.2199999999993</v>
      </c>
      <c r="AU1471" s="8">
        <v>0</v>
      </c>
      <c r="AV1471" s="8">
        <v>0</v>
      </c>
      <c r="AW1471" s="9">
        <v>78</v>
      </c>
      <c r="AX1471" s="9">
        <v>180</v>
      </c>
      <c r="AY1471" s="8">
        <v>309000</v>
      </c>
      <c r="AZ1471" s="8">
        <v>282223.07</v>
      </c>
      <c r="BA1471" s="7">
        <v>71.521035999999995</v>
      </c>
      <c r="BB1471" s="7">
        <v>0</v>
      </c>
      <c r="BC1471" s="7">
        <v>10</v>
      </c>
      <c r="BD1471" s="7"/>
      <c r="BE1471" s="6" t="s">
        <v>2250</v>
      </c>
      <c r="BF1471" s="4"/>
      <c r="BG1471" s="6" t="s">
        <v>98</v>
      </c>
      <c r="BH1471" s="6" t="s">
        <v>333</v>
      </c>
      <c r="BI1471" s="6" t="s">
        <v>533</v>
      </c>
      <c r="BJ1471" s="6" t="s">
        <v>0</v>
      </c>
      <c r="BK1471" s="5" t="s">
        <v>1</v>
      </c>
      <c r="BL1471" s="7">
        <v>0</v>
      </c>
      <c r="BM1471" s="5" t="s">
        <v>586</v>
      </c>
      <c r="BN1471" s="7"/>
      <c r="BO1471" s="10">
        <v>42262</v>
      </c>
      <c r="BP1471" s="10">
        <v>47741</v>
      </c>
      <c r="BQ1471" s="10" t="s">
        <v>2241</v>
      </c>
      <c r="BR1471" s="10" t="s">
        <v>2486</v>
      </c>
      <c r="BS1471" s="10" t="s">
        <v>2487</v>
      </c>
      <c r="BT1471" s="10" t="s">
        <v>2487</v>
      </c>
      <c r="BU1471" s="7">
        <v>0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1462</v>
      </c>
      <c r="B1472" s="12" t="s">
        <v>65</v>
      </c>
      <c r="C1472" s="12" t="s">
        <v>66</v>
      </c>
      <c r="D1472" s="25">
        <v>45354</v>
      </c>
      <c r="E1472" s="13" t="s">
        <v>1998</v>
      </c>
      <c r="F1472" s="23">
        <v>3</v>
      </c>
      <c r="G1472" s="23">
        <v>3</v>
      </c>
      <c r="H1472" s="15">
        <v>182996.87</v>
      </c>
      <c r="I1472" s="15">
        <v>4694.3</v>
      </c>
      <c r="J1472" s="15">
        <v>0</v>
      </c>
      <c r="K1472" s="15">
        <v>187691.17</v>
      </c>
      <c r="L1472" s="15">
        <v>1590.92</v>
      </c>
      <c r="M1472" s="15">
        <v>0</v>
      </c>
      <c r="N1472" s="15">
        <v>1551.8</v>
      </c>
      <c r="O1472" s="15">
        <v>0</v>
      </c>
      <c r="P1472" s="15">
        <v>0</v>
      </c>
      <c r="Q1472" s="15">
        <v>0</v>
      </c>
      <c r="R1472" s="15">
        <v>186139.37</v>
      </c>
      <c r="S1472" s="15">
        <v>4107.17</v>
      </c>
      <c r="T1472" s="15">
        <v>1524.97</v>
      </c>
      <c r="U1472" s="15">
        <v>0</v>
      </c>
      <c r="V1472" s="15">
        <v>1241.54</v>
      </c>
      <c r="W1472" s="15">
        <v>0</v>
      </c>
      <c r="X1472" s="15">
        <v>0</v>
      </c>
      <c r="Y1472" s="15">
        <v>0</v>
      </c>
      <c r="Z1472" s="15">
        <v>4390.6000000000004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350</v>
      </c>
      <c r="AM1472" s="15">
        <v>0</v>
      </c>
      <c r="AN1472" s="15">
        <v>0</v>
      </c>
      <c r="AO1472" s="15">
        <v>156.66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3300</v>
      </c>
      <c r="AU1472" s="15">
        <v>4733.42</v>
      </c>
      <c r="AV1472" s="15">
        <v>4390.6000000000004</v>
      </c>
      <c r="AW1472" s="16">
        <v>80</v>
      </c>
      <c r="AX1472" s="16">
        <v>182</v>
      </c>
      <c r="AY1472" s="15">
        <v>309700</v>
      </c>
      <c r="AZ1472" s="15">
        <v>282692.82</v>
      </c>
      <c r="BA1472" s="14">
        <v>71.366163</v>
      </c>
      <c r="BB1472" s="14">
        <v>46.991121388004501</v>
      </c>
      <c r="BC1472" s="14">
        <v>10</v>
      </c>
      <c r="BD1472" s="14"/>
      <c r="BE1472" s="13" t="s">
        <v>2250</v>
      </c>
      <c r="BF1472" s="11"/>
      <c r="BG1472" s="13" t="s">
        <v>86</v>
      </c>
      <c r="BH1472" s="13" t="s">
        <v>262</v>
      </c>
      <c r="BI1472" s="13" t="s">
        <v>356</v>
      </c>
      <c r="BJ1472" s="13" t="s">
        <v>5</v>
      </c>
      <c r="BK1472" s="12" t="s">
        <v>1</v>
      </c>
      <c r="BL1472" s="14">
        <v>186139.37</v>
      </c>
      <c r="BM1472" s="12" t="s">
        <v>586</v>
      </c>
      <c r="BN1472" s="14"/>
      <c r="BO1472" s="17">
        <v>42255</v>
      </c>
      <c r="BP1472" s="17">
        <v>47795</v>
      </c>
      <c r="BQ1472" s="10" t="s">
        <v>2241</v>
      </c>
      <c r="BR1472" s="10" t="s">
        <v>2486</v>
      </c>
      <c r="BS1472" s="10" t="s">
        <v>2487</v>
      </c>
      <c r="BT1472" s="10" t="s">
        <v>2487</v>
      </c>
      <c r="BU1472" s="14">
        <v>313.32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1463</v>
      </c>
      <c r="B1473" s="5" t="s">
        <v>65</v>
      </c>
      <c r="C1473" s="5" t="s">
        <v>66</v>
      </c>
      <c r="D1473" s="24">
        <v>45354</v>
      </c>
      <c r="E1473" s="6" t="s">
        <v>1999</v>
      </c>
      <c r="F1473" s="22">
        <v>41</v>
      </c>
      <c r="G1473" s="22">
        <v>41</v>
      </c>
      <c r="H1473" s="8">
        <v>0</v>
      </c>
      <c r="I1473" s="8">
        <v>185167.38</v>
      </c>
      <c r="J1473" s="8">
        <v>0</v>
      </c>
      <c r="K1473" s="8">
        <v>185167.38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185167.38</v>
      </c>
      <c r="S1473" s="8">
        <v>32966.51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32966.51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0</v>
      </c>
      <c r="AU1473" s="8">
        <v>185167.38</v>
      </c>
      <c r="AV1473" s="8">
        <v>32966.51</v>
      </c>
      <c r="AW1473" s="9">
        <v>0</v>
      </c>
      <c r="AX1473" s="9">
        <v>97</v>
      </c>
      <c r="AY1473" s="8">
        <v>450000.02</v>
      </c>
      <c r="AZ1473" s="8">
        <v>328069.55</v>
      </c>
      <c r="BA1473" s="7">
        <v>69.056717000000006</v>
      </c>
      <c r="BB1473" s="7">
        <v>38.976647964711901</v>
      </c>
      <c r="BC1473" s="7">
        <v>10</v>
      </c>
      <c r="BD1473" s="7"/>
      <c r="BE1473" s="6" t="s">
        <v>2250</v>
      </c>
      <c r="BF1473" s="4"/>
      <c r="BG1473" s="6" t="s">
        <v>98</v>
      </c>
      <c r="BH1473" s="6" t="s">
        <v>99</v>
      </c>
      <c r="BI1473" s="6" t="s">
        <v>1289</v>
      </c>
      <c r="BJ1473" s="6" t="s">
        <v>2251</v>
      </c>
      <c r="BK1473" s="5" t="s">
        <v>1</v>
      </c>
      <c r="BL1473" s="7">
        <v>185167.38</v>
      </c>
      <c r="BM1473" s="5" t="s">
        <v>586</v>
      </c>
      <c r="BN1473" s="7"/>
      <c r="BO1473" s="10">
        <v>42262</v>
      </c>
      <c r="BP1473" s="10">
        <v>45214</v>
      </c>
      <c r="BQ1473" s="10" t="s">
        <v>1334</v>
      </c>
      <c r="BR1473" s="10" t="s">
        <v>2672</v>
      </c>
      <c r="BS1473" s="10" t="s">
        <v>2487</v>
      </c>
      <c r="BT1473" s="10" t="s">
        <v>2487</v>
      </c>
      <c r="BU1473" s="7">
        <v>8112.8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1464</v>
      </c>
      <c r="B1474" s="12" t="s">
        <v>65</v>
      </c>
      <c r="C1474" s="12" t="s">
        <v>66</v>
      </c>
      <c r="D1474" s="25">
        <v>45354</v>
      </c>
      <c r="E1474" s="13" t="s">
        <v>2405</v>
      </c>
      <c r="F1474" s="23">
        <v>0</v>
      </c>
      <c r="G1474" s="23">
        <v>0</v>
      </c>
      <c r="H1474" s="15">
        <v>215921.24</v>
      </c>
      <c r="I1474" s="15">
        <v>0</v>
      </c>
      <c r="J1474" s="15">
        <v>0</v>
      </c>
      <c r="K1474" s="15">
        <v>215921.24</v>
      </c>
      <c r="L1474" s="15">
        <v>1000.53</v>
      </c>
      <c r="M1474" s="15">
        <v>0</v>
      </c>
      <c r="N1474" s="15">
        <v>0</v>
      </c>
      <c r="O1474" s="15">
        <v>1000.53</v>
      </c>
      <c r="P1474" s="15">
        <v>0</v>
      </c>
      <c r="Q1474" s="15">
        <v>0</v>
      </c>
      <c r="R1474" s="15">
        <v>214920.71</v>
      </c>
      <c r="S1474" s="15">
        <v>0</v>
      </c>
      <c r="T1474" s="15">
        <v>1799.34</v>
      </c>
      <c r="U1474" s="15">
        <v>0</v>
      </c>
      <c r="V1474" s="15">
        <v>0</v>
      </c>
      <c r="W1474" s="15">
        <v>1799.34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167.84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39.89</v>
      </c>
      <c r="AQ1474" s="15">
        <v>0</v>
      </c>
      <c r="AR1474" s="15">
        <v>39.6</v>
      </c>
      <c r="AS1474" s="15">
        <v>0</v>
      </c>
      <c r="AT1474" s="8">
        <f t="shared" si="22"/>
        <v>2968</v>
      </c>
      <c r="AU1474" s="15">
        <v>0</v>
      </c>
      <c r="AV1474" s="15">
        <v>0</v>
      </c>
      <c r="AW1474" s="16">
        <v>123</v>
      </c>
      <c r="AX1474" s="16">
        <v>169</v>
      </c>
      <c r="AY1474" s="15">
        <v>395840.58</v>
      </c>
      <c r="AZ1474" s="15">
        <v>253337.97</v>
      </c>
      <c r="BA1474" s="14">
        <v>90</v>
      </c>
      <c r="BB1474" s="14">
        <v>76.352012688820395</v>
      </c>
      <c r="BC1474" s="14">
        <v>10</v>
      </c>
      <c r="BD1474" s="14"/>
      <c r="BE1474" s="13" t="s">
        <v>2250</v>
      </c>
      <c r="BF1474" s="11"/>
      <c r="BG1474" s="13" t="s">
        <v>67</v>
      </c>
      <c r="BH1474" s="13" t="s">
        <v>73</v>
      </c>
      <c r="BI1474" s="13" t="s">
        <v>128</v>
      </c>
      <c r="BJ1474" s="13" t="s">
        <v>0</v>
      </c>
      <c r="BK1474" s="12" t="s">
        <v>1</v>
      </c>
      <c r="BL1474" s="14">
        <v>214920.71</v>
      </c>
      <c r="BM1474" s="12" t="s">
        <v>586</v>
      </c>
      <c r="BN1474" s="14"/>
      <c r="BO1474" s="17">
        <v>43980</v>
      </c>
      <c r="BP1474" s="17">
        <v>49124</v>
      </c>
      <c r="BQ1474" s="10" t="s">
        <v>2241</v>
      </c>
      <c r="BR1474" s="10" t="s">
        <v>2486</v>
      </c>
      <c r="BS1474" s="10" t="s">
        <v>2487</v>
      </c>
      <c r="BT1474" s="10" t="s">
        <v>2487</v>
      </c>
      <c r="BU1474" s="14">
        <v>0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1465</v>
      </c>
      <c r="B1475" s="5" t="s">
        <v>65</v>
      </c>
      <c r="C1475" s="5" t="s">
        <v>66</v>
      </c>
      <c r="D1475" s="24">
        <v>45354</v>
      </c>
      <c r="E1475" s="6" t="s">
        <v>2000</v>
      </c>
      <c r="F1475" s="22">
        <v>5</v>
      </c>
      <c r="G1475" s="22">
        <v>5</v>
      </c>
      <c r="H1475" s="8">
        <v>129834.28</v>
      </c>
      <c r="I1475" s="8">
        <v>12008.04</v>
      </c>
      <c r="J1475" s="8">
        <v>0</v>
      </c>
      <c r="K1475" s="8">
        <v>141842.32</v>
      </c>
      <c r="L1475" s="8">
        <v>2547</v>
      </c>
      <c r="M1475" s="8">
        <v>0</v>
      </c>
      <c r="N1475" s="8">
        <v>2028.81</v>
      </c>
      <c r="O1475" s="8">
        <v>0</v>
      </c>
      <c r="P1475" s="8">
        <v>0</v>
      </c>
      <c r="Q1475" s="8">
        <v>0</v>
      </c>
      <c r="R1475" s="8">
        <v>139813.51</v>
      </c>
      <c r="S1475" s="8">
        <v>4536.57</v>
      </c>
      <c r="T1475" s="8">
        <v>1081.95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5618.52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145.44</v>
      </c>
      <c r="AM1475" s="8">
        <v>0</v>
      </c>
      <c r="AN1475" s="8">
        <v>0</v>
      </c>
      <c r="AO1475" s="8">
        <v>0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si="22"/>
        <v>2174.25</v>
      </c>
      <c r="AU1475" s="8">
        <v>12526.23</v>
      </c>
      <c r="AV1475" s="8">
        <v>5618.52</v>
      </c>
      <c r="AW1475" s="9">
        <v>74</v>
      </c>
      <c r="AX1475" s="9">
        <v>176</v>
      </c>
      <c r="AY1475" s="8">
        <v>364999.98</v>
      </c>
      <c r="AZ1475" s="8">
        <v>323816.92</v>
      </c>
      <c r="BA1475" s="7">
        <v>69.806807000000006</v>
      </c>
      <c r="BB1475" s="7">
        <v>30.140286395666301</v>
      </c>
      <c r="BC1475" s="7">
        <v>10</v>
      </c>
      <c r="BD1475" s="7"/>
      <c r="BE1475" s="6" t="s">
        <v>2250</v>
      </c>
      <c r="BF1475" s="4"/>
      <c r="BG1475" s="6" t="s">
        <v>86</v>
      </c>
      <c r="BH1475" s="6" t="s">
        <v>176</v>
      </c>
      <c r="BI1475" s="6" t="s">
        <v>480</v>
      </c>
      <c r="BJ1475" s="6" t="s">
        <v>5</v>
      </c>
      <c r="BK1475" s="5" t="s">
        <v>1</v>
      </c>
      <c r="BL1475" s="7">
        <v>139813.51</v>
      </c>
      <c r="BM1475" s="5" t="s">
        <v>586</v>
      </c>
      <c r="BN1475" s="7"/>
      <c r="BO1475" s="10">
        <v>42257</v>
      </c>
      <c r="BP1475" s="10">
        <v>47613</v>
      </c>
      <c r="BQ1475" s="10" t="s">
        <v>2240</v>
      </c>
      <c r="BR1475" s="10" t="s">
        <v>2695</v>
      </c>
      <c r="BS1475" s="10" t="s">
        <v>2487</v>
      </c>
      <c r="BT1475" s="10" t="s">
        <v>2487</v>
      </c>
      <c r="BU1475" s="7">
        <v>909.15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1466</v>
      </c>
      <c r="B1476" s="12" t="s">
        <v>65</v>
      </c>
      <c r="C1476" s="12" t="s">
        <v>66</v>
      </c>
      <c r="D1476" s="25">
        <v>45354</v>
      </c>
      <c r="E1476" s="13" t="s">
        <v>2001</v>
      </c>
      <c r="F1476" s="23">
        <v>0</v>
      </c>
      <c r="G1476" s="23">
        <v>1</v>
      </c>
      <c r="H1476" s="15">
        <v>160859.75</v>
      </c>
      <c r="I1476" s="15">
        <v>38.799999999999997</v>
      </c>
      <c r="J1476" s="15">
        <v>0</v>
      </c>
      <c r="K1476" s="15">
        <v>160898.54999999999</v>
      </c>
      <c r="L1476" s="15">
        <v>1422.47</v>
      </c>
      <c r="M1476" s="15">
        <v>0</v>
      </c>
      <c r="N1476" s="15">
        <v>38.799999999999997</v>
      </c>
      <c r="O1476" s="15">
        <v>1422.47</v>
      </c>
      <c r="P1476" s="15">
        <v>0</v>
      </c>
      <c r="Q1476" s="15">
        <v>0</v>
      </c>
      <c r="R1476" s="15">
        <v>159437.28</v>
      </c>
      <c r="S1476" s="15">
        <v>0</v>
      </c>
      <c r="T1476" s="15">
        <v>1340.5</v>
      </c>
      <c r="U1476" s="15">
        <v>0</v>
      </c>
      <c r="V1476" s="15">
        <v>0</v>
      </c>
      <c r="W1476" s="15">
        <v>1340.5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133</v>
      </c>
      <c r="AI1476" s="15">
        <v>0</v>
      </c>
      <c r="AJ1476" s="15">
        <v>0</v>
      </c>
      <c r="AK1476" s="15">
        <v>0</v>
      </c>
      <c r="AL1476" s="15">
        <v>350</v>
      </c>
      <c r="AM1476" s="15">
        <v>0</v>
      </c>
      <c r="AN1476" s="15">
        <v>0</v>
      </c>
      <c r="AO1476" s="15">
        <v>0</v>
      </c>
      <c r="AP1476" s="15">
        <v>15.23</v>
      </c>
      <c r="AQ1476" s="15">
        <v>0</v>
      </c>
      <c r="AR1476" s="15">
        <v>0</v>
      </c>
      <c r="AS1476" s="15">
        <v>0</v>
      </c>
      <c r="AT1476" s="8">
        <f t="shared" si="22"/>
        <v>3300</v>
      </c>
      <c r="AU1476" s="15">
        <v>0</v>
      </c>
      <c r="AV1476" s="15">
        <v>0</v>
      </c>
      <c r="AW1476" s="16">
        <v>79</v>
      </c>
      <c r="AX1476" s="16">
        <v>181</v>
      </c>
      <c r="AY1476" s="15">
        <v>249999.99</v>
      </c>
      <c r="AZ1476" s="15">
        <v>249999.99</v>
      </c>
      <c r="BA1476" s="14">
        <v>89.352000000000004</v>
      </c>
      <c r="BB1476" s="14">
        <v>56.984161649606499</v>
      </c>
      <c r="BC1476" s="14">
        <v>10</v>
      </c>
      <c r="BD1476" s="14"/>
      <c r="BE1476" s="13" t="s">
        <v>2250</v>
      </c>
      <c r="BF1476" s="11"/>
      <c r="BG1476" s="13" t="s">
        <v>75</v>
      </c>
      <c r="BH1476" s="13" t="s">
        <v>236</v>
      </c>
      <c r="BI1476" s="13" t="s">
        <v>237</v>
      </c>
      <c r="BJ1476" s="13" t="s">
        <v>0</v>
      </c>
      <c r="BK1476" s="12" t="s">
        <v>1</v>
      </c>
      <c r="BL1476" s="14">
        <v>159437.28</v>
      </c>
      <c r="BM1476" s="12" t="s">
        <v>586</v>
      </c>
      <c r="BN1476" s="14"/>
      <c r="BO1476" s="17">
        <v>42255</v>
      </c>
      <c r="BP1476" s="17">
        <v>47764</v>
      </c>
      <c r="BQ1476" s="10" t="s">
        <v>2241</v>
      </c>
      <c r="BR1476" s="10" t="s">
        <v>2486</v>
      </c>
      <c r="BS1476" s="10" t="s">
        <v>2487</v>
      </c>
      <c r="BT1476" s="10" t="s">
        <v>2487</v>
      </c>
      <c r="BU1476" s="14">
        <v>0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1467</v>
      </c>
      <c r="B1477" s="5" t="s">
        <v>65</v>
      </c>
      <c r="C1477" s="5" t="s">
        <v>66</v>
      </c>
      <c r="D1477" s="24">
        <v>45354</v>
      </c>
      <c r="E1477" s="6" t="s">
        <v>2002</v>
      </c>
      <c r="F1477" s="22">
        <v>0</v>
      </c>
      <c r="G1477" s="22">
        <v>0</v>
      </c>
      <c r="H1477" s="8">
        <v>221537.74</v>
      </c>
      <c r="I1477" s="8">
        <v>0</v>
      </c>
      <c r="J1477" s="8">
        <v>0</v>
      </c>
      <c r="K1477" s="8">
        <v>221537.74</v>
      </c>
      <c r="L1477" s="8">
        <v>1968.38</v>
      </c>
      <c r="M1477" s="8">
        <v>0</v>
      </c>
      <c r="N1477" s="8">
        <v>0</v>
      </c>
      <c r="O1477" s="8">
        <v>1968.38</v>
      </c>
      <c r="P1477" s="8">
        <v>0</v>
      </c>
      <c r="Q1477" s="8">
        <v>0</v>
      </c>
      <c r="R1477" s="8">
        <v>219569.36</v>
      </c>
      <c r="S1477" s="8">
        <v>0</v>
      </c>
      <c r="T1477" s="8">
        <v>1846.15</v>
      </c>
      <c r="U1477" s="8">
        <v>0</v>
      </c>
      <c r="V1477" s="8">
        <v>0</v>
      </c>
      <c r="W1477" s="8">
        <v>1846.15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184.6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9.57</v>
      </c>
      <c r="AQ1477" s="8">
        <v>0</v>
      </c>
      <c r="AR1477" s="8">
        <v>8.6999999999999993</v>
      </c>
      <c r="AS1477" s="8">
        <v>0</v>
      </c>
      <c r="AT1477" s="8">
        <f t="shared" si="22"/>
        <v>4000</v>
      </c>
      <c r="AU1477" s="8">
        <v>0</v>
      </c>
      <c r="AV1477" s="8">
        <v>0</v>
      </c>
      <c r="AW1477" s="9">
        <v>81</v>
      </c>
      <c r="AX1477" s="9">
        <v>183</v>
      </c>
      <c r="AY1477" s="8">
        <v>346999.98</v>
      </c>
      <c r="AZ1477" s="8">
        <v>346999.98</v>
      </c>
      <c r="BA1477" s="7">
        <v>89.481272000000004</v>
      </c>
      <c r="BB1477" s="7">
        <v>56.620595842760302</v>
      </c>
      <c r="BC1477" s="7">
        <v>10</v>
      </c>
      <c r="BD1477" s="7"/>
      <c r="BE1477" s="6" t="s">
        <v>2250</v>
      </c>
      <c r="BF1477" s="4"/>
      <c r="BG1477" s="6" t="s">
        <v>67</v>
      </c>
      <c r="BH1477" s="6" t="s">
        <v>68</v>
      </c>
      <c r="BI1477" s="6" t="s">
        <v>284</v>
      </c>
      <c r="BJ1477" s="6" t="s">
        <v>0</v>
      </c>
      <c r="BK1477" s="5" t="s">
        <v>1</v>
      </c>
      <c r="BL1477" s="7">
        <v>219569.36</v>
      </c>
      <c r="BM1477" s="5" t="s">
        <v>586</v>
      </c>
      <c r="BN1477" s="7"/>
      <c r="BO1477" s="10">
        <v>42258</v>
      </c>
      <c r="BP1477" s="10">
        <v>47828</v>
      </c>
      <c r="BQ1477" s="10" t="s">
        <v>2241</v>
      </c>
      <c r="BR1477" s="10" t="s">
        <v>2486</v>
      </c>
      <c r="BS1477" s="10" t="s">
        <v>2487</v>
      </c>
      <c r="BT1477" s="10" t="s">
        <v>2487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1468</v>
      </c>
      <c r="B1478" s="12" t="s">
        <v>65</v>
      </c>
      <c r="C1478" s="12" t="s">
        <v>66</v>
      </c>
      <c r="D1478" s="25">
        <v>45354</v>
      </c>
      <c r="E1478" s="13" t="s">
        <v>2003</v>
      </c>
      <c r="F1478" s="23">
        <v>0</v>
      </c>
      <c r="G1478" s="23">
        <v>0</v>
      </c>
      <c r="H1478" s="15">
        <v>287535.62</v>
      </c>
      <c r="I1478" s="15">
        <v>0</v>
      </c>
      <c r="J1478" s="15">
        <v>0</v>
      </c>
      <c r="K1478" s="15">
        <v>287535.62</v>
      </c>
      <c r="L1478" s="15">
        <v>2877.4</v>
      </c>
      <c r="M1478" s="15">
        <v>0</v>
      </c>
      <c r="N1478" s="15">
        <v>0</v>
      </c>
      <c r="O1478" s="15">
        <v>2877.4</v>
      </c>
      <c r="P1478" s="15">
        <v>0</v>
      </c>
      <c r="Q1478" s="15">
        <v>0</v>
      </c>
      <c r="R1478" s="15">
        <v>284658.21999999997</v>
      </c>
      <c r="S1478" s="15">
        <v>0</v>
      </c>
      <c r="T1478" s="15">
        <v>2396.13</v>
      </c>
      <c r="U1478" s="15">
        <v>0</v>
      </c>
      <c r="V1478" s="15">
        <v>0</v>
      </c>
      <c r="W1478" s="15">
        <v>2396.13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248.9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598.41</v>
      </c>
      <c r="AQ1478" s="15">
        <v>0</v>
      </c>
      <c r="AR1478" s="15">
        <v>120.84</v>
      </c>
      <c r="AS1478" s="15">
        <v>0</v>
      </c>
      <c r="AT1478" s="8">
        <f t="shared" si="22"/>
        <v>6000</v>
      </c>
      <c r="AU1478" s="15">
        <v>0</v>
      </c>
      <c r="AV1478" s="15">
        <v>0</v>
      </c>
      <c r="AW1478" s="16">
        <v>72</v>
      </c>
      <c r="AX1478" s="16">
        <v>174</v>
      </c>
      <c r="AY1478" s="15">
        <v>467850.02</v>
      </c>
      <c r="AZ1478" s="15">
        <v>467850.02</v>
      </c>
      <c r="BA1478" s="14">
        <v>89.986103</v>
      </c>
      <c r="BB1478" s="14">
        <v>54.751058693375001</v>
      </c>
      <c r="BC1478" s="14">
        <v>10</v>
      </c>
      <c r="BD1478" s="14"/>
      <c r="BE1478" s="13" t="s">
        <v>2250</v>
      </c>
      <c r="BF1478" s="11"/>
      <c r="BG1478" s="13" t="s">
        <v>75</v>
      </c>
      <c r="BH1478" s="13" t="s">
        <v>236</v>
      </c>
      <c r="BI1478" s="13" t="s">
        <v>237</v>
      </c>
      <c r="BJ1478" s="13" t="s">
        <v>0</v>
      </c>
      <c r="BK1478" s="12" t="s">
        <v>1</v>
      </c>
      <c r="BL1478" s="14">
        <v>284658.21999999997</v>
      </c>
      <c r="BM1478" s="12" t="s">
        <v>586</v>
      </c>
      <c r="BN1478" s="14"/>
      <c r="BO1478" s="17">
        <v>42254</v>
      </c>
      <c r="BP1478" s="17">
        <v>47549</v>
      </c>
      <c r="BQ1478" s="10" t="s">
        <v>2241</v>
      </c>
      <c r="BR1478" s="10" t="s">
        <v>2486</v>
      </c>
      <c r="BS1478" s="10" t="s">
        <v>2487</v>
      </c>
      <c r="BT1478" s="10" t="s">
        <v>2487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1469</v>
      </c>
      <c r="B1479" s="5" t="s">
        <v>65</v>
      </c>
      <c r="C1479" s="5" t="s">
        <v>66</v>
      </c>
      <c r="D1479" s="24">
        <v>45354</v>
      </c>
      <c r="E1479" s="6" t="s">
        <v>2004</v>
      </c>
      <c r="F1479" s="22">
        <v>0</v>
      </c>
      <c r="G1479" s="22">
        <v>0</v>
      </c>
      <c r="H1479" s="8">
        <v>318725.77</v>
      </c>
      <c r="I1479" s="8">
        <v>0</v>
      </c>
      <c r="J1479" s="8">
        <v>0</v>
      </c>
      <c r="K1479" s="8">
        <v>318725.77</v>
      </c>
      <c r="L1479" s="8">
        <v>3132.08</v>
      </c>
      <c r="M1479" s="8">
        <v>0</v>
      </c>
      <c r="N1479" s="8">
        <v>0</v>
      </c>
      <c r="O1479" s="8">
        <v>3132.08</v>
      </c>
      <c r="P1479" s="8">
        <v>0</v>
      </c>
      <c r="Q1479" s="8">
        <v>0</v>
      </c>
      <c r="R1479" s="8">
        <v>315593.69</v>
      </c>
      <c r="S1479" s="8">
        <v>0</v>
      </c>
      <c r="T1479" s="8">
        <v>2656.05</v>
      </c>
      <c r="U1479" s="8">
        <v>0</v>
      </c>
      <c r="V1479" s="8">
        <v>0</v>
      </c>
      <c r="W1479" s="8">
        <v>2656.05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273.98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1286.19</v>
      </c>
      <c r="AQ1479" s="8">
        <v>0</v>
      </c>
      <c r="AR1479" s="8">
        <v>1348.3</v>
      </c>
      <c r="AS1479" s="8">
        <v>0</v>
      </c>
      <c r="AT1479" s="8">
        <f t="shared" si="22"/>
        <v>6000</v>
      </c>
      <c r="AU1479" s="8">
        <v>0</v>
      </c>
      <c r="AV1479" s="8">
        <v>0</v>
      </c>
      <c r="AW1479" s="9">
        <v>73</v>
      </c>
      <c r="AX1479" s="9">
        <v>175</v>
      </c>
      <c r="AY1479" s="8">
        <v>514999.98</v>
      </c>
      <c r="AZ1479" s="8">
        <v>514999.98</v>
      </c>
      <c r="BA1479" s="7">
        <v>90.000001999999995</v>
      </c>
      <c r="BB1479" s="7">
        <v>55.152298707249201</v>
      </c>
      <c r="BC1479" s="7">
        <v>10</v>
      </c>
      <c r="BD1479" s="7"/>
      <c r="BE1479" s="6" t="s">
        <v>2250</v>
      </c>
      <c r="BF1479" s="4"/>
      <c r="BG1479" s="6" t="s">
        <v>98</v>
      </c>
      <c r="BH1479" s="6" t="s">
        <v>333</v>
      </c>
      <c r="BI1479" s="6" t="s">
        <v>334</v>
      </c>
      <c r="BJ1479" s="6" t="s">
        <v>0</v>
      </c>
      <c r="BK1479" s="5" t="s">
        <v>1</v>
      </c>
      <c r="BL1479" s="7">
        <v>315593.69</v>
      </c>
      <c r="BM1479" s="5" t="s">
        <v>586</v>
      </c>
      <c r="BN1479" s="7"/>
      <c r="BO1479" s="10">
        <v>42262</v>
      </c>
      <c r="BP1479" s="10">
        <v>47588</v>
      </c>
      <c r="BQ1479" s="10" t="s">
        <v>2239</v>
      </c>
      <c r="BR1479" s="10" t="s">
        <v>2696</v>
      </c>
      <c r="BS1479" s="10" t="s">
        <v>2487</v>
      </c>
      <c r="BT1479" s="10" t="s">
        <v>2487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1470</v>
      </c>
      <c r="B1480" s="12" t="s">
        <v>65</v>
      </c>
      <c r="C1480" s="12" t="s">
        <v>66</v>
      </c>
      <c r="D1480" s="25">
        <v>45354</v>
      </c>
      <c r="E1480" s="13" t="s">
        <v>2406</v>
      </c>
      <c r="F1480" s="23">
        <v>0</v>
      </c>
      <c r="G1480" s="23">
        <v>0</v>
      </c>
      <c r="H1480" s="15">
        <v>222567.87</v>
      </c>
      <c r="I1480" s="15">
        <v>0</v>
      </c>
      <c r="J1480" s="15">
        <v>0</v>
      </c>
      <c r="K1480" s="15">
        <v>222567.87</v>
      </c>
      <c r="L1480" s="15">
        <v>1344.41</v>
      </c>
      <c r="M1480" s="15">
        <v>0</v>
      </c>
      <c r="N1480" s="15">
        <v>0</v>
      </c>
      <c r="O1480" s="15">
        <v>1344.41</v>
      </c>
      <c r="P1480" s="15">
        <v>0</v>
      </c>
      <c r="Q1480" s="15">
        <v>0</v>
      </c>
      <c r="R1480" s="15">
        <v>221223.46</v>
      </c>
      <c r="S1480" s="15">
        <v>0</v>
      </c>
      <c r="T1480" s="15">
        <v>1847.31</v>
      </c>
      <c r="U1480" s="15">
        <v>0</v>
      </c>
      <c r="V1480" s="15">
        <v>0</v>
      </c>
      <c r="W1480" s="15">
        <v>1847.31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191.74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4508.46</v>
      </c>
      <c r="AQ1480" s="15">
        <v>0</v>
      </c>
      <c r="AR1480" s="15">
        <v>3383.46</v>
      </c>
      <c r="AS1480" s="15">
        <v>0</v>
      </c>
      <c r="AT1480" s="8">
        <f t="shared" si="22"/>
        <v>4508.46</v>
      </c>
      <c r="AU1480" s="15">
        <v>0</v>
      </c>
      <c r="AV1480" s="15">
        <v>0</v>
      </c>
      <c r="AW1480" s="16">
        <v>123</v>
      </c>
      <c r="AX1480" s="16">
        <v>169</v>
      </c>
      <c r="AY1480" s="15">
        <v>452224.92150699999</v>
      </c>
      <c r="AZ1480" s="15">
        <v>289423.95</v>
      </c>
      <c r="BA1480" s="14">
        <v>89.999999000000003</v>
      </c>
      <c r="BB1480" s="14">
        <v>68.792203198030194</v>
      </c>
      <c r="BC1480" s="14">
        <v>9.9600000000000009</v>
      </c>
      <c r="BD1480" s="14"/>
      <c r="BE1480" s="13" t="s">
        <v>2250</v>
      </c>
      <c r="BF1480" s="11"/>
      <c r="BG1480" s="13" t="s">
        <v>67</v>
      </c>
      <c r="BH1480" s="13" t="s">
        <v>73</v>
      </c>
      <c r="BI1480" s="13" t="s">
        <v>419</v>
      </c>
      <c r="BJ1480" s="13" t="s">
        <v>0</v>
      </c>
      <c r="BK1480" s="12" t="s">
        <v>1</v>
      </c>
      <c r="BL1480" s="14">
        <v>221223.46</v>
      </c>
      <c r="BM1480" s="12" t="s">
        <v>586</v>
      </c>
      <c r="BN1480" s="14"/>
      <c r="BO1480" s="17">
        <v>43980</v>
      </c>
      <c r="BP1480" s="17">
        <v>49124</v>
      </c>
      <c r="BQ1480" s="10" t="s">
        <v>2241</v>
      </c>
      <c r="BR1480" s="10" t="s">
        <v>2486</v>
      </c>
      <c r="BS1480" s="10" t="s">
        <v>2487</v>
      </c>
      <c r="BT1480" s="10" t="s">
        <v>2487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1471</v>
      </c>
      <c r="B1481" s="5" t="s">
        <v>65</v>
      </c>
      <c r="C1481" s="5" t="s">
        <v>66</v>
      </c>
      <c r="D1481" s="24">
        <v>45354</v>
      </c>
      <c r="E1481" s="6" t="s">
        <v>2407</v>
      </c>
      <c r="F1481" s="22">
        <v>0</v>
      </c>
      <c r="G1481" s="22">
        <v>0</v>
      </c>
      <c r="H1481" s="8">
        <v>222567.87</v>
      </c>
      <c r="I1481" s="8">
        <v>0</v>
      </c>
      <c r="J1481" s="8">
        <v>0</v>
      </c>
      <c r="K1481" s="8">
        <v>222567.87</v>
      </c>
      <c r="L1481" s="8">
        <v>1344.41</v>
      </c>
      <c r="M1481" s="8">
        <v>0</v>
      </c>
      <c r="N1481" s="8">
        <v>0</v>
      </c>
      <c r="O1481" s="8">
        <v>1344.41</v>
      </c>
      <c r="P1481" s="8">
        <v>0</v>
      </c>
      <c r="Q1481" s="8">
        <v>0</v>
      </c>
      <c r="R1481" s="8">
        <v>221223.46</v>
      </c>
      <c r="S1481" s="8">
        <v>0</v>
      </c>
      <c r="T1481" s="8">
        <v>1847.31</v>
      </c>
      <c r="U1481" s="8">
        <v>0</v>
      </c>
      <c r="V1481" s="8">
        <v>0</v>
      </c>
      <c r="W1481" s="8">
        <v>1847.31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191.74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4508.46</v>
      </c>
      <c r="AQ1481" s="8">
        <v>0</v>
      </c>
      <c r="AR1481" s="8">
        <v>3383.46</v>
      </c>
      <c r="AS1481" s="8">
        <v>0</v>
      </c>
      <c r="AT1481" s="8">
        <f t="shared" si="22"/>
        <v>4508.46</v>
      </c>
      <c r="AU1481" s="8">
        <v>0</v>
      </c>
      <c r="AV1481" s="8">
        <v>0</v>
      </c>
      <c r="AW1481" s="9">
        <v>123</v>
      </c>
      <c r="AX1481" s="9">
        <v>169</v>
      </c>
      <c r="AY1481" s="8">
        <v>452224.92150699999</v>
      </c>
      <c r="AZ1481" s="8">
        <v>289423.95</v>
      </c>
      <c r="BA1481" s="7">
        <v>89.999999000000003</v>
      </c>
      <c r="BB1481" s="7">
        <v>68.792203198030194</v>
      </c>
      <c r="BC1481" s="7">
        <v>9.9600000000000009</v>
      </c>
      <c r="BD1481" s="7"/>
      <c r="BE1481" s="6" t="s">
        <v>2250</v>
      </c>
      <c r="BF1481" s="4"/>
      <c r="BG1481" s="6" t="s">
        <v>67</v>
      </c>
      <c r="BH1481" s="6" t="s">
        <v>73</v>
      </c>
      <c r="BI1481" s="6" t="s">
        <v>419</v>
      </c>
      <c r="BJ1481" s="6" t="s">
        <v>0</v>
      </c>
      <c r="BK1481" s="5" t="s">
        <v>1</v>
      </c>
      <c r="BL1481" s="7">
        <v>221223.46</v>
      </c>
      <c r="BM1481" s="5" t="s">
        <v>586</v>
      </c>
      <c r="BN1481" s="7"/>
      <c r="BO1481" s="10">
        <v>43980</v>
      </c>
      <c r="BP1481" s="10">
        <v>49124</v>
      </c>
      <c r="BQ1481" s="10" t="s">
        <v>2241</v>
      </c>
      <c r="BR1481" s="10" t="s">
        <v>2486</v>
      </c>
      <c r="BS1481" s="10" t="s">
        <v>2487</v>
      </c>
      <c r="BT1481" s="10" t="s">
        <v>2487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1472</v>
      </c>
      <c r="B1482" s="12" t="s">
        <v>65</v>
      </c>
      <c r="C1482" s="12" t="s">
        <v>66</v>
      </c>
      <c r="D1482" s="25">
        <v>45354</v>
      </c>
      <c r="E1482" s="13" t="s">
        <v>2005</v>
      </c>
      <c r="F1482" s="23">
        <v>0</v>
      </c>
      <c r="G1482" s="23">
        <v>0</v>
      </c>
      <c r="H1482" s="15">
        <v>122601.17</v>
      </c>
      <c r="I1482" s="15">
        <v>0</v>
      </c>
      <c r="J1482" s="15">
        <v>0</v>
      </c>
      <c r="K1482" s="15">
        <v>122601.17</v>
      </c>
      <c r="L1482" s="15">
        <v>1162.3800000000001</v>
      </c>
      <c r="M1482" s="15">
        <v>0</v>
      </c>
      <c r="N1482" s="15">
        <v>0</v>
      </c>
      <c r="O1482" s="15">
        <v>1162.3800000000001</v>
      </c>
      <c r="P1482" s="15">
        <v>0</v>
      </c>
      <c r="Q1482" s="15">
        <v>0</v>
      </c>
      <c r="R1482" s="15">
        <v>121438.79</v>
      </c>
      <c r="S1482" s="15">
        <v>0</v>
      </c>
      <c r="T1482" s="15">
        <v>1021.68</v>
      </c>
      <c r="U1482" s="15">
        <v>0</v>
      </c>
      <c r="V1482" s="15">
        <v>0</v>
      </c>
      <c r="W1482" s="15">
        <v>1021.68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117.66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161.12</v>
      </c>
      <c r="AQ1482" s="15">
        <v>0</v>
      </c>
      <c r="AR1482" s="15">
        <v>160.84</v>
      </c>
      <c r="AS1482" s="15">
        <v>0</v>
      </c>
      <c r="AT1482" s="8">
        <f t="shared" si="22"/>
        <v>2302</v>
      </c>
      <c r="AU1482" s="15">
        <v>0</v>
      </c>
      <c r="AV1482" s="15">
        <v>0</v>
      </c>
      <c r="AW1482" s="16">
        <v>75</v>
      </c>
      <c r="AX1482" s="16">
        <v>178</v>
      </c>
      <c r="AY1482" s="15">
        <v>288940.61</v>
      </c>
      <c r="AZ1482" s="15">
        <v>202258.43</v>
      </c>
      <c r="BA1482" s="14">
        <v>86.419753</v>
      </c>
      <c r="BB1482" s="14">
        <v>51.887628300184403</v>
      </c>
      <c r="BC1482" s="14">
        <v>10</v>
      </c>
      <c r="BD1482" s="14"/>
      <c r="BE1482" s="13" t="s">
        <v>2250</v>
      </c>
      <c r="BF1482" s="11"/>
      <c r="BG1482" s="13" t="s">
        <v>86</v>
      </c>
      <c r="BH1482" s="13" t="s">
        <v>203</v>
      </c>
      <c r="BI1482" s="13" t="s">
        <v>204</v>
      </c>
      <c r="BJ1482" s="13" t="s">
        <v>0</v>
      </c>
      <c r="BK1482" s="12" t="s">
        <v>1</v>
      </c>
      <c r="BL1482" s="14">
        <v>121438.79</v>
      </c>
      <c r="BM1482" s="12" t="s">
        <v>586</v>
      </c>
      <c r="BN1482" s="14"/>
      <c r="BO1482" s="17">
        <v>42243</v>
      </c>
      <c r="BP1482" s="17">
        <v>47661</v>
      </c>
      <c r="BQ1482" s="10" t="s">
        <v>2241</v>
      </c>
      <c r="BR1482" s="10" t="s">
        <v>2486</v>
      </c>
      <c r="BS1482" s="10" t="s">
        <v>2487</v>
      </c>
      <c r="BT1482" s="10" t="s">
        <v>2487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1473</v>
      </c>
      <c r="B1483" s="5" t="s">
        <v>65</v>
      </c>
      <c r="C1483" s="5" t="s">
        <v>66</v>
      </c>
      <c r="D1483" s="24">
        <v>45354</v>
      </c>
      <c r="E1483" s="6" t="s">
        <v>2006</v>
      </c>
      <c r="F1483" s="22">
        <v>0</v>
      </c>
      <c r="G1483" s="22">
        <v>0</v>
      </c>
      <c r="H1483" s="8">
        <v>193470.86</v>
      </c>
      <c r="I1483" s="8">
        <v>0</v>
      </c>
      <c r="J1483" s="8">
        <v>0</v>
      </c>
      <c r="K1483" s="8">
        <v>193470.86</v>
      </c>
      <c r="L1483" s="8">
        <v>889.32</v>
      </c>
      <c r="M1483" s="8">
        <v>0</v>
      </c>
      <c r="N1483" s="8">
        <v>0</v>
      </c>
      <c r="O1483" s="8">
        <v>889.32</v>
      </c>
      <c r="P1483" s="8">
        <v>0</v>
      </c>
      <c r="Q1483" s="8">
        <v>0</v>
      </c>
      <c r="R1483" s="8">
        <v>192581.54</v>
      </c>
      <c r="S1483" s="8">
        <v>0</v>
      </c>
      <c r="T1483" s="8">
        <v>1531.64</v>
      </c>
      <c r="U1483" s="8">
        <v>0</v>
      </c>
      <c r="V1483" s="8">
        <v>0</v>
      </c>
      <c r="W1483" s="8">
        <v>1531.64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148.44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35.200000000000003</v>
      </c>
      <c r="AQ1483" s="8">
        <v>0</v>
      </c>
      <c r="AR1483" s="8">
        <v>4.5999999999999996</v>
      </c>
      <c r="AS1483" s="8">
        <v>0</v>
      </c>
      <c r="AT1483" s="8">
        <f t="shared" ref="AT1483:AT1546" si="23">AQ1483-AR1483+AP1483+AO1483+AN1483+AL1483+AI1483+AH1483+AG1483+AE1483+AF1483+AA1483+W1483+V1483+Q1483+P1483+O1483+N1483-J1483-AS1483+AJ1483</f>
        <v>2600</v>
      </c>
      <c r="AU1483" s="8">
        <v>0</v>
      </c>
      <c r="AV1483" s="8">
        <v>0</v>
      </c>
      <c r="AW1483" s="9">
        <v>126</v>
      </c>
      <c r="AX1483" s="9">
        <v>228</v>
      </c>
      <c r="AY1483" s="8">
        <v>364500</v>
      </c>
      <c r="AZ1483" s="8">
        <v>255150</v>
      </c>
      <c r="BA1483" s="7">
        <v>86.296296999999996</v>
      </c>
      <c r="BB1483" s="7">
        <v>65.134523897932098</v>
      </c>
      <c r="BC1483" s="7">
        <v>9.5</v>
      </c>
      <c r="BD1483" s="7"/>
      <c r="BE1483" s="6" t="s">
        <v>2250</v>
      </c>
      <c r="BF1483" s="4"/>
      <c r="BG1483" s="6" t="s">
        <v>86</v>
      </c>
      <c r="BH1483" s="6" t="s">
        <v>176</v>
      </c>
      <c r="BI1483" s="6" t="s">
        <v>177</v>
      </c>
      <c r="BJ1483" s="6" t="s">
        <v>0</v>
      </c>
      <c r="BK1483" s="5" t="s">
        <v>1</v>
      </c>
      <c r="BL1483" s="7">
        <v>192581.54</v>
      </c>
      <c r="BM1483" s="5" t="s">
        <v>586</v>
      </c>
      <c r="BN1483" s="7"/>
      <c r="BO1483" s="10">
        <v>42248</v>
      </c>
      <c r="BP1483" s="10">
        <v>49188</v>
      </c>
      <c r="BQ1483" s="10" t="s">
        <v>2241</v>
      </c>
      <c r="BR1483" s="10" t="s">
        <v>2486</v>
      </c>
      <c r="BS1483" s="10" t="s">
        <v>2487</v>
      </c>
      <c r="BT1483" s="10" t="s">
        <v>2487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1474</v>
      </c>
      <c r="B1484" s="12" t="s">
        <v>65</v>
      </c>
      <c r="C1484" s="12" t="s">
        <v>66</v>
      </c>
      <c r="D1484" s="25">
        <v>45354</v>
      </c>
      <c r="E1484" s="13" t="s">
        <v>2409</v>
      </c>
      <c r="F1484" s="23">
        <v>0</v>
      </c>
      <c r="G1484" s="23">
        <v>0</v>
      </c>
      <c r="H1484" s="15">
        <v>411908.37</v>
      </c>
      <c r="I1484" s="15">
        <v>0</v>
      </c>
      <c r="J1484" s="15">
        <v>0</v>
      </c>
      <c r="K1484" s="15">
        <v>411908.37</v>
      </c>
      <c r="L1484" s="15">
        <v>1908.67</v>
      </c>
      <c r="M1484" s="15">
        <v>0</v>
      </c>
      <c r="N1484" s="15">
        <v>0</v>
      </c>
      <c r="O1484" s="15">
        <v>1908.67</v>
      </c>
      <c r="P1484" s="15">
        <v>0</v>
      </c>
      <c r="Q1484" s="15">
        <v>0</v>
      </c>
      <c r="R1484" s="15">
        <v>409999.7</v>
      </c>
      <c r="S1484" s="15">
        <v>0</v>
      </c>
      <c r="T1484" s="15">
        <v>3432.57</v>
      </c>
      <c r="U1484" s="15">
        <v>0</v>
      </c>
      <c r="V1484" s="15">
        <v>0</v>
      </c>
      <c r="W1484" s="15">
        <v>3432.57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319.31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5660.55</v>
      </c>
      <c r="AU1484" s="15">
        <v>0</v>
      </c>
      <c r="AV1484" s="15">
        <v>0</v>
      </c>
      <c r="AW1484" s="16">
        <v>123</v>
      </c>
      <c r="AX1484" s="16">
        <v>168</v>
      </c>
      <c r="AY1484" s="15">
        <v>753083.01179400005</v>
      </c>
      <c r="AZ1484" s="15">
        <v>481973.13</v>
      </c>
      <c r="BA1484" s="14">
        <v>90</v>
      </c>
      <c r="BB1484" s="14">
        <v>76.560228575398</v>
      </c>
      <c r="BC1484" s="14">
        <v>10</v>
      </c>
      <c r="BD1484" s="14"/>
      <c r="BE1484" s="13" t="s">
        <v>2250</v>
      </c>
      <c r="BF1484" s="11"/>
      <c r="BG1484" s="13" t="s">
        <v>67</v>
      </c>
      <c r="BH1484" s="13" t="s">
        <v>73</v>
      </c>
      <c r="BI1484" s="13" t="s">
        <v>416</v>
      </c>
      <c r="BJ1484" s="13" t="s">
        <v>0</v>
      </c>
      <c r="BK1484" s="12" t="s">
        <v>1</v>
      </c>
      <c r="BL1484" s="14">
        <v>409999.7</v>
      </c>
      <c r="BM1484" s="12" t="s">
        <v>586</v>
      </c>
      <c r="BN1484" s="14"/>
      <c r="BO1484" s="17">
        <v>44008</v>
      </c>
      <c r="BP1484" s="17">
        <v>49121</v>
      </c>
      <c r="BQ1484" s="10" t="s">
        <v>2241</v>
      </c>
      <c r="BR1484" s="10" t="s">
        <v>2486</v>
      </c>
      <c r="BS1484" s="10" t="s">
        <v>2487</v>
      </c>
      <c r="BT1484" s="10" t="s">
        <v>2487</v>
      </c>
      <c r="BU1484" s="14">
        <v>0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1475</v>
      </c>
      <c r="B1485" s="5" t="s">
        <v>65</v>
      </c>
      <c r="C1485" s="5" t="s">
        <v>66</v>
      </c>
      <c r="D1485" s="24">
        <v>45354</v>
      </c>
      <c r="E1485" s="6" t="s">
        <v>2410</v>
      </c>
      <c r="F1485" s="22">
        <v>0</v>
      </c>
      <c r="G1485" s="22">
        <v>0</v>
      </c>
      <c r="H1485" s="8">
        <v>345029.99</v>
      </c>
      <c r="I1485" s="8">
        <v>0</v>
      </c>
      <c r="J1485" s="8">
        <v>0</v>
      </c>
      <c r="K1485" s="8">
        <v>345029.99</v>
      </c>
      <c r="L1485" s="8">
        <v>1598.78</v>
      </c>
      <c r="M1485" s="8">
        <v>0</v>
      </c>
      <c r="N1485" s="8">
        <v>0</v>
      </c>
      <c r="O1485" s="8">
        <v>1598.78</v>
      </c>
      <c r="P1485" s="8">
        <v>0</v>
      </c>
      <c r="Q1485" s="8">
        <v>0</v>
      </c>
      <c r="R1485" s="8">
        <v>343431.21</v>
      </c>
      <c r="S1485" s="8">
        <v>0</v>
      </c>
      <c r="T1485" s="8">
        <v>2875.25</v>
      </c>
      <c r="U1485" s="8">
        <v>0</v>
      </c>
      <c r="V1485" s="8">
        <v>0</v>
      </c>
      <c r="W1485" s="8">
        <v>2875.25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207.36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533.05999999999995</v>
      </c>
      <c r="AQ1485" s="8">
        <v>0</v>
      </c>
      <c r="AR1485" s="8">
        <v>514.45000000000005</v>
      </c>
      <c r="AS1485" s="8">
        <v>0</v>
      </c>
      <c r="AT1485" s="8">
        <f t="shared" si="23"/>
        <v>4700</v>
      </c>
      <c r="AU1485" s="8">
        <v>0</v>
      </c>
      <c r="AV1485" s="8">
        <v>0</v>
      </c>
      <c r="AW1485" s="9">
        <v>123</v>
      </c>
      <c r="AX1485" s="9">
        <v>168</v>
      </c>
      <c r="AY1485" s="8">
        <v>389775.01</v>
      </c>
      <c r="AZ1485" s="8">
        <v>389775.01</v>
      </c>
      <c r="BA1485" s="7">
        <v>89.997551000000001</v>
      </c>
      <c r="BB1485" s="7">
        <v>79.296945786664807</v>
      </c>
      <c r="BC1485" s="7">
        <v>10</v>
      </c>
      <c r="BD1485" s="7"/>
      <c r="BE1485" s="6" t="s">
        <v>2250</v>
      </c>
      <c r="BF1485" s="4"/>
      <c r="BG1485" s="6" t="s">
        <v>142</v>
      </c>
      <c r="BH1485" s="6" t="s">
        <v>238</v>
      </c>
      <c r="BI1485" s="6" t="s">
        <v>239</v>
      </c>
      <c r="BJ1485" s="6" t="s">
        <v>0</v>
      </c>
      <c r="BK1485" s="5" t="s">
        <v>1</v>
      </c>
      <c r="BL1485" s="7">
        <v>343431.21</v>
      </c>
      <c r="BM1485" s="5" t="s">
        <v>586</v>
      </c>
      <c r="BN1485" s="7"/>
      <c r="BO1485" s="10">
        <v>44012</v>
      </c>
      <c r="BP1485" s="10">
        <v>49125</v>
      </c>
      <c r="BQ1485" s="10" t="s">
        <v>2241</v>
      </c>
      <c r="BR1485" s="10" t="s">
        <v>2486</v>
      </c>
      <c r="BS1485" s="10" t="s">
        <v>2487</v>
      </c>
      <c r="BT1485" s="10" t="s">
        <v>2487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1476</v>
      </c>
      <c r="B1486" s="12" t="s">
        <v>65</v>
      </c>
      <c r="C1486" s="12" t="s">
        <v>66</v>
      </c>
      <c r="D1486" s="25">
        <v>45354</v>
      </c>
      <c r="E1486" s="13" t="s">
        <v>2411</v>
      </c>
      <c r="F1486" s="23">
        <v>36</v>
      </c>
      <c r="G1486" s="23">
        <v>35</v>
      </c>
      <c r="H1486" s="15">
        <v>241660.33</v>
      </c>
      <c r="I1486" s="15">
        <v>31339.67</v>
      </c>
      <c r="J1486" s="15">
        <v>0</v>
      </c>
      <c r="K1486" s="15">
        <v>273000</v>
      </c>
      <c r="L1486" s="15">
        <v>1119.79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273000</v>
      </c>
      <c r="S1486" s="15">
        <v>75493.05</v>
      </c>
      <c r="T1486" s="15">
        <v>2013.84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77506.89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0</v>
      </c>
      <c r="AT1486" s="8">
        <f t="shared" si="23"/>
        <v>0</v>
      </c>
      <c r="AU1486" s="15">
        <v>32459.46</v>
      </c>
      <c r="AV1486" s="15">
        <v>77506.89</v>
      </c>
      <c r="AW1486" s="16">
        <v>123</v>
      </c>
      <c r="AX1486" s="16">
        <v>168</v>
      </c>
      <c r="AY1486" s="15">
        <v>273000</v>
      </c>
      <c r="AZ1486" s="15">
        <v>273000</v>
      </c>
      <c r="BA1486" s="14">
        <v>90.000003000000007</v>
      </c>
      <c r="BB1486" s="14">
        <v>90.000003000000007</v>
      </c>
      <c r="BC1486" s="14">
        <v>10</v>
      </c>
      <c r="BD1486" s="14"/>
      <c r="BE1486" s="13" t="s">
        <v>2250</v>
      </c>
      <c r="BF1486" s="11"/>
      <c r="BG1486" s="13" t="s">
        <v>75</v>
      </c>
      <c r="BH1486" s="13" t="s">
        <v>82</v>
      </c>
      <c r="BI1486" s="13" t="s">
        <v>210</v>
      </c>
      <c r="BJ1486" s="13" t="s">
        <v>2251</v>
      </c>
      <c r="BK1486" s="12" t="s">
        <v>1</v>
      </c>
      <c r="BL1486" s="14">
        <v>273000</v>
      </c>
      <c r="BM1486" s="12" t="s">
        <v>586</v>
      </c>
      <c r="BN1486" s="14"/>
      <c r="BO1486" s="17">
        <v>44012</v>
      </c>
      <c r="BP1486" s="17">
        <v>49125</v>
      </c>
      <c r="BQ1486" s="10" t="s">
        <v>2239</v>
      </c>
      <c r="BR1486" s="10" t="s">
        <v>2696</v>
      </c>
      <c r="BS1486" s="10" t="s">
        <v>2487</v>
      </c>
      <c r="BT1486" s="10" t="s">
        <v>2487</v>
      </c>
      <c r="BU1486" s="14">
        <v>7041.04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1477</v>
      </c>
      <c r="B1487" s="5" t="s">
        <v>65</v>
      </c>
      <c r="C1487" s="5" t="s">
        <v>66</v>
      </c>
      <c r="D1487" s="24">
        <v>45354</v>
      </c>
      <c r="E1487" s="6" t="s">
        <v>2413</v>
      </c>
      <c r="F1487" s="5" t="s">
        <v>2228</v>
      </c>
      <c r="G1487" s="22">
        <v>0</v>
      </c>
      <c r="H1487" s="8">
        <v>165071.49</v>
      </c>
      <c r="I1487" s="8">
        <v>0</v>
      </c>
      <c r="J1487" s="8">
        <v>0</v>
      </c>
      <c r="K1487" s="8">
        <v>165071.49</v>
      </c>
      <c r="L1487" s="8">
        <v>1622.13</v>
      </c>
      <c r="M1487" s="8">
        <v>0</v>
      </c>
      <c r="N1487" s="8">
        <v>0</v>
      </c>
      <c r="O1487" s="8">
        <v>1622.13</v>
      </c>
      <c r="P1487" s="8">
        <v>163449.35999999999</v>
      </c>
      <c r="Q1487" s="8">
        <v>0</v>
      </c>
      <c r="R1487" s="8">
        <v>0</v>
      </c>
      <c r="S1487" s="8">
        <v>0</v>
      </c>
      <c r="T1487" s="8">
        <v>1375.6</v>
      </c>
      <c r="U1487" s="8">
        <v>0</v>
      </c>
      <c r="V1487" s="8">
        <v>0</v>
      </c>
      <c r="W1487" s="8">
        <v>1375.6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130.05000000000001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0</v>
      </c>
      <c r="AR1487" s="8">
        <v>578.72</v>
      </c>
      <c r="AS1487" s="8">
        <v>0</v>
      </c>
      <c r="AT1487" s="8">
        <f t="shared" si="23"/>
        <v>165998.41999999998</v>
      </c>
      <c r="AU1487" s="8">
        <v>0</v>
      </c>
      <c r="AV1487" s="8">
        <v>0</v>
      </c>
      <c r="AW1487" s="9">
        <v>73</v>
      </c>
      <c r="AX1487" s="9">
        <v>117</v>
      </c>
      <c r="AY1487" s="8">
        <v>290015.99</v>
      </c>
      <c r="AZ1487" s="8">
        <v>209226.33</v>
      </c>
      <c r="BA1487" s="7">
        <v>72.928048000000004</v>
      </c>
      <c r="BB1487" s="7">
        <v>0</v>
      </c>
      <c r="BC1487" s="7">
        <v>10</v>
      </c>
      <c r="BD1487" s="7"/>
      <c r="BE1487" s="6" t="s">
        <v>2250</v>
      </c>
      <c r="BF1487" s="4"/>
      <c r="BG1487" s="6" t="s">
        <v>75</v>
      </c>
      <c r="BH1487" s="6" t="s">
        <v>134</v>
      </c>
      <c r="BI1487" s="6" t="s">
        <v>441</v>
      </c>
      <c r="BJ1487" s="6" t="s">
        <v>0</v>
      </c>
      <c r="BK1487" s="5" t="s">
        <v>1</v>
      </c>
      <c r="BL1487" s="7">
        <v>0</v>
      </c>
      <c r="BM1487" s="5" t="s">
        <v>586</v>
      </c>
      <c r="BN1487" s="7"/>
      <c r="BO1487" s="10">
        <v>44035</v>
      </c>
      <c r="BP1487" s="10">
        <v>47596</v>
      </c>
      <c r="BQ1487" s="10" t="s">
        <v>2240</v>
      </c>
      <c r="BR1487" s="10" t="s">
        <v>2695</v>
      </c>
      <c r="BS1487" s="10" t="s">
        <v>2487</v>
      </c>
      <c r="BT1487" s="10" t="s">
        <v>2487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1478</v>
      </c>
      <c r="B1488" s="12" t="s">
        <v>65</v>
      </c>
      <c r="C1488" s="12" t="s">
        <v>66</v>
      </c>
      <c r="D1488" s="25">
        <v>45354</v>
      </c>
      <c r="E1488" s="13" t="s">
        <v>2414</v>
      </c>
      <c r="F1488" s="23">
        <v>0</v>
      </c>
      <c r="G1488" s="23">
        <v>0</v>
      </c>
      <c r="H1488" s="15">
        <v>503582.63</v>
      </c>
      <c r="I1488" s="15">
        <v>0</v>
      </c>
      <c r="J1488" s="15">
        <v>0</v>
      </c>
      <c r="K1488" s="15">
        <v>503582.63</v>
      </c>
      <c r="L1488" s="15">
        <v>2468.77</v>
      </c>
      <c r="M1488" s="15">
        <v>0</v>
      </c>
      <c r="N1488" s="15">
        <v>0</v>
      </c>
      <c r="O1488" s="15">
        <v>2468.77</v>
      </c>
      <c r="P1488" s="15">
        <v>0</v>
      </c>
      <c r="Q1488" s="15">
        <v>0</v>
      </c>
      <c r="R1488" s="15">
        <v>501113.86</v>
      </c>
      <c r="S1488" s="15">
        <v>0</v>
      </c>
      <c r="T1488" s="15">
        <v>4196.5200000000004</v>
      </c>
      <c r="U1488" s="15">
        <v>0</v>
      </c>
      <c r="V1488" s="15">
        <v>0</v>
      </c>
      <c r="W1488" s="15">
        <v>4196.5200000000004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314.69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0.56000000000000005</v>
      </c>
      <c r="AQ1488" s="15">
        <v>0</v>
      </c>
      <c r="AR1488" s="15">
        <v>0.54</v>
      </c>
      <c r="AS1488" s="15">
        <v>0</v>
      </c>
      <c r="AT1488" s="8">
        <f t="shared" si="23"/>
        <v>6980</v>
      </c>
      <c r="AU1488" s="15">
        <v>0</v>
      </c>
      <c r="AV1488" s="15">
        <v>0</v>
      </c>
      <c r="AW1488" s="16">
        <v>123</v>
      </c>
      <c r="AX1488" s="16">
        <v>167</v>
      </c>
      <c r="AY1488" s="15">
        <v>607900</v>
      </c>
      <c r="AZ1488" s="15">
        <v>578850.6</v>
      </c>
      <c r="BA1488" s="14">
        <v>95.000003000000007</v>
      </c>
      <c r="BB1488" s="14">
        <v>82.241977814900096</v>
      </c>
      <c r="BC1488" s="14">
        <v>10</v>
      </c>
      <c r="BD1488" s="14"/>
      <c r="BE1488" s="13" t="s">
        <v>2250</v>
      </c>
      <c r="BF1488" s="11"/>
      <c r="BG1488" s="13" t="s">
        <v>75</v>
      </c>
      <c r="BH1488" s="13" t="s">
        <v>134</v>
      </c>
      <c r="BI1488" s="13" t="s">
        <v>439</v>
      </c>
      <c r="BJ1488" s="13" t="s">
        <v>0</v>
      </c>
      <c r="BK1488" s="12" t="s">
        <v>1</v>
      </c>
      <c r="BL1488" s="14">
        <v>501113.86</v>
      </c>
      <c r="BM1488" s="12" t="s">
        <v>586</v>
      </c>
      <c r="BN1488" s="14"/>
      <c r="BO1488" s="17">
        <v>44035</v>
      </c>
      <c r="BP1488" s="17">
        <v>49118</v>
      </c>
      <c r="BQ1488" s="10" t="s">
        <v>2241</v>
      </c>
      <c r="BR1488" s="10" t="s">
        <v>2486</v>
      </c>
      <c r="BS1488" s="10" t="s">
        <v>2487</v>
      </c>
      <c r="BT1488" s="10" t="s">
        <v>2487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1479</v>
      </c>
      <c r="B1489" s="5" t="s">
        <v>65</v>
      </c>
      <c r="C1489" s="5" t="s">
        <v>66</v>
      </c>
      <c r="D1489" s="24">
        <v>45354</v>
      </c>
      <c r="E1489" s="6" t="s">
        <v>2415</v>
      </c>
      <c r="F1489" s="22">
        <v>0</v>
      </c>
      <c r="G1489" s="22">
        <v>0</v>
      </c>
      <c r="H1489" s="8">
        <v>232019.38</v>
      </c>
      <c r="I1489" s="8">
        <v>0</v>
      </c>
      <c r="J1489" s="8">
        <v>0</v>
      </c>
      <c r="K1489" s="8">
        <v>232019.38</v>
      </c>
      <c r="L1489" s="8">
        <v>1077.67</v>
      </c>
      <c r="M1489" s="8">
        <v>0</v>
      </c>
      <c r="N1489" s="8">
        <v>0</v>
      </c>
      <c r="O1489" s="8">
        <v>1077.67</v>
      </c>
      <c r="P1489" s="8">
        <v>0</v>
      </c>
      <c r="Q1489" s="8">
        <v>0</v>
      </c>
      <c r="R1489" s="8">
        <v>230941.71</v>
      </c>
      <c r="S1489" s="8">
        <v>0</v>
      </c>
      <c r="T1489" s="8">
        <v>1925.76</v>
      </c>
      <c r="U1489" s="8">
        <v>0</v>
      </c>
      <c r="V1489" s="8">
        <v>0</v>
      </c>
      <c r="W1489" s="8">
        <v>1925.76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139.04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178.37</v>
      </c>
      <c r="AQ1489" s="8">
        <v>0</v>
      </c>
      <c r="AR1489" s="8">
        <v>120.84</v>
      </c>
      <c r="AS1489" s="8">
        <v>0</v>
      </c>
      <c r="AT1489" s="8">
        <f t="shared" si="23"/>
        <v>3200</v>
      </c>
      <c r="AU1489" s="8">
        <v>0</v>
      </c>
      <c r="AV1489" s="8">
        <v>0</v>
      </c>
      <c r="AW1489" s="9">
        <v>123</v>
      </c>
      <c r="AX1489" s="9">
        <v>167</v>
      </c>
      <c r="AY1489" s="8">
        <v>261368.62</v>
      </c>
      <c r="AZ1489" s="8">
        <v>261368.62</v>
      </c>
      <c r="BA1489" s="7">
        <v>90</v>
      </c>
      <c r="BB1489" s="7">
        <v>79.522759465156895</v>
      </c>
      <c r="BC1489" s="7">
        <v>9.9600000000000009</v>
      </c>
      <c r="BD1489" s="7"/>
      <c r="BE1489" s="6" t="s">
        <v>2250</v>
      </c>
      <c r="BF1489" s="4"/>
      <c r="BG1489" s="6" t="s">
        <v>67</v>
      </c>
      <c r="BH1489" s="6" t="s">
        <v>68</v>
      </c>
      <c r="BI1489" s="6" t="s">
        <v>302</v>
      </c>
      <c r="BJ1489" s="6" t="s">
        <v>0</v>
      </c>
      <c r="BK1489" s="5" t="s">
        <v>1</v>
      </c>
      <c r="BL1489" s="7">
        <v>230941.71</v>
      </c>
      <c r="BM1489" s="5" t="s">
        <v>586</v>
      </c>
      <c r="BN1489" s="7"/>
      <c r="BO1489" s="10">
        <v>44035</v>
      </c>
      <c r="BP1489" s="10">
        <v>49118</v>
      </c>
      <c r="BQ1489" s="10" t="s">
        <v>2241</v>
      </c>
      <c r="BR1489" s="10" t="s">
        <v>2486</v>
      </c>
      <c r="BS1489" s="10" t="s">
        <v>2487</v>
      </c>
      <c r="BT1489" s="10" t="s">
        <v>2487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1480</v>
      </c>
      <c r="B1490" s="12" t="s">
        <v>65</v>
      </c>
      <c r="C1490" s="12" t="s">
        <v>66</v>
      </c>
      <c r="D1490" s="25">
        <v>45354</v>
      </c>
      <c r="E1490" s="13" t="s">
        <v>2416</v>
      </c>
      <c r="F1490" s="23">
        <v>0</v>
      </c>
      <c r="G1490" s="23">
        <v>0</v>
      </c>
      <c r="H1490" s="15">
        <v>239204.03</v>
      </c>
      <c r="I1490" s="15">
        <v>0</v>
      </c>
      <c r="J1490" s="15">
        <v>0</v>
      </c>
      <c r="K1490" s="15">
        <v>239204.03</v>
      </c>
      <c r="L1490" s="15">
        <v>2350.62</v>
      </c>
      <c r="M1490" s="15">
        <v>0</v>
      </c>
      <c r="N1490" s="15">
        <v>0</v>
      </c>
      <c r="O1490" s="15">
        <v>2350.62</v>
      </c>
      <c r="P1490" s="15">
        <v>0</v>
      </c>
      <c r="Q1490" s="15">
        <v>0</v>
      </c>
      <c r="R1490" s="15">
        <v>236853.41</v>
      </c>
      <c r="S1490" s="15">
        <v>0</v>
      </c>
      <c r="T1490" s="15">
        <v>1993.37</v>
      </c>
      <c r="U1490" s="15">
        <v>0</v>
      </c>
      <c r="V1490" s="15">
        <v>0</v>
      </c>
      <c r="W1490" s="15">
        <v>1993.37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161.30000000000001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4505.29</v>
      </c>
      <c r="AU1490" s="15">
        <v>0</v>
      </c>
      <c r="AV1490" s="15">
        <v>0</v>
      </c>
      <c r="AW1490" s="16">
        <v>73</v>
      </c>
      <c r="AX1490" s="16">
        <v>117</v>
      </c>
      <c r="AY1490" s="15">
        <v>303188.46000000002</v>
      </c>
      <c r="AZ1490" s="15">
        <v>303188.46000000002</v>
      </c>
      <c r="BA1490" s="14">
        <v>82.611987999999997</v>
      </c>
      <c r="BB1490" s="14">
        <v>64.537189392627496</v>
      </c>
      <c r="BC1490" s="14">
        <v>10</v>
      </c>
      <c r="BD1490" s="14"/>
      <c r="BE1490" s="13" t="s">
        <v>2250</v>
      </c>
      <c r="BF1490" s="11"/>
      <c r="BG1490" s="13" t="s">
        <v>86</v>
      </c>
      <c r="BH1490" s="13" t="s">
        <v>176</v>
      </c>
      <c r="BI1490" s="13" t="s">
        <v>177</v>
      </c>
      <c r="BJ1490" s="13" t="s">
        <v>0</v>
      </c>
      <c r="BK1490" s="12" t="s">
        <v>1</v>
      </c>
      <c r="BL1490" s="14">
        <v>236853.41</v>
      </c>
      <c r="BM1490" s="12" t="s">
        <v>586</v>
      </c>
      <c r="BN1490" s="14"/>
      <c r="BO1490" s="17">
        <v>44035</v>
      </c>
      <c r="BP1490" s="17">
        <v>47596</v>
      </c>
      <c r="BQ1490" s="10" t="s">
        <v>2241</v>
      </c>
      <c r="BR1490" s="10" t="s">
        <v>2486</v>
      </c>
      <c r="BS1490" s="10" t="s">
        <v>2487</v>
      </c>
      <c r="BT1490" s="10" t="s">
        <v>2487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1481</v>
      </c>
      <c r="B1491" s="5" t="s">
        <v>65</v>
      </c>
      <c r="C1491" s="5" t="s">
        <v>66</v>
      </c>
      <c r="D1491" s="24">
        <v>45354</v>
      </c>
      <c r="E1491" s="6" t="s">
        <v>2417</v>
      </c>
      <c r="F1491" s="22">
        <v>0</v>
      </c>
      <c r="G1491" s="22">
        <v>0</v>
      </c>
      <c r="H1491" s="8">
        <v>94325.09</v>
      </c>
      <c r="I1491" s="8">
        <v>0</v>
      </c>
      <c r="J1491" s="8">
        <v>0</v>
      </c>
      <c r="K1491" s="8">
        <v>94325.09</v>
      </c>
      <c r="L1491" s="8">
        <v>3924.29</v>
      </c>
      <c r="M1491" s="8">
        <v>0</v>
      </c>
      <c r="N1491" s="8">
        <v>0</v>
      </c>
      <c r="O1491" s="8">
        <v>3924.29</v>
      </c>
      <c r="P1491" s="8">
        <v>0</v>
      </c>
      <c r="Q1491" s="8">
        <v>0</v>
      </c>
      <c r="R1491" s="8">
        <v>90400.8</v>
      </c>
      <c r="S1491" s="8">
        <v>0</v>
      </c>
      <c r="T1491" s="8">
        <v>786.04</v>
      </c>
      <c r="U1491" s="8">
        <v>0</v>
      </c>
      <c r="V1491" s="8">
        <v>0</v>
      </c>
      <c r="W1491" s="8">
        <v>786.04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134.58000000000001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40.450000000000003</v>
      </c>
      <c r="AQ1491" s="8">
        <v>0</v>
      </c>
      <c r="AR1491" s="8">
        <v>25.36</v>
      </c>
      <c r="AS1491" s="8">
        <v>0</v>
      </c>
      <c r="AT1491" s="8">
        <f t="shared" si="23"/>
        <v>4860</v>
      </c>
      <c r="AU1491" s="8">
        <v>0</v>
      </c>
      <c r="AV1491" s="8">
        <v>0</v>
      </c>
      <c r="AW1491" s="9">
        <v>21</v>
      </c>
      <c r="AX1491" s="9">
        <v>65</v>
      </c>
      <c r="AY1491" s="8">
        <v>320000</v>
      </c>
      <c r="AZ1491" s="8">
        <v>201145.03</v>
      </c>
      <c r="BA1491" s="7">
        <v>67.377937000000003</v>
      </c>
      <c r="BB1491" s="7">
        <v>30.281729591576799</v>
      </c>
      <c r="BC1491" s="7">
        <v>10</v>
      </c>
      <c r="BD1491" s="7"/>
      <c r="BE1491" s="6" t="s">
        <v>2250</v>
      </c>
      <c r="BF1491" s="4"/>
      <c r="BG1491" s="6" t="s">
        <v>86</v>
      </c>
      <c r="BH1491" s="6" t="s">
        <v>176</v>
      </c>
      <c r="BI1491" s="6" t="s">
        <v>177</v>
      </c>
      <c r="BJ1491" s="6" t="s">
        <v>0</v>
      </c>
      <c r="BK1491" s="5" t="s">
        <v>1</v>
      </c>
      <c r="BL1491" s="7">
        <v>90400.8</v>
      </c>
      <c r="BM1491" s="5" t="s">
        <v>586</v>
      </c>
      <c r="BN1491" s="7"/>
      <c r="BO1491" s="10">
        <v>44035</v>
      </c>
      <c r="BP1491" s="10">
        <v>46014</v>
      </c>
      <c r="BQ1491" s="10" t="s">
        <v>2240</v>
      </c>
      <c r="BR1491" s="10" t="s">
        <v>2695</v>
      </c>
      <c r="BS1491" s="10" t="s">
        <v>2487</v>
      </c>
      <c r="BT1491" s="10" t="s">
        <v>2487</v>
      </c>
      <c r="BU1491" s="7">
        <v>0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1482</v>
      </c>
      <c r="B1492" s="12" t="s">
        <v>65</v>
      </c>
      <c r="C1492" s="12" t="s">
        <v>66</v>
      </c>
      <c r="D1492" s="25">
        <v>45354</v>
      </c>
      <c r="E1492" s="13" t="s">
        <v>2418</v>
      </c>
      <c r="F1492" s="23">
        <v>0</v>
      </c>
      <c r="G1492" s="23">
        <v>0</v>
      </c>
      <c r="H1492" s="15">
        <v>333902.08000000002</v>
      </c>
      <c r="I1492" s="15">
        <v>0</v>
      </c>
      <c r="J1492" s="15">
        <v>0</v>
      </c>
      <c r="K1492" s="15">
        <v>333902.08000000002</v>
      </c>
      <c r="L1492" s="15">
        <v>1733</v>
      </c>
      <c r="M1492" s="15">
        <v>0</v>
      </c>
      <c r="N1492" s="15">
        <v>0</v>
      </c>
      <c r="O1492" s="15">
        <v>1733</v>
      </c>
      <c r="P1492" s="15">
        <v>1001.55</v>
      </c>
      <c r="Q1492" s="15">
        <v>0</v>
      </c>
      <c r="R1492" s="15">
        <v>331167.53000000003</v>
      </c>
      <c r="S1492" s="15">
        <v>0</v>
      </c>
      <c r="T1492" s="15">
        <v>2782.52</v>
      </c>
      <c r="U1492" s="15">
        <v>0</v>
      </c>
      <c r="V1492" s="15">
        <v>0</v>
      </c>
      <c r="W1492" s="15">
        <v>2782.52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208.63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18.5</v>
      </c>
      <c r="AQ1492" s="15">
        <v>0</v>
      </c>
      <c r="AR1492" s="15">
        <v>17.649999999999999</v>
      </c>
      <c r="AS1492" s="15">
        <v>0</v>
      </c>
      <c r="AT1492" s="8">
        <f t="shared" si="23"/>
        <v>5726.55</v>
      </c>
      <c r="AU1492" s="15">
        <v>0</v>
      </c>
      <c r="AV1492" s="15">
        <v>0</v>
      </c>
      <c r="AW1492" s="16">
        <v>123</v>
      </c>
      <c r="AX1492" s="16">
        <v>167</v>
      </c>
      <c r="AY1492" s="15">
        <v>392152.88</v>
      </c>
      <c r="AZ1492" s="15">
        <v>392152.88</v>
      </c>
      <c r="BA1492" s="14">
        <v>95</v>
      </c>
      <c r="BB1492" s="14">
        <v>80.226148919268397</v>
      </c>
      <c r="BC1492" s="14">
        <v>10</v>
      </c>
      <c r="BD1492" s="14"/>
      <c r="BE1492" s="13" t="s">
        <v>2250</v>
      </c>
      <c r="BF1492" s="11"/>
      <c r="BG1492" s="13" t="s">
        <v>67</v>
      </c>
      <c r="BH1492" s="13" t="s">
        <v>73</v>
      </c>
      <c r="BI1492" s="13" t="s">
        <v>128</v>
      </c>
      <c r="BJ1492" s="13" t="s">
        <v>0</v>
      </c>
      <c r="BK1492" s="12" t="s">
        <v>1</v>
      </c>
      <c r="BL1492" s="14">
        <v>331167.53000000003</v>
      </c>
      <c r="BM1492" s="12" t="s">
        <v>586</v>
      </c>
      <c r="BN1492" s="14"/>
      <c r="BO1492" s="17">
        <v>44035</v>
      </c>
      <c r="BP1492" s="17">
        <v>49118</v>
      </c>
      <c r="BQ1492" s="10" t="s">
        <v>2241</v>
      </c>
      <c r="BR1492" s="10" t="s">
        <v>2486</v>
      </c>
      <c r="BS1492" s="10" t="s">
        <v>2487</v>
      </c>
      <c r="BT1492" s="10" t="s">
        <v>2487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1483</v>
      </c>
      <c r="B1493" s="5" t="s">
        <v>65</v>
      </c>
      <c r="C1493" s="5" t="s">
        <v>66</v>
      </c>
      <c r="D1493" s="24">
        <v>45354</v>
      </c>
      <c r="E1493" s="6" t="s">
        <v>2419</v>
      </c>
      <c r="F1493" s="22">
        <v>4</v>
      </c>
      <c r="G1493" s="22">
        <v>4</v>
      </c>
      <c r="H1493" s="8">
        <v>656373.51</v>
      </c>
      <c r="I1493" s="8">
        <v>11916.51</v>
      </c>
      <c r="J1493" s="8">
        <v>0</v>
      </c>
      <c r="K1493" s="8">
        <v>668290.02</v>
      </c>
      <c r="L1493" s="8">
        <v>3041.45</v>
      </c>
      <c r="M1493" s="8">
        <v>0</v>
      </c>
      <c r="N1493" s="8">
        <v>2942.15</v>
      </c>
      <c r="O1493" s="8">
        <v>0</v>
      </c>
      <c r="P1493" s="8">
        <v>0</v>
      </c>
      <c r="Q1493" s="8">
        <v>0</v>
      </c>
      <c r="R1493" s="8">
        <v>665347.87</v>
      </c>
      <c r="S1493" s="8">
        <v>19348.810000000001</v>
      </c>
      <c r="T1493" s="8">
        <v>5469.78</v>
      </c>
      <c r="U1493" s="8">
        <v>0</v>
      </c>
      <c r="V1493" s="8">
        <v>4814.62</v>
      </c>
      <c r="W1493" s="8">
        <v>0</v>
      </c>
      <c r="X1493" s="8">
        <v>0</v>
      </c>
      <c r="Y1493" s="8">
        <v>0</v>
      </c>
      <c r="Z1493" s="8">
        <v>20003.97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350</v>
      </c>
      <c r="AM1493" s="8">
        <v>0</v>
      </c>
      <c r="AN1493" s="8">
        <v>0</v>
      </c>
      <c r="AO1493" s="8">
        <v>393.23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8500</v>
      </c>
      <c r="AU1493" s="8">
        <v>12015.81</v>
      </c>
      <c r="AV1493" s="8">
        <v>20003.97</v>
      </c>
      <c r="AW1493" s="9">
        <v>123</v>
      </c>
      <c r="AX1493" s="9">
        <v>167</v>
      </c>
      <c r="AY1493" s="8">
        <v>739162.42</v>
      </c>
      <c r="AZ1493" s="8">
        <v>739162.42</v>
      </c>
      <c r="BA1493" s="7">
        <v>83.999942000000004</v>
      </c>
      <c r="BB1493" s="7">
        <v>75.611504288629206</v>
      </c>
      <c r="BC1493" s="7">
        <v>10</v>
      </c>
      <c r="BD1493" s="7"/>
      <c r="BE1493" s="6" t="s">
        <v>2250</v>
      </c>
      <c r="BF1493" s="4"/>
      <c r="BG1493" s="6" t="s">
        <v>86</v>
      </c>
      <c r="BH1493" s="6" t="s">
        <v>247</v>
      </c>
      <c r="BI1493" s="6" t="s">
        <v>248</v>
      </c>
      <c r="BJ1493" s="6" t="s">
        <v>5</v>
      </c>
      <c r="BK1493" s="5" t="s">
        <v>1</v>
      </c>
      <c r="BL1493" s="7">
        <v>665347.87</v>
      </c>
      <c r="BM1493" s="5" t="s">
        <v>586</v>
      </c>
      <c r="BN1493" s="7"/>
      <c r="BO1493" s="10">
        <v>44035</v>
      </c>
      <c r="BP1493" s="10">
        <v>49118</v>
      </c>
      <c r="BQ1493" s="10" t="s">
        <v>2241</v>
      </c>
      <c r="BR1493" s="10" t="s">
        <v>2486</v>
      </c>
      <c r="BS1493" s="10" t="s">
        <v>2487</v>
      </c>
      <c r="BT1493" s="10" t="s">
        <v>2487</v>
      </c>
      <c r="BU1493" s="7">
        <v>1179.69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1484</v>
      </c>
      <c r="B1494" s="12" t="s">
        <v>65</v>
      </c>
      <c r="C1494" s="12" t="s">
        <v>66</v>
      </c>
      <c r="D1494" s="25">
        <v>45354</v>
      </c>
      <c r="E1494" s="13" t="s">
        <v>2420</v>
      </c>
      <c r="F1494" s="23">
        <v>0</v>
      </c>
      <c r="G1494" s="23">
        <v>0</v>
      </c>
      <c r="H1494" s="15">
        <v>220511.93</v>
      </c>
      <c r="I1494" s="15">
        <v>0</v>
      </c>
      <c r="J1494" s="15">
        <v>0</v>
      </c>
      <c r="K1494" s="15">
        <v>220511.93</v>
      </c>
      <c r="L1494" s="15">
        <v>2166.94</v>
      </c>
      <c r="M1494" s="15">
        <v>0</v>
      </c>
      <c r="N1494" s="15">
        <v>0</v>
      </c>
      <c r="O1494" s="15">
        <v>2166.94</v>
      </c>
      <c r="P1494" s="15">
        <v>0</v>
      </c>
      <c r="Q1494" s="15">
        <v>0</v>
      </c>
      <c r="R1494" s="15">
        <v>218344.99</v>
      </c>
      <c r="S1494" s="15">
        <v>0</v>
      </c>
      <c r="T1494" s="15">
        <v>1837.6</v>
      </c>
      <c r="U1494" s="15">
        <v>0</v>
      </c>
      <c r="V1494" s="15">
        <v>0</v>
      </c>
      <c r="W1494" s="15">
        <v>1837.6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148.69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4153.2299999999996</v>
      </c>
      <c r="AU1494" s="15">
        <v>0</v>
      </c>
      <c r="AV1494" s="15">
        <v>0</v>
      </c>
      <c r="AW1494" s="16">
        <v>73</v>
      </c>
      <c r="AX1494" s="16">
        <v>117</v>
      </c>
      <c r="AY1494" s="15">
        <v>279496.49</v>
      </c>
      <c r="AZ1494" s="15">
        <v>279496.49</v>
      </c>
      <c r="BA1494" s="14">
        <v>90</v>
      </c>
      <c r="BB1494" s="14">
        <v>70.308750925637696</v>
      </c>
      <c r="BC1494" s="14">
        <v>10</v>
      </c>
      <c r="BD1494" s="14"/>
      <c r="BE1494" s="13" t="s">
        <v>2250</v>
      </c>
      <c r="BF1494" s="11"/>
      <c r="BG1494" s="13" t="s">
        <v>67</v>
      </c>
      <c r="BH1494" s="13" t="s">
        <v>73</v>
      </c>
      <c r="BI1494" s="13" t="s">
        <v>261</v>
      </c>
      <c r="BJ1494" s="13" t="s">
        <v>0</v>
      </c>
      <c r="BK1494" s="12" t="s">
        <v>1</v>
      </c>
      <c r="BL1494" s="14">
        <v>218344.99</v>
      </c>
      <c r="BM1494" s="12" t="s">
        <v>586</v>
      </c>
      <c r="BN1494" s="14"/>
      <c r="BO1494" s="17">
        <v>44042</v>
      </c>
      <c r="BP1494" s="17">
        <v>47603</v>
      </c>
      <c r="BQ1494" s="10" t="s">
        <v>2241</v>
      </c>
      <c r="BR1494" s="10" t="s">
        <v>2486</v>
      </c>
      <c r="BS1494" s="10" t="s">
        <v>2487</v>
      </c>
      <c r="BT1494" s="10" t="s">
        <v>2487</v>
      </c>
      <c r="BU1494" s="14">
        <v>0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1485</v>
      </c>
      <c r="B1495" s="5" t="s">
        <v>65</v>
      </c>
      <c r="C1495" s="5" t="s">
        <v>66</v>
      </c>
      <c r="D1495" s="24">
        <v>45354</v>
      </c>
      <c r="E1495" s="6" t="s">
        <v>2421</v>
      </c>
      <c r="F1495" s="22">
        <v>40</v>
      </c>
      <c r="G1495" s="22">
        <v>39</v>
      </c>
      <c r="H1495" s="8">
        <v>379533.73</v>
      </c>
      <c r="I1495" s="8">
        <v>47870.78</v>
      </c>
      <c r="J1495" s="8">
        <v>0</v>
      </c>
      <c r="K1495" s="8">
        <v>427404.51</v>
      </c>
      <c r="L1495" s="8">
        <v>1758.65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427404.51</v>
      </c>
      <c r="S1495" s="8">
        <v>140844.84</v>
      </c>
      <c r="T1495" s="8">
        <v>3162.78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144007.62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49629.43</v>
      </c>
      <c r="AV1495" s="8">
        <v>144007.62</v>
      </c>
      <c r="AW1495" s="9">
        <v>123</v>
      </c>
      <c r="AX1495" s="9">
        <v>167</v>
      </c>
      <c r="AY1495" s="8">
        <v>497300.01</v>
      </c>
      <c r="AZ1495" s="8">
        <v>427404.51</v>
      </c>
      <c r="BA1495" s="7">
        <v>80.534935000000004</v>
      </c>
      <c r="BB1495" s="7">
        <v>80.534935000000004</v>
      </c>
      <c r="BC1495" s="7">
        <v>10</v>
      </c>
      <c r="BD1495" s="7"/>
      <c r="BE1495" s="6" t="s">
        <v>2250</v>
      </c>
      <c r="BF1495" s="4"/>
      <c r="BG1495" s="6" t="s">
        <v>78</v>
      </c>
      <c r="BH1495" s="6" t="s">
        <v>79</v>
      </c>
      <c r="BI1495" s="6" t="s">
        <v>551</v>
      </c>
      <c r="BJ1495" s="6" t="s">
        <v>2251</v>
      </c>
      <c r="BK1495" s="5" t="s">
        <v>1</v>
      </c>
      <c r="BL1495" s="7">
        <v>427404.51</v>
      </c>
      <c r="BM1495" s="5" t="s">
        <v>586</v>
      </c>
      <c r="BN1495" s="7"/>
      <c r="BO1495" s="10">
        <v>44042</v>
      </c>
      <c r="BP1495" s="10">
        <v>49125</v>
      </c>
      <c r="BQ1495" s="10" t="s">
        <v>2240</v>
      </c>
      <c r="BR1495" s="10" t="s">
        <v>2695</v>
      </c>
      <c r="BS1495" s="10" t="s">
        <v>2487</v>
      </c>
      <c r="BT1495" s="10" t="s">
        <v>2487</v>
      </c>
      <c r="BU1495" s="7">
        <v>15669.88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1486</v>
      </c>
      <c r="B1496" s="12" t="s">
        <v>65</v>
      </c>
      <c r="C1496" s="12" t="s">
        <v>66</v>
      </c>
      <c r="D1496" s="25">
        <v>45354</v>
      </c>
      <c r="E1496" s="13" t="s">
        <v>2422</v>
      </c>
      <c r="F1496" s="23">
        <v>0</v>
      </c>
      <c r="G1496" s="23">
        <v>0</v>
      </c>
      <c r="H1496" s="15">
        <v>179394.5</v>
      </c>
      <c r="I1496" s="15">
        <v>0</v>
      </c>
      <c r="J1496" s="15">
        <v>0</v>
      </c>
      <c r="K1496" s="15">
        <v>179394.5</v>
      </c>
      <c r="L1496" s="15">
        <v>2342.83</v>
      </c>
      <c r="M1496" s="15">
        <v>0</v>
      </c>
      <c r="N1496" s="15">
        <v>0</v>
      </c>
      <c r="O1496" s="15">
        <v>2342.83</v>
      </c>
      <c r="P1496" s="15">
        <v>0</v>
      </c>
      <c r="Q1496" s="15">
        <v>0</v>
      </c>
      <c r="R1496" s="15">
        <v>177051.67</v>
      </c>
      <c r="S1496" s="15">
        <v>0</v>
      </c>
      <c r="T1496" s="15">
        <v>1494.95</v>
      </c>
      <c r="U1496" s="15">
        <v>0</v>
      </c>
      <c r="V1496" s="15">
        <v>0</v>
      </c>
      <c r="W1496" s="15">
        <v>1494.95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139.91999999999999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5300</v>
      </c>
      <c r="AQ1496" s="15">
        <v>0</v>
      </c>
      <c r="AR1496" s="15">
        <v>3977.7</v>
      </c>
      <c r="AS1496" s="15">
        <v>0</v>
      </c>
      <c r="AT1496" s="8">
        <f t="shared" si="23"/>
        <v>5300</v>
      </c>
      <c r="AU1496" s="15">
        <v>0</v>
      </c>
      <c r="AV1496" s="15">
        <v>0</v>
      </c>
      <c r="AW1496" s="16">
        <v>70</v>
      </c>
      <c r="AX1496" s="16">
        <v>114</v>
      </c>
      <c r="AY1496" s="15">
        <v>262999.99</v>
      </c>
      <c r="AZ1496" s="15">
        <v>262999.99</v>
      </c>
      <c r="BA1496" s="14">
        <v>89.999992000000006</v>
      </c>
      <c r="BB1496" s="14">
        <v>60.588020872497502</v>
      </c>
      <c r="BC1496" s="14">
        <v>10</v>
      </c>
      <c r="BD1496" s="14"/>
      <c r="BE1496" s="13" t="s">
        <v>2250</v>
      </c>
      <c r="BF1496" s="11"/>
      <c r="BG1496" s="13" t="s">
        <v>195</v>
      </c>
      <c r="BH1496" s="13" t="s">
        <v>170</v>
      </c>
      <c r="BI1496" s="13" t="s">
        <v>282</v>
      </c>
      <c r="BJ1496" s="13" t="s">
        <v>0</v>
      </c>
      <c r="BK1496" s="12" t="s">
        <v>1</v>
      </c>
      <c r="BL1496" s="14">
        <v>177051.67</v>
      </c>
      <c r="BM1496" s="12" t="s">
        <v>586</v>
      </c>
      <c r="BN1496" s="14"/>
      <c r="BO1496" s="17">
        <v>44042</v>
      </c>
      <c r="BP1496" s="17">
        <v>47513</v>
      </c>
      <c r="BQ1496" s="10" t="s">
        <v>2241</v>
      </c>
      <c r="BR1496" s="10" t="s">
        <v>2486</v>
      </c>
      <c r="BS1496" s="10" t="s">
        <v>2487</v>
      </c>
      <c r="BT1496" s="10" t="s">
        <v>2487</v>
      </c>
      <c r="BU1496" s="14">
        <v>0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1487</v>
      </c>
      <c r="B1497" s="5" t="s">
        <v>65</v>
      </c>
      <c r="C1497" s="5" t="s">
        <v>66</v>
      </c>
      <c r="D1497" s="24">
        <v>45354</v>
      </c>
      <c r="E1497" s="6" t="s">
        <v>2425</v>
      </c>
      <c r="F1497" s="22">
        <v>0</v>
      </c>
      <c r="G1497" s="22">
        <v>0</v>
      </c>
      <c r="H1497" s="8">
        <v>62507.41</v>
      </c>
      <c r="I1497" s="8">
        <v>0</v>
      </c>
      <c r="J1497" s="8">
        <v>0</v>
      </c>
      <c r="K1497" s="8">
        <v>62507.41</v>
      </c>
      <c r="L1497" s="8">
        <v>638.02</v>
      </c>
      <c r="M1497" s="8">
        <v>0</v>
      </c>
      <c r="N1497" s="8">
        <v>0</v>
      </c>
      <c r="O1497" s="8">
        <v>638.02</v>
      </c>
      <c r="P1497" s="8">
        <v>4785.3500000000004</v>
      </c>
      <c r="Q1497" s="8">
        <v>0</v>
      </c>
      <c r="R1497" s="8">
        <v>57084.04</v>
      </c>
      <c r="S1497" s="8">
        <v>0</v>
      </c>
      <c r="T1497" s="8">
        <v>520.9</v>
      </c>
      <c r="U1497" s="8">
        <v>0</v>
      </c>
      <c r="V1497" s="8">
        <v>0</v>
      </c>
      <c r="W1497" s="8">
        <v>520.9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93.9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53.66</v>
      </c>
      <c r="AQ1497" s="8">
        <v>0</v>
      </c>
      <c r="AR1497" s="8">
        <v>6.48</v>
      </c>
      <c r="AS1497" s="8">
        <v>0</v>
      </c>
      <c r="AT1497" s="8">
        <f t="shared" si="23"/>
        <v>6085.35</v>
      </c>
      <c r="AU1497" s="8">
        <v>0</v>
      </c>
      <c r="AV1497" s="8">
        <v>0</v>
      </c>
      <c r="AW1497" s="9">
        <v>123</v>
      </c>
      <c r="AX1497" s="9">
        <v>166</v>
      </c>
      <c r="AY1497" s="8">
        <v>275000.01</v>
      </c>
      <c r="AZ1497" s="8">
        <v>100326.93</v>
      </c>
      <c r="BA1497" s="7">
        <v>71.375321</v>
      </c>
      <c r="BB1497" s="7">
        <v>40.611146767641003</v>
      </c>
      <c r="BC1497" s="7">
        <v>10</v>
      </c>
      <c r="BD1497" s="7"/>
      <c r="BE1497" s="6" t="s">
        <v>2250</v>
      </c>
      <c r="BF1497" s="4"/>
      <c r="BG1497" s="6" t="s">
        <v>195</v>
      </c>
      <c r="BH1497" s="6" t="s">
        <v>170</v>
      </c>
      <c r="BI1497" s="6" t="s">
        <v>541</v>
      </c>
      <c r="BJ1497" s="6" t="s">
        <v>0</v>
      </c>
      <c r="BK1497" s="5" t="s">
        <v>1</v>
      </c>
      <c r="BL1497" s="7">
        <v>57084.04</v>
      </c>
      <c r="BM1497" s="5" t="s">
        <v>586</v>
      </c>
      <c r="BN1497" s="7"/>
      <c r="BO1497" s="10">
        <v>44063</v>
      </c>
      <c r="BP1497" s="10">
        <v>49115</v>
      </c>
      <c r="BQ1497" s="10" t="s">
        <v>2241</v>
      </c>
      <c r="BR1497" s="10" t="s">
        <v>2486</v>
      </c>
      <c r="BS1497" s="10" t="s">
        <v>2487</v>
      </c>
      <c r="BT1497" s="10" t="s">
        <v>2487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1488</v>
      </c>
      <c r="B1498" s="12" t="s">
        <v>65</v>
      </c>
      <c r="C1498" s="12" t="s">
        <v>66</v>
      </c>
      <c r="D1498" s="25">
        <v>45354</v>
      </c>
      <c r="E1498" s="13" t="s">
        <v>2426</v>
      </c>
      <c r="F1498" s="23">
        <v>0</v>
      </c>
      <c r="G1498" s="23">
        <v>0</v>
      </c>
      <c r="H1498" s="15">
        <v>390303.51</v>
      </c>
      <c r="I1498" s="15">
        <v>0</v>
      </c>
      <c r="J1498" s="15">
        <v>0</v>
      </c>
      <c r="K1498" s="15">
        <v>390303.51</v>
      </c>
      <c r="L1498" s="15">
        <v>1812.86</v>
      </c>
      <c r="M1498" s="15">
        <v>0</v>
      </c>
      <c r="N1498" s="15">
        <v>0</v>
      </c>
      <c r="O1498" s="15">
        <v>1812.86</v>
      </c>
      <c r="P1498" s="15">
        <v>0</v>
      </c>
      <c r="Q1498" s="15">
        <v>0</v>
      </c>
      <c r="R1498" s="15">
        <v>388490.65</v>
      </c>
      <c r="S1498" s="15">
        <v>0</v>
      </c>
      <c r="T1498" s="15">
        <v>3239.52</v>
      </c>
      <c r="U1498" s="15">
        <v>0</v>
      </c>
      <c r="V1498" s="15">
        <v>0</v>
      </c>
      <c r="W1498" s="15">
        <v>3239.52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233.15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0.57999999999999996</v>
      </c>
      <c r="AQ1498" s="15">
        <v>0</v>
      </c>
      <c r="AR1498" s="15">
        <v>0.11</v>
      </c>
      <c r="AS1498" s="15">
        <v>0</v>
      </c>
      <c r="AT1498" s="8">
        <f t="shared" si="23"/>
        <v>5286</v>
      </c>
      <c r="AU1498" s="15">
        <v>0</v>
      </c>
      <c r="AV1498" s="15">
        <v>0</v>
      </c>
      <c r="AW1498" s="16">
        <v>123</v>
      </c>
      <c r="AX1498" s="16">
        <v>166</v>
      </c>
      <c r="AY1498" s="15">
        <v>438271.91</v>
      </c>
      <c r="AZ1498" s="15">
        <v>438271.91</v>
      </c>
      <c r="BA1498" s="14">
        <v>90</v>
      </c>
      <c r="BB1498" s="14">
        <v>79.777320202884994</v>
      </c>
      <c r="BC1498" s="14">
        <v>9.9600000000000009</v>
      </c>
      <c r="BD1498" s="14"/>
      <c r="BE1498" s="13" t="s">
        <v>2250</v>
      </c>
      <c r="BF1498" s="11"/>
      <c r="BG1498" s="13" t="s">
        <v>166</v>
      </c>
      <c r="BH1498" s="13" t="s">
        <v>167</v>
      </c>
      <c r="BI1498" s="13" t="s">
        <v>418</v>
      </c>
      <c r="BJ1498" s="13" t="s">
        <v>0</v>
      </c>
      <c r="BK1498" s="12" t="s">
        <v>1</v>
      </c>
      <c r="BL1498" s="14">
        <v>388490.65</v>
      </c>
      <c r="BM1498" s="12" t="s">
        <v>586</v>
      </c>
      <c r="BN1498" s="14"/>
      <c r="BO1498" s="17">
        <v>44063</v>
      </c>
      <c r="BP1498" s="17">
        <v>49115</v>
      </c>
      <c r="BQ1498" s="10" t="s">
        <v>2241</v>
      </c>
      <c r="BR1498" s="10" t="s">
        <v>2486</v>
      </c>
      <c r="BS1498" s="10" t="s">
        <v>2487</v>
      </c>
      <c r="BT1498" s="10" t="s">
        <v>2487</v>
      </c>
      <c r="BU1498" s="14">
        <v>0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1489</v>
      </c>
      <c r="B1499" s="5" t="s">
        <v>65</v>
      </c>
      <c r="C1499" s="5" t="s">
        <v>66</v>
      </c>
      <c r="D1499" s="24">
        <v>45354</v>
      </c>
      <c r="E1499" s="6" t="s">
        <v>2427</v>
      </c>
      <c r="F1499" s="22">
        <v>0</v>
      </c>
      <c r="G1499" s="22">
        <v>1</v>
      </c>
      <c r="H1499" s="8">
        <v>246327.92</v>
      </c>
      <c r="I1499" s="8">
        <v>1134.72</v>
      </c>
      <c r="J1499" s="8">
        <v>0</v>
      </c>
      <c r="K1499" s="8">
        <v>247462.64</v>
      </c>
      <c r="L1499" s="8">
        <v>1144.1400000000001</v>
      </c>
      <c r="M1499" s="8">
        <v>0</v>
      </c>
      <c r="N1499" s="8">
        <v>1134.72</v>
      </c>
      <c r="O1499" s="8">
        <v>1144.1400000000001</v>
      </c>
      <c r="P1499" s="8">
        <v>0</v>
      </c>
      <c r="Q1499" s="8">
        <v>0</v>
      </c>
      <c r="R1499" s="8">
        <v>245183.78</v>
      </c>
      <c r="S1499" s="8">
        <v>2053.94</v>
      </c>
      <c r="T1499" s="8">
        <v>2044.52</v>
      </c>
      <c r="U1499" s="8">
        <v>0</v>
      </c>
      <c r="V1499" s="8">
        <v>2053.94</v>
      </c>
      <c r="W1499" s="8">
        <v>2044.52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147.15</v>
      </c>
      <c r="AI1499" s="8">
        <v>0</v>
      </c>
      <c r="AJ1499" s="8">
        <v>0</v>
      </c>
      <c r="AK1499" s="8">
        <v>0</v>
      </c>
      <c r="AL1499" s="8">
        <v>350</v>
      </c>
      <c r="AM1499" s="8">
        <v>0</v>
      </c>
      <c r="AN1499" s="8">
        <v>0</v>
      </c>
      <c r="AO1499" s="8">
        <v>146.62</v>
      </c>
      <c r="AP1499" s="8">
        <v>0.91</v>
      </c>
      <c r="AQ1499" s="8">
        <v>0</v>
      </c>
      <c r="AR1499" s="8">
        <v>0</v>
      </c>
      <c r="AS1499" s="8">
        <v>0</v>
      </c>
      <c r="AT1499" s="8">
        <f t="shared" si="23"/>
        <v>7022</v>
      </c>
      <c r="AU1499" s="8">
        <v>0</v>
      </c>
      <c r="AV1499" s="8">
        <v>0</v>
      </c>
      <c r="AW1499" s="9">
        <v>123</v>
      </c>
      <c r="AX1499" s="9">
        <v>166</v>
      </c>
      <c r="AY1499" s="8">
        <v>276601.89</v>
      </c>
      <c r="AZ1499" s="8">
        <v>276601.89</v>
      </c>
      <c r="BA1499" s="7">
        <v>90</v>
      </c>
      <c r="BB1499" s="7">
        <v>79.777257487286093</v>
      </c>
      <c r="BC1499" s="7">
        <v>9.9600000000000009</v>
      </c>
      <c r="BD1499" s="7"/>
      <c r="BE1499" s="6" t="s">
        <v>2250</v>
      </c>
      <c r="BF1499" s="4"/>
      <c r="BG1499" s="6" t="s">
        <v>75</v>
      </c>
      <c r="BH1499" s="6" t="s">
        <v>134</v>
      </c>
      <c r="BI1499" s="6" t="s">
        <v>193</v>
      </c>
      <c r="BJ1499" s="6" t="s">
        <v>0</v>
      </c>
      <c r="BK1499" s="5" t="s">
        <v>1</v>
      </c>
      <c r="BL1499" s="7">
        <v>245183.78</v>
      </c>
      <c r="BM1499" s="5" t="s">
        <v>586</v>
      </c>
      <c r="BN1499" s="7"/>
      <c r="BO1499" s="10">
        <v>44063</v>
      </c>
      <c r="BP1499" s="10">
        <v>49115</v>
      </c>
      <c r="BQ1499" s="10" t="s">
        <v>2241</v>
      </c>
      <c r="BR1499" s="10" t="s">
        <v>2486</v>
      </c>
      <c r="BS1499" s="10" t="s">
        <v>2487</v>
      </c>
      <c r="BT1499" s="10" t="s">
        <v>2487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1490</v>
      </c>
      <c r="B1500" s="12" t="s">
        <v>65</v>
      </c>
      <c r="C1500" s="12" t="s">
        <v>66</v>
      </c>
      <c r="D1500" s="25">
        <v>45354</v>
      </c>
      <c r="E1500" s="13" t="s">
        <v>2007</v>
      </c>
      <c r="F1500" s="23">
        <v>0</v>
      </c>
      <c r="G1500" s="23">
        <v>0</v>
      </c>
      <c r="H1500" s="15">
        <v>183235.77</v>
      </c>
      <c r="I1500" s="15">
        <v>0</v>
      </c>
      <c r="J1500" s="15">
        <v>0</v>
      </c>
      <c r="K1500" s="15">
        <v>183235.77</v>
      </c>
      <c r="L1500" s="15">
        <v>1339.24</v>
      </c>
      <c r="M1500" s="15">
        <v>0</v>
      </c>
      <c r="N1500" s="15">
        <v>0</v>
      </c>
      <c r="O1500" s="15">
        <v>1339.24</v>
      </c>
      <c r="P1500" s="15">
        <v>0</v>
      </c>
      <c r="Q1500" s="15">
        <v>0</v>
      </c>
      <c r="R1500" s="15">
        <v>181896.53</v>
      </c>
      <c r="S1500" s="15">
        <v>0</v>
      </c>
      <c r="T1500" s="15">
        <v>1297.92</v>
      </c>
      <c r="U1500" s="15">
        <v>0</v>
      </c>
      <c r="V1500" s="15">
        <v>0</v>
      </c>
      <c r="W1500" s="15">
        <v>1297.92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144.41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36.86</v>
      </c>
      <c r="AQ1500" s="15">
        <v>0</v>
      </c>
      <c r="AR1500" s="15">
        <v>18.43</v>
      </c>
      <c r="AS1500" s="15">
        <v>0</v>
      </c>
      <c r="AT1500" s="8">
        <f t="shared" si="23"/>
        <v>2800</v>
      </c>
      <c r="AU1500" s="15">
        <v>0</v>
      </c>
      <c r="AV1500" s="15">
        <v>0</v>
      </c>
      <c r="AW1500" s="16">
        <v>95</v>
      </c>
      <c r="AX1500" s="16">
        <v>197</v>
      </c>
      <c r="AY1500" s="15">
        <v>271426.32</v>
      </c>
      <c r="AZ1500" s="15">
        <v>271426.32</v>
      </c>
      <c r="BA1500" s="14">
        <v>90</v>
      </c>
      <c r="BB1500" s="14">
        <v>60.313560232478601</v>
      </c>
      <c r="BC1500" s="14">
        <v>8.5</v>
      </c>
      <c r="BD1500" s="14"/>
      <c r="BE1500" s="13" t="s">
        <v>2250</v>
      </c>
      <c r="BF1500" s="11"/>
      <c r="BG1500" s="13" t="s">
        <v>67</v>
      </c>
      <c r="BH1500" s="13" t="s">
        <v>73</v>
      </c>
      <c r="BI1500" s="13" t="s">
        <v>113</v>
      </c>
      <c r="BJ1500" s="13" t="s">
        <v>0</v>
      </c>
      <c r="BK1500" s="12" t="s">
        <v>1</v>
      </c>
      <c r="BL1500" s="14">
        <v>181896.53</v>
      </c>
      <c r="BM1500" s="12" t="s">
        <v>586</v>
      </c>
      <c r="BN1500" s="14"/>
      <c r="BO1500" s="17">
        <v>42272</v>
      </c>
      <c r="BP1500" s="17">
        <v>48269</v>
      </c>
      <c r="BQ1500" s="10" t="s">
        <v>2241</v>
      </c>
      <c r="BR1500" s="10" t="s">
        <v>2486</v>
      </c>
      <c r="BS1500" s="10" t="s">
        <v>2487</v>
      </c>
      <c r="BT1500" s="10" t="s">
        <v>2487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1491</v>
      </c>
      <c r="B1501" s="5" t="s">
        <v>65</v>
      </c>
      <c r="C1501" s="5" t="s">
        <v>66</v>
      </c>
      <c r="D1501" s="24">
        <v>45354</v>
      </c>
      <c r="E1501" s="6" t="s">
        <v>2428</v>
      </c>
      <c r="F1501" s="22">
        <v>0</v>
      </c>
      <c r="G1501" s="22">
        <v>0</v>
      </c>
      <c r="H1501" s="8">
        <v>196011.66</v>
      </c>
      <c r="I1501" s="8">
        <v>0</v>
      </c>
      <c r="J1501" s="8">
        <v>0</v>
      </c>
      <c r="K1501" s="8">
        <v>196011.66</v>
      </c>
      <c r="L1501" s="8">
        <v>1704.07</v>
      </c>
      <c r="M1501" s="8">
        <v>0</v>
      </c>
      <c r="N1501" s="8">
        <v>0</v>
      </c>
      <c r="O1501" s="8">
        <v>1704.07</v>
      </c>
      <c r="P1501" s="8">
        <v>0</v>
      </c>
      <c r="Q1501" s="8">
        <v>0</v>
      </c>
      <c r="R1501" s="8">
        <v>194307.59</v>
      </c>
      <c r="S1501" s="8">
        <v>0</v>
      </c>
      <c r="T1501" s="8">
        <v>1633.43</v>
      </c>
      <c r="U1501" s="8">
        <v>0</v>
      </c>
      <c r="V1501" s="8">
        <v>0</v>
      </c>
      <c r="W1501" s="8">
        <v>1633.43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128.26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0.76</v>
      </c>
      <c r="AT1501" s="8">
        <f t="shared" si="23"/>
        <v>3465</v>
      </c>
      <c r="AU1501" s="8">
        <v>0</v>
      </c>
      <c r="AV1501" s="8">
        <v>0</v>
      </c>
      <c r="AW1501" s="9">
        <v>80</v>
      </c>
      <c r="AX1501" s="9">
        <v>123</v>
      </c>
      <c r="AY1501" s="8">
        <v>241079.29</v>
      </c>
      <c r="AZ1501" s="8">
        <v>241079.29</v>
      </c>
      <c r="BA1501" s="7">
        <v>88.999852000000004</v>
      </c>
      <c r="BB1501" s="7">
        <v>71.733025066054694</v>
      </c>
      <c r="BC1501" s="7">
        <v>10</v>
      </c>
      <c r="BD1501" s="7"/>
      <c r="BE1501" s="6" t="s">
        <v>2250</v>
      </c>
      <c r="BF1501" s="4"/>
      <c r="BG1501" s="6" t="s">
        <v>86</v>
      </c>
      <c r="BH1501" s="6" t="s">
        <v>172</v>
      </c>
      <c r="BI1501" s="6" t="s">
        <v>173</v>
      </c>
      <c r="BJ1501" s="6" t="s">
        <v>0</v>
      </c>
      <c r="BK1501" s="5" t="s">
        <v>1</v>
      </c>
      <c r="BL1501" s="7">
        <v>194307.59</v>
      </c>
      <c r="BM1501" s="5" t="s">
        <v>586</v>
      </c>
      <c r="BN1501" s="7"/>
      <c r="BO1501" s="10">
        <v>44064</v>
      </c>
      <c r="BP1501" s="10">
        <v>47808</v>
      </c>
      <c r="BQ1501" s="10" t="s">
        <v>2241</v>
      </c>
      <c r="BR1501" s="10" t="s">
        <v>2486</v>
      </c>
      <c r="BS1501" s="10" t="s">
        <v>2487</v>
      </c>
      <c r="BT1501" s="10" t="s">
        <v>2487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1492</v>
      </c>
      <c r="B1502" s="12" t="s">
        <v>65</v>
      </c>
      <c r="C1502" s="12" t="s">
        <v>66</v>
      </c>
      <c r="D1502" s="25">
        <v>45354</v>
      </c>
      <c r="E1502" s="13" t="s">
        <v>2429</v>
      </c>
      <c r="F1502" s="23">
        <v>0</v>
      </c>
      <c r="G1502" s="23">
        <v>0</v>
      </c>
      <c r="H1502" s="15">
        <v>86575.59</v>
      </c>
      <c r="I1502" s="15">
        <v>0</v>
      </c>
      <c r="J1502" s="15">
        <v>0</v>
      </c>
      <c r="K1502" s="15">
        <v>86575.59</v>
      </c>
      <c r="L1502" s="15">
        <v>1711.59</v>
      </c>
      <c r="M1502" s="15">
        <v>0</v>
      </c>
      <c r="N1502" s="15">
        <v>0</v>
      </c>
      <c r="O1502" s="15">
        <v>1711.59</v>
      </c>
      <c r="P1502" s="15">
        <v>3219.32</v>
      </c>
      <c r="Q1502" s="15">
        <v>0</v>
      </c>
      <c r="R1502" s="15">
        <v>81644.679999999993</v>
      </c>
      <c r="S1502" s="15">
        <v>0</v>
      </c>
      <c r="T1502" s="15">
        <v>721.46</v>
      </c>
      <c r="U1502" s="15">
        <v>0</v>
      </c>
      <c r="V1502" s="15">
        <v>0</v>
      </c>
      <c r="W1502" s="15">
        <v>721.46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130.99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0.56000000000000005</v>
      </c>
      <c r="AS1502" s="15">
        <v>0</v>
      </c>
      <c r="AT1502" s="8">
        <f t="shared" si="23"/>
        <v>5782.8</v>
      </c>
      <c r="AU1502" s="15">
        <v>0</v>
      </c>
      <c r="AV1502" s="15">
        <v>0</v>
      </c>
      <c r="AW1502" s="16">
        <v>71</v>
      </c>
      <c r="AX1502" s="16">
        <v>114</v>
      </c>
      <c r="AY1502" s="15">
        <v>348999.99</v>
      </c>
      <c r="AZ1502" s="15">
        <v>166735.04999999999</v>
      </c>
      <c r="BA1502" s="14">
        <v>67.044234000000003</v>
      </c>
      <c r="BB1502" s="14">
        <v>32.829360298120399</v>
      </c>
      <c r="BC1502" s="14">
        <v>10</v>
      </c>
      <c r="BD1502" s="14"/>
      <c r="BE1502" s="13" t="s">
        <v>2250</v>
      </c>
      <c r="BF1502" s="11"/>
      <c r="BG1502" s="13" t="s">
        <v>71</v>
      </c>
      <c r="BH1502" s="13" t="s">
        <v>72</v>
      </c>
      <c r="BI1502" s="13" t="s">
        <v>275</v>
      </c>
      <c r="BJ1502" s="13" t="s">
        <v>0</v>
      </c>
      <c r="BK1502" s="12" t="s">
        <v>1</v>
      </c>
      <c r="BL1502" s="14">
        <v>81644.679999999993</v>
      </c>
      <c r="BM1502" s="12" t="s">
        <v>586</v>
      </c>
      <c r="BN1502" s="14"/>
      <c r="BO1502" s="17">
        <v>44063</v>
      </c>
      <c r="BP1502" s="17">
        <v>47534</v>
      </c>
      <c r="BQ1502" s="10" t="s">
        <v>2241</v>
      </c>
      <c r="BR1502" s="10" t="s">
        <v>2486</v>
      </c>
      <c r="BS1502" s="10" t="s">
        <v>2487</v>
      </c>
      <c r="BT1502" s="10" t="s">
        <v>2487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1493</v>
      </c>
      <c r="B1503" s="5" t="s">
        <v>65</v>
      </c>
      <c r="C1503" s="5" t="s">
        <v>66</v>
      </c>
      <c r="D1503" s="24">
        <v>45354</v>
      </c>
      <c r="E1503" s="6" t="s">
        <v>2430</v>
      </c>
      <c r="F1503" s="22">
        <v>0</v>
      </c>
      <c r="G1503" s="22">
        <v>0</v>
      </c>
      <c r="H1503" s="8">
        <v>20168.07</v>
      </c>
      <c r="I1503" s="8">
        <v>0</v>
      </c>
      <c r="J1503" s="8">
        <v>0</v>
      </c>
      <c r="K1503" s="8">
        <v>20168.07</v>
      </c>
      <c r="L1503" s="8">
        <v>4822.42</v>
      </c>
      <c r="M1503" s="8">
        <v>0</v>
      </c>
      <c r="N1503" s="8">
        <v>0</v>
      </c>
      <c r="O1503" s="8">
        <v>4822.42</v>
      </c>
      <c r="P1503" s="8">
        <v>0</v>
      </c>
      <c r="Q1503" s="8">
        <v>0</v>
      </c>
      <c r="R1503" s="8">
        <v>15345.65</v>
      </c>
      <c r="S1503" s="8">
        <v>0</v>
      </c>
      <c r="T1503" s="8">
        <v>168.07</v>
      </c>
      <c r="U1503" s="8">
        <v>0</v>
      </c>
      <c r="V1503" s="8">
        <v>0</v>
      </c>
      <c r="W1503" s="8">
        <v>168.07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117.41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4568.3999999999996</v>
      </c>
      <c r="AQ1503" s="8">
        <v>0</v>
      </c>
      <c r="AR1503" s="8">
        <v>3426.3</v>
      </c>
      <c r="AS1503" s="8">
        <v>0</v>
      </c>
      <c r="AT1503" s="8">
        <f t="shared" si="23"/>
        <v>6250</v>
      </c>
      <c r="AU1503" s="8">
        <v>0</v>
      </c>
      <c r="AV1503" s="8">
        <v>0</v>
      </c>
      <c r="AW1503" s="9">
        <v>10</v>
      </c>
      <c r="AX1503" s="9">
        <v>53</v>
      </c>
      <c r="AY1503" s="8">
        <v>282747.59999999998</v>
      </c>
      <c r="AZ1503" s="8">
        <v>172715.66</v>
      </c>
      <c r="BA1503" s="7">
        <v>90</v>
      </c>
      <c r="BB1503" s="7">
        <v>7.9964289283322696</v>
      </c>
      <c r="BC1503" s="7">
        <v>10</v>
      </c>
      <c r="BD1503" s="7"/>
      <c r="BE1503" s="6" t="s">
        <v>2250</v>
      </c>
      <c r="BF1503" s="4"/>
      <c r="BG1503" s="6" t="s">
        <v>195</v>
      </c>
      <c r="BH1503" s="6" t="s">
        <v>170</v>
      </c>
      <c r="BI1503" s="6" t="s">
        <v>285</v>
      </c>
      <c r="BJ1503" s="6" t="s">
        <v>0</v>
      </c>
      <c r="BK1503" s="5" t="s">
        <v>1</v>
      </c>
      <c r="BL1503" s="7">
        <v>15345.65</v>
      </c>
      <c r="BM1503" s="5" t="s">
        <v>586</v>
      </c>
      <c r="BN1503" s="7"/>
      <c r="BO1503" s="10">
        <v>44064</v>
      </c>
      <c r="BP1503" s="10">
        <v>45678</v>
      </c>
      <c r="BQ1503" s="10" t="s">
        <v>2241</v>
      </c>
      <c r="BR1503" s="10" t="s">
        <v>2486</v>
      </c>
      <c r="BS1503" s="10" t="s">
        <v>2487</v>
      </c>
      <c r="BT1503" s="10" t="s">
        <v>2487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1494</v>
      </c>
      <c r="B1504" s="12" t="s">
        <v>65</v>
      </c>
      <c r="C1504" s="12" t="s">
        <v>66</v>
      </c>
      <c r="D1504" s="25">
        <v>45354</v>
      </c>
      <c r="E1504" s="13" t="s">
        <v>2431</v>
      </c>
      <c r="F1504" s="23">
        <v>0</v>
      </c>
      <c r="G1504" s="23">
        <v>0</v>
      </c>
      <c r="H1504" s="15">
        <v>260389.7</v>
      </c>
      <c r="I1504" s="15">
        <v>0</v>
      </c>
      <c r="J1504" s="15">
        <v>0</v>
      </c>
      <c r="K1504" s="15">
        <v>260389.7</v>
      </c>
      <c r="L1504" s="15">
        <v>2605.7600000000002</v>
      </c>
      <c r="M1504" s="15">
        <v>0</v>
      </c>
      <c r="N1504" s="15">
        <v>0</v>
      </c>
      <c r="O1504" s="15">
        <v>2605.7600000000002</v>
      </c>
      <c r="P1504" s="15">
        <v>0</v>
      </c>
      <c r="Q1504" s="15">
        <v>0</v>
      </c>
      <c r="R1504" s="15">
        <v>257783.94</v>
      </c>
      <c r="S1504" s="15">
        <v>0</v>
      </c>
      <c r="T1504" s="15">
        <v>2169.91</v>
      </c>
      <c r="U1504" s="15">
        <v>0</v>
      </c>
      <c r="V1504" s="15">
        <v>0</v>
      </c>
      <c r="W1504" s="15">
        <v>2169.91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175.19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1016.86</v>
      </c>
      <c r="AQ1504" s="15">
        <v>0</v>
      </c>
      <c r="AR1504" s="15">
        <v>967.72</v>
      </c>
      <c r="AS1504" s="15">
        <v>0</v>
      </c>
      <c r="AT1504" s="8">
        <f t="shared" si="23"/>
        <v>5000</v>
      </c>
      <c r="AU1504" s="15">
        <v>0</v>
      </c>
      <c r="AV1504" s="15">
        <v>0</v>
      </c>
      <c r="AW1504" s="16">
        <v>72</v>
      </c>
      <c r="AX1504" s="16">
        <v>115</v>
      </c>
      <c r="AY1504" s="15">
        <v>329304.25</v>
      </c>
      <c r="AZ1504" s="15">
        <v>329304.25</v>
      </c>
      <c r="BA1504" s="14">
        <v>90</v>
      </c>
      <c r="BB1504" s="14">
        <v>70.453249844179098</v>
      </c>
      <c r="BC1504" s="14">
        <v>10</v>
      </c>
      <c r="BD1504" s="14"/>
      <c r="BE1504" s="13" t="s">
        <v>2250</v>
      </c>
      <c r="BF1504" s="11"/>
      <c r="BG1504" s="13" t="s">
        <v>67</v>
      </c>
      <c r="BH1504" s="13" t="s">
        <v>191</v>
      </c>
      <c r="BI1504" s="13" t="s">
        <v>192</v>
      </c>
      <c r="BJ1504" s="13" t="s">
        <v>0</v>
      </c>
      <c r="BK1504" s="12" t="s">
        <v>1</v>
      </c>
      <c r="BL1504" s="14">
        <v>257783.94</v>
      </c>
      <c r="BM1504" s="12" t="s">
        <v>586</v>
      </c>
      <c r="BN1504" s="14"/>
      <c r="BO1504" s="17">
        <v>44064</v>
      </c>
      <c r="BP1504" s="17">
        <v>47563</v>
      </c>
      <c r="BQ1504" s="10" t="s">
        <v>2241</v>
      </c>
      <c r="BR1504" s="10" t="s">
        <v>2486</v>
      </c>
      <c r="BS1504" s="10" t="s">
        <v>2487</v>
      </c>
      <c r="BT1504" s="10" t="s">
        <v>2487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1495</v>
      </c>
      <c r="B1505" s="5" t="s">
        <v>65</v>
      </c>
      <c r="C1505" s="5" t="s">
        <v>66</v>
      </c>
      <c r="D1505" s="24">
        <v>45354</v>
      </c>
      <c r="E1505" s="6" t="s">
        <v>2432</v>
      </c>
      <c r="F1505" s="22">
        <v>0</v>
      </c>
      <c r="G1505" s="22">
        <v>0</v>
      </c>
      <c r="H1505" s="8">
        <v>289846.3</v>
      </c>
      <c r="I1505" s="8">
        <v>0</v>
      </c>
      <c r="J1505" s="8">
        <v>0</v>
      </c>
      <c r="K1505" s="8">
        <v>289846.3</v>
      </c>
      <c r="L1505" s="8">
        <v>1373.69</v>
      </c>
      <c r="M1505" s="8">
        <v>0</v>
      </c>
      <c r="N1505" s="8">
        <v>0</v>
      </c>
      <c r="O1505" s="8">
        <v>1373.69</v>
      </c>
      <c r="P1505" s="8">
        <v>0</v>
      </c>
      <c r="Q1505" s="8">
        <v>0</v>
      </c>
      <c r="R1505" s="8">
        <v>288472.61</v>
      </c>
      <c r="S1505" s="8">
        <v>0</v>
      </c>
      <c r="T1505" s="8">
        <v>2323.6</v>
      </c>
      <c r="U1505" s="8">
        <v>0</v>
      </c>
      <c r="V1505" s="8">
        <v>0</v>
      </c>
      <c r="W1505" s="8">
        <v>2323.6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173.61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1.1000000000000001</v>
      </c>
      <c r="AQ1505" s="8">
        <v>0</v>
      </c>
      <c r="AR1505" s="8">
        <v>92</v>
      </c>
      <c r="AS1505" s="8">
        <v>0</v>
      </c>
      <c r="AT1505" s="8">
        <f t="shared" si="23"/>
        <v>3780</v>
      </c>
      <c r="AU1505" s="8">
        <v>0</v>
      </c>
      <c r="AV1505" s="8">
        <v>0</v>
      </c>
      <c r="AW1505" s="9">
        <v>123</v>
      </c>
      <c r="AX1505" s="9">
        <v>166</v>
      </c>
      <c r="AY1505" s="8">
        <v>326346.64</v>
      </c>
      <c r="AZ1505" s="8">
        <v>326346.64</v>
      </c>
      <c r="BA1505" s="7">
        <v>89.999990999999994</v>
      </c>
      <c r="BB1505" s="7">
        <v>79.555077704328497</v>
      </c>
      <c r="BC1505" s="7">
        <v>9.6199999999999992</v>
      </c>
      <c r="BD1505" s="7"/>
      <c r="BE1505" s="6" t="s">
        <v>2250</v>
      </c>
      <c r="BF1505" s="4"/>
      <c r="BG1505" s="6" t="s">
        <v>81</v>
      </c>
      <c r="BH1505" s="6" t="s">
        <v>100</v>
      </c>
      <c r="BI1505" s="6" t="s">
        <v>450</v>
      </c>
      <c r="BJ1505" s="6" t="s">
        <v>0</v>
      </c>
      <c r="BK1505" s="5" t="s">
        <v>1</v>
      </c>
      <c r="BL1505" s="7">
        <v>288472.61</v>
      </c>
      <c r="BM1505" s="5" t="s">
        <v>586</v>
      </c>
      <c r="BN1505" s="7"/>
      <c r="BO1505" s="10">
        <v>44064</v>
      </c>
      <c r="BP1505" s="10">
        <v>49116</v>
      </c>
      <c r="BQ1505" s="10" t="s">
        <v>2240</v>
      </c>
      <c r="BR1505" s="10" t="s">
        <v>2695</v>
      </c>
      <c r="BS1505" s="10" t="s">
        <v>2487</v>
      </c>
      <c r="BT1505" s="10" t="s">
        <v>2487</v>
      </c>
      <c r="BU1505" s="7">
        <v>0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1496</v>
      </c>
      <c r="B1506" s="12" t="s">
        <v>65</v>
      </c>
      <c r="C1506" s="12" t="s">
        <v>66</v>
      </c>
      <c r="D1506" s="25">
        <v>45354</v>
      </c>
      <c r="E1506" s="13" t="s">
        <v>2436</v>
      </c>
      <c r="F1506" s="23">
        <v>0</v>
      </c>
      <c r="G1506" s="23">
        <v>0</v>
      </c>
      <c r="H1506" s="15">
        <v>101360.83</v>
      </c>
      <c r="I1506" s="15">
        <v>0</v>
      </c>
      <c r="J1506" s="15">
        <v>0</v>
      </c>
      <c r="K1506" s="15">
        <v>101360.83</v>
      </c>
      <c r="L1506" s="15">
        <v>911.87</v>
      </c>
      <c r="M1506" s="15">
        <v>0</v>
      </c>
      <c r="N1506" s="15">
        <v>0</v>
      </c>
      <c r="O1506" s="15">
        <v>911.87</v>
      </c>
      <c r="P1506" s="15">
        <v>0</v>
      </c>
      <c r="Q1506" s="15">
        <v>0</v>
      </c>
      <c r="R1506" s="15">
        <v>100448.96000000001</v>
      </c>
      <c r="S1506" s="15">
        <v>0</v>
      </c>
      <c r="T1506" s="15">
        <v>844.67</v>
      </c>
      <c r="U1506" s="15">
        <v>0</v>
      </c>
      <c r="V1506" s="15">
        <v>0</v>
      </c>
      <c r="W1506" s="15">
        <v>844.67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117.08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7.96</v>
      </c>
      <c r="AQ1506" s="15">
        <v>0</v>
      </c>
      <c r="AR1506" s="15">
        <v>781.58</v>
      </c>
      <c r="AS1506" s="15">
        <v>0</v>
      </c>
      <c r="AT1506" s="8">
        <f t="shared" si="23"/>
        <v>1100</v>
      </c>
      <c r="AU1506" s="15">
        <v>0</v>
      </c>
      <c r="AV1506" s="15">
        <v>0</v>
      </c>
      <c r="AW1506" s="16">
        <v>78</v>
      </c>
      <c r="AX1506" s="16">
        <v>120</v>
      </c>
      <c r="AY1506" s="15">
        <v>332742.28200000001</v>
      </c>
      <c r="AZ1506" s="15">
        <v>132919.6</v>
      </c>
      <c r="BA1506" s="14">
        <v>84</v>
      </c>
      <c r="BB1506" s="14">
        <v>63.479822689806497</v>
      </c>
      <c r="BC1506" s="14">
        <v>10</v>
      </c>
      <c r="BD1506" s="14"/>
      <c r="BE1506" s="13" t="s">
        <v>2250</v>
      </c>
      <c r="BF1506" s="11"/>
      <c r="BG1506" s="13" t="s">
        <v>67</v>
      </c>
      <c r="BH1506" s="13" t="s">
        <v>73</v>
      </c>
      <c r="BI1506" s="13" t="s">
        <v>205</v>
      </c>
      <c r="BJ1506" s="13" t="s">
        <v>0</v>
      </c>
      <c r="BK1506" s="12" t="s">
        <v>1</v>
      </c>
      <c r="BL1506" s="14">
        <v>100448.96000000001</v>
      </c>
      <c r="BM1506" s="12" t="s">
        <v>586</v>
      </c>
      <c r="BN1506" s="14"/>
      <c r="BO1506" s="17">
        <v>44097</v>
      </c>
      <c r="BP1506" s="17">
        <v>47749</v>
      </c>
      <c r="BQ1506" s="10" t="s">
        <v>2241</v>
      </c>
      <c r="BR1506" s="10" t="s">
        <v>2486</v>
      </c>
      <c r="BS1506" s="10" t="s">
        <v>2487</v>
      </c>
      <c r="BT1506" s="10" t="s">
        <v>2487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1497</v>
      </c>
      <c r="B1507" s="5" t="s">
        <v>65</v>
      </c>
      <c r="C1507" s="5" t="s">
        <v>66</v>
      </c>
      <c r="D1507" s="24">
        <v>45354</v>
      </c>
      <c r="E1507" s="6" t="s">
        <v>2437</v>
      </c>
      <c r="F1507" s="22">
        <v>0</v>
      </c>
      <c r="G1507" s="22">
        <v>0</v>
      </c>
      <c r="H1507" s="8">
        <v>302072.90000000002</v>
      </c>
      <c r="I1507" s="8">
        <v>0</v>
      </c>
      <c r="J1507" s="8">
        <v>0</v>
      </c>
      <c r="K1507" s="8">
        <v>302072.90000000002</v>
      </c>
      <c r="L1507" s="8">
        <v>1399.72</v>
      </c>
      <c r="M1507" s="8">
        <v>0</v>
      </c>
      <c r="N1507" s="8">
        <v>0</v>
      </c>
      <c r="O1507" s="8">
        <v>1399.72</v>
      </c>
      <c r="P1507" s="8">
        <v>0</v>
      </c>
      <c r="Q1507" s="8">
        <v>0</v>
      </c>
      <c r="R1507" s="8">
        <v>300673.18</v>
      </c>
      <c r="S1507" s="8">
        <v>0</v>
      </c>
      <c r="T1507" s="8">
        <v>2517.27</v>
      </c>
      <c r="U1507" s="8">
        <v>0</v>
      </c>
      <c r="V1507" s="8">
        <v>0</v>
      </c>
      <c r="W1507" s="8">
        <v>2517.27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179.82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1069.54</v>
      </c>
      <c r="AQ1507" s="8">
        <v>0</v>
      </c>
      <c r="AR1507" s="8">
        <v>666.35</v>
      </c>
      <c r="AS1507" s="8">
        <v>0</v>
      </c>
      <c r="AT1507" s="8">
        <f t="shared" si="23"/>
        <v>4500</v>
      </c>
      <c r="AU1507" s="8">
        <v>0</v>
      </c>
      <c r="AV1507" s="8">
        <v>0</v>
      </c>
      <c r="AW1507" s="9">
        <v>123</v>
      </c>
      <c r="AX1507" s="9">
        <v>165</v>
      </c>
      <c r="AY1507" s="8">
        <v>338000.01</v>
      </c>
      <c r="AZ1507" s="8">
        <v>338000.01</v>
      </c>
      <c r="BA1507" s="7">
        <v>70.933396000000002</v>
      </c>
      <c r="BB1507" s="7">
        <v>63.099908616923699</v>
      </c>
      <c r="BC1507" s="7">
        <v>10</v>
      </c>
      <c r="BD1507" s="7"/>
      <c r="BE1507" s="6" t="s">
        <v>2250</v>
      </c>
      <c r="BF1507" s="4"/>
      <c r="BG1507" s="6" t="s">
        <v>166</v>
      </c>
      <c r="BH1507" s="6" t="s">
        <v>230</v>
      </c>
      <c r="BI1507" s="6" t="s">
        <v>327</v>
      </c>
      <c r="BJ1507" s="6" t="s">
        <v>0</v>
      </c>
      <c r="BK1507" s="5" t="s">
        <v>1</v>
      </c>
      <c r="BL1507" s="7">
        <v>300673.18</v>
      </c>
      <c r="BM1507" s="5" t="s">
        <v>586</v>
      </c>
      <c r="BN1507" s="7"/>
      <c r="BO1507" s="10">
        <v>44099</v>
      </c>
      <c r="BP1507" s="10">
        <v>49120</v>
      </c>
      <c r="BQ1507" s="10" t="s">
        <v>2241</v>
      </c>
      <c r="BR1507" s="10" t="s">
        <v>2486</v>
      </c>
      <c r="BS1507" s="10" t="s">
        <v>2487</v>
      </c>
      <c r="BT1507" s="10" t="s">
        <v>2487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1498</v>
      </c>
      <c r="B1508" s="12" t="s">
        <v>65</v>
      </c>
      <c r="C1508" s="12" t="s">
        <v>66</v>
      </c>
      <c r="D1508" s="25">
        <v>45354</v>
      </c>
      <c r="E1508" s="13" t="s">
        <v>2438</v>
      </c>
      <c r="F1508" s="23">
        <v>0</v>
      </c>
      <c r="G1508" s="23">
        <v>0</v>
      </c>
      <c r="H1508" s="15">
        <v>249400.77</v>
      </c>
      <c r="I1508" s="15">
        <v>0</v>
      </c>
      <c r="J1508" s="15">
        <v>0</v>
      </c>
      <c r="K1508" s="15">
        <v>249400.77</v>
      </c>
      <c r="L1508" s="15">
        <v>1158.4000000000001</v>
      </c>
      <c r="M1508" s="15">
        <v>0</v>
      </c>
      <c r="N1508" s="15">
        <v>0</v>
      </c>
      <c r="O1508" s="15">
        <v>1158.4000000000001</v>
      </c>
      <c r="P1508" s="15">
        <v>0</v>
      </c>
      <c r="Q1508" s="15">
        <v>0</v>
      </c>
      <c r="R1508" s="15">
        <v>248242.37</v>
      </c>
      <c r="S1508" s="15">
        <v>0</v>
      </c>
      <c r="T1508" s="15">
        <v>2070.0300000000002</v>
      </c>
      <c r="U1508" s="15">
        <v>0</v>
      </c>
      <c r="V1508" s="15">
        <v>0</v>
      </c>
      <c r="W1508" s="15">
        <v>2070.0300000000002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148.5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0.35</v>
      </c>
      <c r="AQ1508" s="15">
        <v>0</v>
      </c>
      <c r="AR1508" s="15">
        <v>0.28000000000000003</v>
      </c>
      <c r="AS1508" s="15">
        <v>0</v>
      </c>
      <c r="AT1508" s="8">
        <f t="shared" si="23"/>
        <v>3377.0000000000005</v>
      </c>
      <c r="AU1508" s="15">
        <v>0</v>
      </c>
      <c r="AV1508" s="15">
        <v>0</v>
      </c>
      <c r="AW1508" s="16">
        <v>123</v>
      </c>
      <c r="AX1508" s="16">
        <v>165</v>
      </c>
      <c r="AY1508" s="15">
        <v>279148.19</v>
      </c>
      <c r="AZ1508" s="15">
        <v>279148.19</v>
      </c>
      <c r="BA1508" s="14">
        <v>90</v>
      </c>
      <c r="BB1508" s="14">
        <v>80.035673167001406</v>
      </c>
      <c r="BC1508" s="14">
        <v>9.9600000000000009</v>
      </c>
      <c r="BD1508" s="14"/>
      <c r="BE1508" s="13" t="s">
        <v>2250</v>
      </c>
      <c r="BF1508" s="11"/>
      <c r="BG1508" s="13" t="s">
        <v>75</v>
      </c>
      <c r="BH1508" s="13" t="s">
        <v>134</v>
      </c>
      <c r="BI1508" s="13" t="s">
        <v>193</v>
      </c>
      <c r="BJ1508" s="13" t="s">
        <v>0</v>
      </c>
      <c r="BK1508" s="12" t="s">
        <v>1</v>
      </c>
      <c r="BL1508" s="14">
        <v>248242.37</v>
      </c>
      <c r="BM1508" s="12" t="s">
        <v>586</v>
      </c>
      <c r="BN1508" s="14"/>
      <c r="BO1508" s="17">
        <v>44097</v>
      </c>
      <c r="BP1508" s="17">
        <v>49118</v>
      </c>
      <c r="BQ1508" s="10" t="s">
        <v>2241</v>
      </c>
      <c r="BR1508" s="10" t="s">
        <v>2486</v>
      </c>
      <c r="BS1508" s="10" t="s">
        <v>2487</v>
      </c>
      <c r="BT1508" s="10" t="s">
        <v>2487</v>
      </c>
      <c r="BU1508" s="14">
        <v>0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1499</v>
      </c>
      <c r="B1509" s="5" t="s">
        <v>65</v>
      </c>
      <c r="C1509" s="5" t="s">
        <v>66</v>
      </c>
      <c r="D1509" s="24">
        <v>45354</v>
      </c>
      <c r="E1509" s="6" t="s">
        <v>2439</v>
      </c>
      <c r="F1509" s="22">
        <v>0</v>
      </c>
      <c r="G1509" s="22">
        <v>0</v>
      </c>
      <c r="H1509" s="8">
        <v>518736.01</v>
      </c>
      <c r="I1509" s="8">
        <v>0</v>
      </c>
      <c r="J1509" s="8">
        <v>0</v>
      </c>
      <c r="K1509" s="8">
        <v>518736.01</v>
      </c>
      <c r="L1509" s="8">
        <v>2458.48</v>
      </c>
      <c r="M1509" s="8">
        <v>0</v>
      </c>
      <c r="N1509" s="8">
        <v>0</v>
      </c>
      <c r="O1509" s="8">
        <v>2458.48</v>
      </c>
      <c r="P1509" s="8">
        <v>0</v>
      </c>
      <c r="Q1509" s="8">
        <v>0</v>
      </c>
      <c r="R1509" s="8">
        <v>516277.53</v>
      </c>
      <c r="S1509" s="8">
        <v>0</v>
      </c>
      <c r="T1509" s="8">
        <v>4158.53</v>
      </c>
      <c r="U1509" s="8">
        <v>0</v>
      </c>
      <c r="V1509" s="8">
        <v>0</v>
      </c>
      <c r="W1509" s="8">
        <v>4158.53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309.7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6927</v>
      </c>
      <c r="AQ1509" s="8">
        <v>0</v>
      </c>
      <c r="AR1509" s="8">
        <v>6926.71</v>
      </c>
      <c r="AS1509" s="8">
        <v>0</v>
      </c>
      <c r="AT1509" s="8">
        <f t="shared" si="23"/>
        <v>6927</v>
      </c>
      <c r="AU1509" s="8">
        <v>0</v>
      </c>
      <c r="AV1509" s="8">
        <v>0</v>
      </c>
      <c r="AW1509" s="9">
        <v>123</v>
      </c>
      <c r="AX1509" s="9">
        <v>165</v>
      </c>
      <c r="AY1509" s="8">
        <v>582125.48</v>
      </c>
      <c r="AZ1509" s="8">
        <v>582125.48</v>
      </c>
      <c r="BA1509" s="7">
        <v>90</v>
      </c>
      <c r="BB1509" s="7">
        <v>79.819522244585499</v>
      </c>
      <c r="BC1509" s="7">
        <v>9.6199999999999992</v>
      </c>
      <c r="BD1509" s="7"/>
      <c r="BE1509" s="6" t="s">
        <v>2250</v>
      </c>
      <c r="BF1509" s="4"/>
      <c r="BG1509" s="6" t="s">
        <v>67</v>
      </c>
      <c r="BH1509" s="6" t="s">
        <v>73</v>
      </c>
      <c r="BI1509" s="6" t="s">
        <v>128</v>
      </c>
      <c r="BJ1509" s="6" t="s">
        <v>0</v>
      </c>
      <c r="BK1509" s="5" t="s">
        <v>1</v>
      </c>
      <c r="BL1509" s="7">
        <v>516277.53</v>
      </c>
      <c r="BM1509" s="5" t="s">
        <v>586</v>
      </c>
      <c r="BN1509" s="7"/>
      <c r="BO1509" s="10">
        <v>44097</v>
      </c>
      <c r="BP1509" s="10">
        <v>49118</v>
      </c>
      <c r="BQ1509" s="10" t="s">
        <v>2241</v>
      </c>
      <c r="BR1509" s="10" t="s">
        <v>2486</v>
      </c>
      <c r="BS1509" s="10" t="s">
        <v>2487</v>
      </c>
      <c r="BT1509" s="10" t="s">
        <v>2487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1500</v>
      </c>
      <c r="B1510" s="12" t="s">
        <v>65</v>
      </c>
      <c r="C1510" s="12" t="s">
        <v>66</v>
      </c>
      <c r="D1510" s="25">
        <v>45354</v>
      </c>
      <c r="E1510" s="13" t="s">
        <v>2440</v>
      </c>
      <c r="F1510" s="23">
        <v>0</v>
      </c>
      <c r="G1510" s="23">
        <v>0</v>
      </c>
      <c r="H1510" s="15">
        <v>654079.71</v>
      </c>
      <c r="I1510" s="15">
        <v>0</v>
      </c>
      <c r="J1510" s="15">
        <v>0</v>
      </c>
      <c r="K1510" s="15">
        <v>654079.71</v>
      </c>
      <c r="L1510" s="15">
        <v>6791.5</v>
      </c>
      <c r="M1510" s="15">
        <v>0</v>
      </c>
      <c r="N1510" s="15">
        <v>0</v>
      </c>
      <c r="O1510" s="15">
        <v>6791.5</v>
      </c>
      <c r="P1510" s="15">
        <v>0</v>
      </c>
      <c r="Q1510" s="15">
        <v>0</v>
      </c>
      <c r="R1510" s="15">
        <v>647288.21</v>
      </c>
      <c r="S1510" s="15">
        <v>0</v>
      </c>
      <c r="T1510" s="15">
        <v>5450.66</v>
      </c>
      <c r="U1510" s="15">
        <v>0</v>
      </c>
      <c r="V1510" s="15">
        <v>0</v>
      </c>
      <c r="W1510" s="15">
        <v>5450.66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440.71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317.13</v>
      </c>
      <c r="AS1510" s="15">
        <v>0</v>
      </c>
      <c r="AT1510" s="8">
        <f t="shared" si="23"/>
        <v>12365.74</v>
      </c>
      <c r="AU1510" s="15">
        <v>0</v>
      </c>
      <c r="AV1510" s="15">
        <v>0</v>
      </c>
      <c r="AW1510" s="16">
        <v>70</v>
      </c>
      <c r="AX1510" s="16">
        <v>112</v>
      </c>
      <c r="AY1510" s="15">
        <v>828400</v>
      </c>
      <c r="AZ1510" s="15">
        <v>828400</v>
      </c>
      <c r="BA1510" s="14">
        <v>89.999999000000003</v>
      </c>
      <c r="BB1510" s="14">
        <v>70.323440672032604</v>
      </c>
      <c r="BC1510" s="14">
        <v>10</v>
      </c>
      <c r="BD1510" s="14"/>
      <c r="BE1510" s="13" t="s">
        <v>2250</v>
      </c>
      <c r="BF1510" s="11"/>
      <c r="BG1510" s="13" t="s">
        <v>75</v>
      </c>
      <c r="BH1510" s="13" t="s">
        <v>250</v>
      </c>
      <c r="BI1510" s="13" t="s">
        <v>456</v>
      </c>
      <c r="BJ1510" s="13" t="s">
        <v>0</v>
      </c>
      <c r="BK1510" s="12" t="s">
        <v>1</v>
      </c>
      <c r="BL1510" s="14">
        <v>647288.21</v>
      </c>
      <c r="BM1510" s="12" t="s">
        <v>586</v>
      </c>
      <c r="BN1510" s="14"/>
      <c r="BO1510" s="17">
        <v>44097</v>
      </c>
      <c r="BP1510" s="17">
        <v>47506</v>
      </c>
      <c r="BQ1510" s="10" t="s">
        <v>2241</v>
      </c>
      <c r="BR1510" s="10" t="s">
        <v>2486</v>
      </c>
      <c r="BS1510" s="10" t="s">
        <v>2487</v>
      </c>
      <c r="BT1510" s="10" t="s">
        <v>2487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1501</v>
      </c>
      <c r="B1511" s="5" t="s">
        <v>65</v>
      </c>
      <c r="C1511" s="5" t="s">
        <v>66</v>
      </c>
      <c r="D1511" s="24">
        <v>45354</v>
      </c>
      <c r="E1511" s="6" t="s">
        <v>2441</v>
      </c>
      <c r="F1511" s="22">
        <v>0</v>
      </c>
      <c r="G1511" s="22">
        <v>0</v>
      </c>
      <c r="H1511" s="8">
        <v>322084.17</v>
      </c>
      <c r="I1511" s="8">
        <v>0</v>
      </c>
      <c r="J1511" s="8">
        <v>0</v>
      </c>
      <c r="K1511" s="8">
        <v>322084.17</v>
      </c>
      <c r="L1511" s="8">
        <v>3108.64</v>
      </c>
      <c r="M1511" s="8">
        <v>0</v>
      </c>
      <c r="N1511" s="8">
        <v>0</v>
      </c>
      <c r="O1511" s="8">
        <v>3108.64</v>
      </c>
      <c r="P1511" s="8">
        <v>0</v>
      </c>
      <c r="Q1511" s="8">
        <v>0</v>
      </c>
      <c r="R1511" s="8">
        <v>318975.53000000003</v>
      </c>
      <c r="S1511" s="8">
        <v>0</v>
      </c>
      <c r="T1511" s="8">
        <v>2684.03</v>
      </c>
      <c r="U1511" s="8">
        <v>0</v>
      </c>
      <c r="V1511" s="8">
        <v>0</v>
      </c>
      <c r="W1511" s="8">
        <v>2684.03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219.58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1404</v>
      </c>
      <c r="AQ1511" s="8">
        <v>0</v>
      </c>
      <c r="AR1511" s="8">
        <v>1316.25</v>
      </c>
      <c r="AS1511" s="8">
        <v>0</v>
      </c>
      <c r="AT1511" s="8">
        <f t="shared" si="23"/>
        <v>6100</v>
      </c>
      <c r="AU1511" s="8">
        <v>0</v>
      </c>
      <c r="AV1511" s="8">
        <v>0</v>
      </c>
      <c r="AW1511" s="9">
        <v>74</v>
      </c>
      <c r="AX1511" s="9">
        <v>116</v>
      </c>
      <c r="AY1511" s="8">
        <v>426816.01</v>
      </c>
      <c r="AZ1511" s="8">
        <v>401874.87</v>
      </c>
      <c r="BA1511" s="7">
        <v>71.000003000000007</v>
      </c>
      <c r="BB1511" s="7">
        <v>56.354017823823099</v>
      </c>
      <c r="BC1511" s="7">
        <v>10</v>
      </c>
      <c r="BD1511" s="7"/>
      <c r="BE1511" s="6" t="s">
        <v>2250</v>
      </c>
      <c r="BF1511" s="4"/>
      <c r="BG1511" s="6" t="s">
        <v>166</v>
      </c>
      <c r="BH1511" s="6" t="s">
        <v>230</v>
      </c>
      <c r="BI1511" s="6" t="s">
        <v>360</v>
      </c>
      <c r="BJ1511" s="6" t="s">
        <v>0</v>
      </c>
      <c r="BK1511" s="5" t="s">
        <v>1</v>
      </c>
      <c r="BL1511" s="7">
        <v>318975.53000000003</v>
      </c>
      <c r="BM1511" s="5" t="s">
        <v>586</v>
      </c>
      <c r="BN1511" s="7"/>
      <c r="BO1511" s="10">
        <v>44097</v>
      </c>
      <c r="BP1511" s="10">
        <v>47626</v>
      </c>
      <c r="BQ1511" s="10" t="s">
        <v>2241</v>
      </c>
      <c r="BR1511" s="10" t="s">
        <v>2486</v>
      </c>
      <c r="BS1511" s="10" t="s">
        <v>2487</v>
      </c>
      <c r="BT1511" s="10" t="s">
        <v>2487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1502</v>
      </c>
      <c r="B1512" s="12" t="s">
        <v>65</v>
      </c>
      <c r="C1512" s="12" t="s">
        <v>66</v>
      </c>
      <c r="D1512" s="25">
        <v>45354</v>
      </c>
      <c r="E1512" s="13" t="s">
        <v>2442</v>
      </c>
      <c r="F1512" s="23">
        <v>0</v>
      </c>
      <c r="G1512" s="23">
        <v>0</v>
      </c>
      <c r="H1512" s="15">
        <v>195559.37</v>
      </c>
      <c r="I1512" s="15">
        <v>0</v>
      </c>
      <c r="J1512" s="15">
        <v>0</v>
      </c>
      <c r="K1512" s="15">
        <v>195559.37</v>
      </c>
      <c r="L1512" s="15">
        <v>1671.67</v>
      </c>
      <c r="M1512" s="15">
        <v>0</v>
      </c>
      <c r="N1512" s="15">
        <v>0</v>
      </c>
      <c r="O1512" s="15">
        <v>1671.67</v>
      </c>
      <c r="P1512" s="15">
        <v>0</v>
      </c>
      <c r="Q1512" s="15">
        <v>0</v>
      </c>
      <c r="R1512" s="15">
        <v>193887.7</v>
      </c>
      <c r="S1512" s="15">
        <v>0</v>
      </c>
      <c r="T1512" s="15">
        <v>1629.66</v>
      </c>
      <c r="U1512" s="15">
        <v>0</v>
      </c>
      <c r="V1512" s="15">
        <v>0</v>
      </c>
      <c r="W1512" s="15">
        <v>1629.66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155.52000000000001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23.5</v>
      </c>
      <c r="AQ1512" s="15">
        <v>0</v>
      </c>
      <c r="AR1512" s="15">
        <v>20.350000000000001</v>
      </c>
      <c r="AS1512" s="15">
        <v>0</v>
      </c>
      <c r="AT1512" s="8">
        <f t="shared" si="23"/>
        <v>3460</v>
      </c>
      <c r="AU1512" s="15">
        <v>0</v>
      </c>
      <c r="AV1512" s="15">
        <v>0</v>
      </c>
      <c r="AW1512" s="16">
        <v>81</v>
      </c>
      <c r="AX1512" s="16">
        <v>123</v>
      </c>
      <c r="AY1512" s="15">
        <v>362000.01</v>
      </c>
      <c r="AZ1512" s="15">
        <v>238466.82</v>
      </c>
      <c r="BA1512" s="14">
        <v>50.276245000000003</v>
      </c>
      <c r="BB1512" s="14">
        <v>40.8775757888938</v>
      </c>
      <c r="BC1512" s="14">
        <v>10</v>
      </c>
      <c r="BD1512" s="14"/>
      <c r="BE1512" s="13" t="s">
        <v>2250</v>
      </c>
      <c r="BF1512" s="11"/>
      <c r="BG1512" s="13" t="s">
        <v>86</v>
      </c>
      <c r="BH1512" s="13" t="s">
        <v>87</v>
      </c>
      <c r="BI1512" s="13" t="s">
        <v>281</v>
      </c>
      <c r="BJ1512" s="13" t="s">
        <v>0</v>
      </c>
      <c r="BK1512" s="12" t="s">
        <v>1</v>
      </c>
      <c r="BL1512" s="14">
        <v>193887.7</v>
      </c>
      <c r="BM1512" s="12" t="s">
        <v>586</v>
      </c>
      <c r="BN1512" s="14"/>
      <c r="BO1512" s="17">
        <v>44099</v>
      </c>
      <c r="BP1512" s="17">
        <v>47842</v>
      </c>
      <c r="BQ1512" s="10" t="s">
        <v>2241</v>
      </c>
      <c r="BR1512" s="10" t="s">
        <v>2486</v>
      </c>
      <c r="BS1512" s="10" t="s">
        <v>2487</v>
      </c>
      <c r="BT1512" s="10" t="s">
        <v>2487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1503</v>
      </c>
      <c r="B1513" s="5" t="s">
        <v>65</v>
      </c>
      <c r="C1513" s="5" t="s">
        <v>66</v>
      </c>
      <c r="D1513" s="24">
        <v>45354</v>
      </c>
      <c r="E1513" s="6" t="s">
        <v>2443</v>
      </c>
      <c r="F1513" s="22">
        <v>2</v>
      </c>
      <c r="G1513" s="22">
        <v>2</v>
      </c>
      <c r="H1513" s="8">
        <v>212036.03</v>
      </c>
      <c r="I1513" s="8">
        <v>2526.16</v>
      </c>
      <c r="J1513" s="8">
        <v>0</v>
      </c>
      <c r="K1513" s="8">
        <v>214562.19</v>
      </c>
      <c r="L1513" s="8">
        <v>1798.81</v>
      </c>
      <c r="M1513" s="8">
        <v>0</v>
      </c>
      <c r="N1513" s="8">
        <v>1436.16</v>
      </c>
      <c r="O1513" s="8">
        <v>0</v>
      </c>
      <c r="P1513" s="8">
        <v>0</v>
      </c>
      <c r="Q1513" s="8">
        <v>0</v>
      </c>
      <c r="R1513" s="8">
        <v>213126.03</v>
      </c>
      <c r="S1513" s="8">
        <v>1514.57</v>
      </c>
      <c r="T1513" s="8">
        <v>1501.92</v>
      </c>
      <c r="U1513" s="8">
        <v>0</v>
      </c>
      <c r="V1513" s="8">
        <v>1514.57</v>
      </c>
      <c r="W1513" s="8">
        <v>0</v>
      </c>
      <c r="X1513" s="8">
        <v>0</v>
      </c>
      <c r="Y1513" s="8">
        <v>0</v>
      </c>
      <c r="Z1513" s="8">
        <v>1501.92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  <c r="AJ1513" s="8">
        <v>0</v>
      </c>
      <c r="AK1513" s="8">
        <v>0</v>
      </c>
      <c r="AL1513" s="8">
        <v>350</v>
      </c>
      <c r="AM1513" s="8">
        <v>0</v>
      </c>
      <c r="AN1513" s="8">
        <v>0</v>
      </c>
      <c r="AO1513" s="8">
        <v>137.81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3438.54</v>
      </c>
      <c r="AU1513" s="8">
        <v>2888.81</v>
      </c>
      <c r="AV1513" s="8">
        <v>1501.92</v>
      </c>
      <c r="AW1513" s="9">
        <v>85</v>
      </c>
      <c r="AX1513" s="9">
        <v>127</v>
      </c>
      <c r="AY1513" s="8">
        <v>259042.61</v>
      </c>
      <c r="AZ1513" s="8">
        <v>259042.61</v>
      </c>
      <c r="BA1513" s="7">
        <v>90</v>
      </c>
      <c r="BB1513" s="7">
        <v>74.047056196661998</v>
      </c>
      <c r="BC1513" s="7">
        <v>8.5</v>
      </c>
      <c r="BD1513" s="7"/>
      <c r="BE1513" s="6" t="s">
        <v>2250</v>
      </c>
      <c r="BF1513" s="4"/>
      <c r="BG1513" s="6" t="s">
        <v>93</v>
      </c>
      <c r="BH1513" s="6" t="s">
        <v>129</v>
      </c>
      <c r="BI1513" s="6" t="s">
        <v>157</v>
      </c>
      <c r="BJ1513" s="6" t="s">
        <v>5</v>
      </c>
      <c r="BK1513" s="5" t="s">
        <v>1</v>
      </c>
      <c r="BL1513" s="7">
        <v>213126.03</v>
      </c>
      <c r="BM1513" s="5" t="s">
        <v>586</v>
      </c>
      <c r="BN1513" s="7"/>
      <c r="BO1513" s="10">
        <v>44099</v>
      </c>
      <c r="BP1513" s="10">
        <v>47963</v>
      </c>
      <c r="BQ1513" s="10" t="s">
        <v>2241</v>
      </c>
      <c r="BR1513" s="10" t="s">
        <v>2486</v>
      </c>
      <c r="BS1513" s="10" t="s">
        <v>2487</v>
      </c>
      <c r="BT1513" s="10" t="s">
        <v>2487</v>
      </c>
      <c r="BU1513" s="7">
        <v>137.81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1504</v>
      </c>
      <c r="B1514" s="12" t="s">
        <v>65</v>
      </c>
      <c r="C1514" s="12" t="s">
        <v>66</v>
      </c>
      <c r="D1514" s="25">
        <v>45354</v>
      </c>
      <c r="E1514" s="13" t="s">
        <v>2444</v>
      </c>
      <c r="F1514" s="23">
        <v>0</v>
      </c>
      <c r="G1514" s="23">
        <v>0</v>
      </c>
      <c r="H1514" s="15">
        <v>419391.32</v>
      </c>
      <c r="I1514" s="15">
        <v>0</v>
      </c>
      <c r="J1514" s="15">
        <v>0</v>
      </c>
      <c r="K1514" s="15">
        <v>419391.32</v>
      </c>
      <c r="L1514" s="15">
        <v>2256.56</v>
      </c>
      <c r="M1514" s="15">
        <v>0</v>
      </c>
      <c r="N1514" s="15">
        <v>0</v>
      </c>
      <c r="O1514" s="15">
        <v>2256.56</v>
      </c>
      <c r="P1514" s="15">
        <v>2050.5</v>
      </c>
      <c r="Q1514" s="15">
        <v>0</v>
      </c>
      <c r="R1514" s="15">
        <v>415084.26</v>
      </c>
      <c r="S1514" s="15">
        <v>0</v>
      </c>
      <c r="T1514" s="15">
        <v>3494.93</v>
      </c>
      <c r="U1514" s="15">
        <v>0</v>
      </c>
      <c r="V1514" s="15">
        <v>0</v>
      </c>
      <c r="W1514" s="15">
        <v>3494.93</v>
      </c>
      <c r="X1514" s="15">
        <v>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264.02999999999997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8066.02</v>
      </c>
      <c r="AU1514" s="15">
        <v>0</v>
      </c>
      <c r="AV1514" s="15">
        <v>0</v>
      </c>
      <c r="AW1514" s="16">
        <v>123</v>
      </c>
      <c r="AX1514" s="16">
        <v>165</v>
      </c>
      <c r="AY1514" s="15">
        <v>496300.02</v>
      </c>
      <c r="AZ1514" s="15">
        <v>496300.02</v>
      </c>
      <c r="BA1514" s="14">
        <v>84.376181000000003</v>
      </c>
      <c r="BB1514" s="14">
        <v>70.568654524759197</v>
      </c>
      <c r="BC1514" s="14">
        <v>10</v>
      </c>
      <c r="BD1514" s="14"/>
      <c r="BE1514" s="13" t="s">
        <v>2250</v>
      </c>
      <c r="BF1514" s="11"/>
      <c r="BG1514" s="13" t="s">
        <v>75</v>
      </c>
      <c r="BH1514" s="13" t="s">
        <v>134</v>
      </c>
      <c r="BI1514" s="13" t="s">
        <v>165</v>
      </c>
      <c r="BJ1514" s="13" t="s">
        <v>0</v>
      </c>
      <c r="BK1514" s="12" t="s">
        <v>1</v>
      </c>
      <c r="BL1514" s="14">
        <v>415084.26</v>
      </c>
      <c r="BM1514" s="12" t="s">
        <v>586</v>
      </c>
      <c r="BN1514" s="14"/>
      <c r="BO1514" s="17">
        <v>44099</v>
      </c>
      <c r="BP1514" s="17">
        <v>49120</v>
      </c>
      <c r="BQ1514" s="10" t="s">
        <v>2241</v>
      </c>
      <c r="BR1514" s="10" t="s">
        <v>2486</v>
      </c>
      <c r="BS1514" s="10" t="s">
        <v>2487</v>
      </c>
      <c r="BT1514" s="10" t="s">
        <v>2487</v>
      </c>
      <c r="BU1514" s="14">
        <v>0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1505</v>
      </c>
      <c r="B1515" s="5" t="s">
        <v>65</v>
      </c>
      <c r="C1515" s="5" t="s">
        <v>66</v>
      </c>
      <c r="D1515" s="24">
        <v>45354</v>
      </c>
      <c r="E1515" s="6" t="s">
        <v>2451</v>
      </c>
      <c r="F1515" s="22">
        <v>0</v>
      </c>
      <c r="G1515" s="22">
        <v>0</v>
      </c>
      <c r="H1515" s="8">
        <v>176042.6</v>
      </c>
      <c r="I1515" s="8">
        <v>0</v>
      </c>
      <c r="J1515" s="8">
        <v>0</v>
      </c>
      <c r="K1515" s="8">
        <v>176042.6</v>
      </c>
      <c r="L1515" s="8">
        <v>805.29</v>
      </c>
      <c r="M1515" s="8">
        <v>0</v>
      </c>
      <c r="N1515" s="8">
        <v>0</v>
      </c>
      <c r="O1515" s="8">
        <v>805.29</v>
      </c>
      <c r="P1515" s="8">
        <v>0</v>
      </c>
      <c r="Q1515" s="8">
        <v>0</v>
      </c>
      <c r="R1515" s="8">
        <v>175237.31</v>
      </c>
      <c r="S1515" s="8">
        <v>0</v>
      </c>
      <c r="T1515" s="8">
        <v>1467.02</v>
      </c>
      <c r="U1515" s="8">
        <v>0</v>
      </c>
      <c r="V1515" s="8">
        <v>0</v>
      </c>
      <c r="W1515" s="8">
        <v>1467.02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108.28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2380.59</v>
      </c>
      <c r="AU1515" s="8">
        <v>0</v>
      </c>
      <c r="AV1515" s="8">
        <v>0</v>
      </c>
      <c r="AW1515" s="9">
        <v>124</v>
      </c>
      <c r="AX1515" s="9">
        <v>164</v>
      </c>
      <c r="AY1515" s="8">
        <v>214000.02</v>
      </c>
      <c r="AZ1515" s="8">
        <v>195440.94</v>
      </c>
      <c r="BA1515" s="7">
        <v>89.579431999999997</v>
      </c>
      <c r="BB1515" s="7">
        <v>80.319193588651004</v>
      </c>
      <c r="BC1515" s="7">
        <v>10</v>
      </c>
      <c r="BD1515" s="7"/>
      <c r="BE1515" s="6" t="s">
        <v>2250</v>
      </c>
      <c r="BF1515" s="4"/>
      <c r="BG1515" s="6" t="s">
        <v>78</v>
      </c>
      <c r="BH1515" s="6" t="s">
        <v>162</v>
      </c>
      <c r="BI1515" s="6" t="s">
        <v>212</v>
      </c>
      <c r="BJ1515" s="6" t="s">
        <v>0</v>
      </c>
      <c r="BK1515" s="5" t="s">
        <v>1</v>
      </c>
      <c r="BL1515" s="7">
        <v>175237.31</v>
      </c>
      <c r="BM1515" s="5" t="s">
        <v>586</v>
      </c>
      <c r="BN1515" s="7"/>
      <c r="BO1515" s="10">
        <v>44168</v>
      </c>
      <c r="BP1515" s="10">
        <v>49159</v>
      </c>
      <c r="BQ1515" s="10" t="s">
        <v>1330</v>
      </c>
      <c r="BR1515" s="10" t="s">
        <v>2668</v>
      </c>
      <c r="BS1515" s="10" t="s">
        <v>2487</v>
      </c>
      <c r="BT1515" s="10" t="s">
        <v>2487</v>
      </c>
      <c r="BU1515" s="7">
        <v>0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1506</v>
      </c>
      <c r="B1516" s="12" t="s">
        <v>65</v>
      </c>
      <c r="C1516" s="12" t="s">
        <v>66</v>
      </c>
      <c r="D1516" s="25">
        <v>45354</v>
      </c>
      <c r="E1516" s="13" t="s">
        <v>2447</v>
      </c>
      <c r="F1516" s="23">
        <v>2</v>
      </c>
      <c r="G1516" s="23">
        <v>2</v>
      </c>
      <c r="H1516" s="15">
        <v>293028.09999999998</v>
      </c>
      <c r="I1516" s="15">
        <v>4206.84</v>
      </c>
      <c r="J1516" s="15">
        <v>0</v>
      </c>
      <c r="K1516" s="15">
        <v>297234.94</v>
      </c>
      <c r="L1516" s="15">
        <v>4225.63</v>
      </c>
      <c r="M1516" s="15">
        <v>0</v>
      </c>
      <c r="N1516" s="15">
        <v>3848.74</v>
      </c>
      <c r="O1516" s="15">
        <v>0</v>
      </c>
      <c r="P1516" s="15">
        <v>0</v>
      </c>
      <c r="Q1516" s="15">
        <v>0</v>
      </c>
      <c r="R1516" s="15">
        <v>293386.2</v>
      </c>
      <c r="S1516" s="15">
        <v>2466.92</v>
      </c>
      <c r="T1516" s="15">
        <v>2432.13</v>
      </c>
      <c r="U1516" s="15">
        <v>0</v>
      </c>
      <c r="V1516" s="15">
        <v>2466.92</v>
      </c>
      <c r="W1516" s="15">
        <v>0</v>
      </c>
      <c r="X1516" s="15">
        <v>0</v>
      </c>
      <c r="Y1516" s="15">
        <v>0</v>
      </c>
      <c r="Z1516" s="15">
        <v>2432.13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350</v>
      </c>
      <c r="AM1516" s="15">
        <v>0</v>
      </c>
      <c r="AN1516" s="15">
        <v>0</v>
      </c>
      <c r="AO1516" s="15">
        <v>211.84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6877.5</v>
      </c>
      <c r="AU1516" s="15">
        <v>4583.7299999999996</v>
      </c>
      <c r="AV1516" s="15">
        <v>2432.13</v>
      </c>
      <c r="AW1516" s="16">
        <v>54</v>
      </c>
      <c r="AX1516" s="16">
        <v>95</v>
      </c>
      <c r="AY1516" s="15">
        <v>398215.85</v>
      </c>
      <c r="AZ1516" s="15">
        <v>398215.85</v>
      </c>
      <c r="BA1516" s="14">
        <v>89.999999000000003</v>
      </c>
      <c r="BB1516" s="14">
        <v>66.307651256507796</v>
      </c>
      <c r="BC1516" s="14">
        <v>9.9600000000000009</v>
      </c>
      <c r="BD1516" s="14"/>
      <c r="BE1516" s="13" t="s">
        <v>2250</v>
      </c>
      <c r="BF1516" s="11"/>
      <c r="BG1516" s="13" t="s">
        <v>93</v>
      </c>
      <c r="BH1516" s="13" t="s">
        <v>170</v>
      </c>
      <c r="BI1516" s="13" t="s">
        <v>368</v>
      </c>
      <c r="BJ1516" s="13" t="s">
        <v>5</v>
      </c>
      <c r="BK1516" s="12" t="s">
        <v>1</v>
      </c>
      <c r="BL1516" s="14">
        <v>293386.2</v>
      </c>
      <c r="BM1516" s="12" t="s">
        <v>586</v>
      </c>
      <c r="BN1516" s="14"/>
      <c r="BO1516" s="17">
        <v>44126</v>
      </c>
      <c r="BP1516" s="17">
        <v>47018</v>
      </c>
      <c r="BQ1516" s="10" t="s">
        <v>2239</v>
      </c>
      <c r="BR1516" s="10" t="s">
        <v>2696</v>
      </c>
      <c r="BS1516" s="10" t="s">
        <v>2487</v>
      </c>
      <c r="BT1516" s="10" t="s">
        <v>2487</v>
      </c>
      <c r="BU1516" s="14">
        <v>211.84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1507</v>
      </c>
      <c r="B1517" s="5" t="s">
        <v>65</v>
      </c>
      <c r="C1517" s="5" t="s">
        <v>66</v>
      </c>
      <c r="D1517" s="24">
        <v>45354</v>
      </c>
      <c r="E1517" s="6" t="s">
        <v>2448</v>
      </c>
      <c r="F1517" s="22">
        <v>0</v>
      </c>
      <c r="G1517" s="22">
        <v>0</v>
      </c>
      <c r="H1517" s="8">
        <v>369409.76</v>
      </c>
      <c r="I1517" s="8">
        <v>0</v>
      </c>
      <c r="J1517" s="8">
        <v>0</v>
      </c>
      <c r="K1517" s="8">
        <v>369409.76</v>
      </c>
      <c r="L1517" s="8">
        <v>1711.74</v>
      </c>
      <c r="M1517" s="8">
        <v>0</v>
      </c>
      <c r="N1517" s="8">
        <v>0</v>
      </c>
      <c r="O1517" s="8">
        <v>1711.74</v>
      </c>
      <c r="P1517" s="8">
        <v>0</v>
      </c>
      <c r="Q1517" s="8">
        <v>0</v>
      </c>
      <c r="R1517" s="8">
        <v>367698.02</v>
      </c>
      <c r="S1517" s="8">
        <v>0</v>
      </c>
      <c r="T1517" s="8">
        <v>3078.41</v>
      </c>
      <c r="U1517" s="8">
        <v>0</v>
      </c>
      <c r="V1517" s="8">
        <v>0</v>
      </c>
      <c r="W1517" s="8">
        <v>3078.41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219.18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244.02</v>
      </c>
      <c r="AQ1517" s="8">
        <v>0</v>
      </c>
      <c r="AR1517" s="8">
        <v>203.35</v>
      </c>
      <c r="AS1517" s="8">
        <v>0</v>
      </c>
      <c r="AT1517" s="8">
        <f t="shared" si="23"/>
        <v>5050</v>
      </c>
      <c r="AU1517" s="8">
        <v>0</v>
      </c>
      <c r="AV1517" s="8">
        <v>0</v>
      </c>
      <c r="AW1517" s="9">
        <v>123</v>
      </c>
      <c r="AX1517" s="9">
        <v>164</v>
      </c>
      <c r="AY1517" s="8">
        <v>412000.01</v>
      </c>
      <c r="AZ1517" s="8">
        <v>412000.01</v>
      </c>
      <c r="BA1517" s="7">
        <v>78.281553000000002</v>
      </c>
      <c r="BB1517" s="7">
        <v>69.864008111613998</v>
      </c>
      <c r="BC1517" s="7">
        <v>10</v>
      </c>
      <c r="BD1517" s="7"/>
      <c r="BE1517" s="6" t="s">
        <v>2250</v>
      </c>
      <c r="BF1517" s="4"/>
      <c r="BG1517" s="6" t="s">
        <v>75</v>
      </c>
      <c r="BH1517" s="6" t="s">
        <v>236</v>
      </c>
      <c r="BI1517" s="6" t="s">
        <v>237</v>
      </c>
      <c r="BJ1517" s="6" t="s">
        <v>0</v>
      </c>
      <c r="BK1517" s="5" t="s">
        <v>1</v>
      </c>
      <c r="BL1517" s="7">
        <v>367698.02</v>
      </c>
      <c r="BM1517" s="5" t="s">
        <v>586</v>
      </c>
      <c r="BN1517" s="7"/>
      <c r="BO1517" s="10">
        <v>44126</v>
      </c>
      <c r="BP1517" s="10">
        <v>49117</v>
      </c>
      <c r="BQ1517" s="10" t="s">
        <v>2241</v>
      </c>
      <c r="BR1517" s="10" t="s">
        <v>2486</v>
      </c>
      <c r="BS1517" s="10" t="s">
        <v>2487</v>
      </c>
      <c r="BT1517" s="10" t="s">
        <v>2487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1508</v>
      </c>
      <c r="B1518" s="12" t="s">
        <v>65</v>
      </c>
      <c r="C1518" s="12" t="s">
        <v>66</v>
      </c>
      <c r="D1518" s="25">
        <v>45354</v>
      </c>
      <c r="E1518" s="13" t="s">
        <v>2449</v>
      </c>
      <c r="F1518" s="23">
        <v>1</v>
      </c>
      <c r="G1518" s="23">
        <v>1</v>
      </c>
      <c r="H1518" s="15">
        <v>282941.5</v>
      </c>
      <c r="I1518" s="15">
        <v>3552.18</v>
      </c>
      <c r="J1518" s="15">
        <v>0</v>
      </c>
      <c r="K1518" s="15">
        <v>286493.68</v>
      </c>
      <c r="L1518" s="15">
        <v>3581.67</v>
      </c>
      <c r="M1518" s="15">
        <v>0</v>
      </c>
      <c r="N1518" s="15">
        <v>3552.18</v>
      </c>
      <c r="O1518" s="15">
        <v>0</v>
      </c>
      <c r="P1518" s="15">
        <v>0</v>
      </c>
      <c r="Q1518" s="15">
        <v>0</v>
      </c>
      <c r="R1518" s="15">
        <v>282941.5</v>
      </c>
      <c r="S1518" s="15">
        <v>2377.9</v>
      </c>
      <c r="T1518" s="15">
        <v>2348.41</v>
      </c>
      <c r="U1518" s="15">
        <v>0</v>
      </c>
      <c r="V1518" s="15">
        <v>2377.9</v>
      </c>
      <c r="W1518" s="15">
        <v>0</v>
      </c>
      <c r="X1518" s="15">
        <v>0</v>
      </c>
      <c r="Y1518" s="15">
        <v>0</v>
      </c>
      <c r="Z1518" s="15">
        <v>2348.41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1.53</v>
      </c>
      <c r="AI1518" s="15">
        <v>0</v>
      </c>
      <c r="AJ1518" s="15">
        <v>0</v>
      </c>
      <c r="AK1518" s="15">
        <v>0</v>
      </c>
      <c r="AL1518" s="15">
        <v>350</v>
      </c>
      <c r="AM1518" s="15">
        <v>0</v>
      </c>
      <c r="AN1518" s="15">
        <v>0</v>
      </c>
      <c r="AO1518" s="15">
        <v>197.39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6479</v>
      </c>
      <c r="AU1518" s="15">
        <v>3581.67</v>
      </c>
      <c r="AV1518" s="15">
        <v>2348.41</v>
      </c>
      <c r="AW1518" s="16">
        <v>60</v>
      </c>
      <c r="AX1518" s="16">
        <v>101</v>
      </c>
      <c r="AY1518" s="15">
        <v>372099.24</v>
      </c>
      <c r="AZ1518" s="15">
        <v>372099.24</v>
      </c>
      <c r="BA1518" s="14">
        <v>90</v>
      </c>
      <c r="BB1518" s="14">
        <v>68.435331929191804</v>
      </c>
      <c r="BC1518" s="14">
        <v>9.9600000000000009</v>
      </c>
      <c r="BD1518" s="14"/>
      <c r="BE1518" s="13" t="s">
        <v>2250</v>
      </c>
      <c r="BF1518" s="11"/>
      <c r="BG1518" s="13" t="s">
        <v>67</v>
      </c>
      <c r="BH1518" s="13" t="s">
        <v>73</v>
      </c>
      <c r="BI1518" s="13" t="s">
        <v>126</v>
      </c>
      <c r="BJ1518" s="13" t="s">
        <v>5</v>
      </c>
      <c r="BK1518" s="12" t="s">
        <v>1</v>
      </c>
      <c r="BL1518" s="14">
        <v>282941.5</v>
      </c>
      <c r="BM1518" s="12" t="s">
        <v>586</v>
      </c>
      <c r="BN1518" s="14"/>
      <c r="BO1518" s="17">
        <v>44127</v>
      </c>
      <c r="BP1518" s="17">
        <v>47200</v>
      </c>
      <c r="BQ1518" s="10" t="s">
        <v>2241</v>
      </c>
      <c r="BR1518" s="10" t="s">
        <v>2486</v>
      </c>
      <c r="BS1518" s="10" t="s">
        <v>2487</v>
      </c>
      <c r="BT1518" s="10" t="s">
        <v>2487</v>
      </c>
      <c r="BU1518" s="14">
        <v>196.43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1509</v>
      </c>
      <c r="B1519" s="5" t="s">
        <v>65</v>
      </c>
      <c r="C1519" s="5" t="s">
        <v>66</v>
      </c>
      <c r="D1519" s="24">
        <v>45354</v>
      </c>
      <c r="E1519" s="6" t="s">
        <v>2450</v>
      </c>
      <c r="F1519" s="22">
        <v>0</v>
      </c>
      <c r="G1519" s="22">
        <v>0</v>
      </c>
      <c r="H1519" s="8">
        <v>278047.90000000002</v>
      </c>
      <c r="I1519" s="8">
        <v>0</v>
      </c>
      <c r="J1519" s="8">
        <v>0</v>
      </c>
      <c r="K1519" s="8">
        <v>278047.90000000002</v>
      </c>
      <c r="L1519" s="8">
        <v>1288.3900000000001</v>
      </c>
      <c r="M1519" s="8">
        <v>0</v>
      </c>
      <c r="N1519" s="8">
        <v>0</v>
      </c>
      <c r="O1519" s="8">
        <v>1288.3900000000001</v>
      </c>
      <c r="P1519" s="8">
        <v>0</v>
      </c>
      <c r="Q1519" s="8">
        <v>0</v>
      </c>
      <c r="R1519" s="8">
        <v>276759.51</v>
      </c>
      <c r="S1519" s="8">
        <v>0</v>
      </c>
      <c r="T1519" s="8">
        <v>2317.0700000000002</v>
      </c>
      <c r="U1519" s="8">
        <v>0</v>
      </c>
      <c r="V1519" s="8">
        <v>0</v>
      </c>
      <c r="W1519" s="8">
        <v>2317.0700000000002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164.97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659.71</v>
      </c>
      <c r="AQ1519" s="8">
        <v>0</v>
      </c>
      <c r="AR1519" s="8">
        <v>630.14</v>
      </c>
      <c r="AS1519" s="8">
        <v>0</v>
      </c>
      <c r="AT1519" s="8">
        <f t="shared" si="23"/>
        <v>3800</v>
      </c>
      <c r="AU1519" s="8">
        <v>0</v>
      </c>
      <c r="AV1519" s="8">
        <v>0</v>
      </c>
      <c r="AW1519" s="9">
        <v>123</v>
      </c>
      <c r="AX1519" s="9">
        <v>164</v>
      </c>
      <c r="AY1519" s="8">
        <v>310104.84999999998</v>
      </c>
      <c r="AZ1519" s="8">
        <v>310104.84999999998</v>
      </c>
      <c r="BA1519" s="7">
        <v>90.000006999999997</v>
      </c>
      <c r="BB1519" s="7">
        <v>80.322374310871197</v>
      </c>
      <c r="BC1519" s="7">
        <v>10</v>
      </c>
      <c r="BD1519" s="7"/>
      <c r="BE1519" s="6" t="s">
        <v>2250</v>
      </c>
      <c r="BF1519" s="4"/>
      <c r="BG1519" s="6" t="s">
        <v>142</v>
      </c>
      <c r="BH1519" s="6" t="s">
        <v>143</v>
      </c>
      <c r="BI1519" s="6" t="s">
        <v>223</v>
      </c>
      <c r="BJ1519" s="6" t="s">
        <v>0</v>
      </c>
      <c r="BK1519" s="5" t="s">
        <v>1</v>
      </c>
      <c r="BL1519" s="7">
        <v>276759.51</v>
      </c>
      <c r="BM1519" s="5" t="s">
        <v>586</v>
      </c>
      <c r="BN1519" s="7"/>
      <c r="BO1519" s="10">
        <v>44126</v>
      </c>
      <c r="BP1519" s="10">
        <v>49117</v>
      </c>
      <c r="BQ1519" s="10" t="s">
        <v>2240</v>
      </c>
      <c r="BR1519" s="10" t="s">
        <v>2695</v>
      </c>
      <c r="BS1519" s="10" t="s">
        <v>2487</v>
      </c>
      <c r="BT1519" s="10" t="s">
        <v>2487</v>
      </c>
      <c r="BU1519" s="7">
        <v>0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1510</v>
      </c>
      <c r="B1520" s="12" t="s">
        <v>65</v>
      </c>
      <c r="C1520" s="12" t="s">
        <v>66</v>
      </c>
      <c r="D1520" s="25">
        <v>45354</v>
      </c>
      <c r="E1520" s="13" t="s">
        <v>2008</v>
      </c>
      <c r="F1520" s="23">
        <v>0</v>
      </c>
      <c r="G1520" s="23">
        <v>0</v>
      </c>
      <c r="H1520" s="15">
        <v>103399.33</v>
      </c>
      <c r="I1520" s="15">
        <v>0</v>
      </c>
      <c r="J1520" s="15">
        <v>0</v>
      </c>
      <c r="K1520" s="15">
        <v>103399.33</v>
      </c>
      <c r="L1520" s="15">
        <v>1137.76</v>
      </c>
      <c r="M1520" s="15">
        <v>0</v>
      </c>
      <c r="N1520" s="15">
        <v>0</v>
      </c>
      <c r="O1520" s="15">
        <v>1137.76</v>
      </c>
      <c r="P1520" s="15">
        <v>0</v>
      </c>
      <c r="Q1520" s="15">
        <v>0</v>
      </c>
      <c r="R1520" s="15">
        <v>102261.57</v>
      </c>
      <c r="S1520" s="15">
        <v>0</v>
      </c>
      <c r="T1520" s="15">
        <v>858.21</v>
      </c>
      <c r="U1520" s="15">
        <v>0</v>
      </c>
      <c r="V1520" s="15">
        <v>0</v>
      </c>
      <c r="W1520" s="15">
        <v>858.21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106.41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987.12</v>
      </c>
      <c r="AQ1520" s="15">
        <v>0</v>
      </c>
      <c r="AR1520" s="15">
        <v>974.5</v>
      </c>
      <c r="AS1520" s="15">
        <v>0</v>
      </c>
      <c r="AT1520" s="8">
        <f t="shared" si="23"/>
        <v>2115</v>
      </c>
      <c r="AU1520" s="15">
        <v>0</v>
      </c>
      <c r="AV1520" s="15">
        <v>0</v>
      </c>
      <c r="AW1520" s="16">
        <v>67</v>
      </c>
      <c r="AX1520" s="16">
        <v>168</v>
      </c>
      <c r="AY1520" s="15">
        <v>265000.01</v>
      </c>
      <c r="AZ1520" s="15">
        <v>180500</v>
      </c>
      <c r="BA1520" s="14">
        <v>89.999994000000001</v>
      </c>
      <c r="BB1520" s="14">
        <v>50.989145077177703</v>
      </c>
      <c r="BC1520" s="14">
        <v>9.9600000000000009</v>
      </c>
      <c r="BD1520" s="14"/>
      <c r="BE1520" s="13" t="s">
        <v>2250</v>
      </c>
      <c r="BF1520" s="11"/>
      <c r="BG1520" s="13" t="s">
        <v>86</v>
      </c>
      <c r="BH1520" s="13" t="s">
        <v>176</v>
      </c>
      <c r="BI1520" s="13" t="s">
        <v>177</v>
      </c>
      <c r="BJ1520" s="13" t="s">
        <v>0</v>
      </c>
      <c r="BK1520" s="12" t="s">
        <v>1</v>
      </c>
      <c r="BL1520" s="14">
        <v>102261.57</v>
      </c>
      <c r="BM1520" s="12" t="s">
        <v>586</v>
      </c>
      <c r="BN1520" s="14"/>
      <c r="BO1520" s="17">
        <v>42293</v>
      </c>
      <c r="BP1520" s="17">
        <v>47407</v>
      </c>
      <c r="BQ1520" s="10" t="s">
        <v>2241</v>
      </c>
      <c r="BR1520" s="10" t="s">
        <v>2486</v>
      </c>
      <c r="BS1520" s="10" t="s">
        <v>2487</v>
      </c>
      <c r="BT1520" s="10" t="s">
        <v>2487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1511</v>
      </c>
      <c r="B1521" s="5" t="s">
        <v>65</v>
      </c>
      <c r="C1521" s="5" t="s">
        <v>66</v>
      </c>
      <c r="D1521" s="24">
        <v>45354</v>
      </c>
      <c r="E1521" s="6" t="s">
        <v>2009</v>
      </c>
      <c r="F1521" s="22">
        <v>0</v>
      </c>
      <c r="G1521" s="22">
        <v>0</v>
      </c>
      <c r="H1521" s="8">
        <v>26386.86</v>
      </c>
      <c r="I1521" s="8">
        <v>0</v>
      </c>
      <c r="J1521" s="8">
        <v>0</v>
      </c>
      <c r="K1521" s="8">
        <v>26386.86</v>
      </c>
      <c r="L1521" s="8">
        <v>3203.27</v>
      </c>
      <c r="M1521" s="8">
        <v>0</v>
      </c>
      <c r="N1521" s="8">
        <v>0</v>
      </c>
      <c r="O1521" s="8">
        <v>3203.27</v>
      </c>
      <c r="P1521" s="8">
        <v>0</v>
      </c>
      <c r="Q1521" s="8">
        <v>0</v>
      </c>
      <c r="R1521" s="8">
        <v>23183.59</v>
      </c>
      <c r="S1521" s="8">
        <v>0</v>
      </c>
      <c r="T1521" s="8">
        <v>219.89</v>
      </c>
      <c r="U1521" s="8">
        <v>0</v>
      </c>
      <c r="V1521" s="8">
        <v>0</v>
      </c>
      <c r="W1521" s="8">
        <v>219.89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155.52000000000001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674.12</v>
      </c>
      <c r="AQ1521" s="8">
        <v>0</v>
      </c>
      <c r="AR1521" s="8">
        <v>652.79999999999995</v>
      </c>
      <c r="AS1521" s="8">
        <v>0</v>
      </c>
      <c r="AT1521" s="8">
        <f t="shared" si="23"/>
        <v>3600</v>
      </c>
      <c r="AU1521" s="8">
        <v>0</v>
      </c>
      <c r="AV1521" s="8">
        <v>0</v>
      </c>
      <c r="AW1521" s="9">
        <v>7</v>
      </c>
      <c r="AX1521" s="9">
        <v>108</v>
      </c>
      <c r="AY1521" s="8">
        <v>418778.76</v>
      </c>
      <c r="AZ1521" s="8">
        <v>243145.13</v>
      </c>
      <c r="BA1521" s="7">
        <v>88</v>
      </c>
      <c r="BB1521" s="7">
        <v>8.3906920940592205</v>
      </c>
      <c r="BC1521" s="7">
        <v>10</v>
      </c>
      <c r="BD1521" s="7"/>
      <c r="BE1521" s="6" t="s">
        <v>2250</v>
      </c>
      <c r="BF1521" s="4"/>
      <c r="BG1521" s="6" t="s">
        <v>86</v>
      </c>
      <c r="BH1521" s="6" t="s">
        <v>87</v>
      </c>
      <c r="BI1521" s="6" t="s">
        <v>169</v>
      </c>
      <c r="BJ1521" s="6" t="s">
        <v>0</v>
      </c>
      <c r="BK1521" s="5" t="s">
        <v>1</v>
      </c>
      <c r="BL1521" s="7">
        <v>23183.59</v>
      </c>
      <c r="BM1521" s="5" t="s">
        <v>586</v>
      </c>
      <c r="BN1521" s="7"/>
      <c r="BO1521" s="10">
        <v>42293</v>
      </c>
      <c r="BP1521" s="10">
        <v>45581</v>
      </c>
      <c r="BQ1521" s="10" t="s">
        <v>2241</v>
      </c>
      <c r="BR1521" s="10" t="s">
        <v>2486</v>
      </c>
      <c r="BS1521" s="10" t="s">
        <v>2487</v>
      </c>
      <c r="BT1521" s="10" t="s">
        <v>2487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1512</v>
      </c>
      <c r="B1522" s="12" t="s">
        <v>65</v>
      </c>
      <c r="C1522" s="12" t="s">
        <v>66</v>
      </c>
      <c r="D1522" s="25">
        <v>45354</v>
      </c>
      <c r="E1522" s="13" t="s">
        <v>2010</v>
      </c>
      <c r="F1522" s="23">
        <v>7</v>
      </c>
      <c r="G1522" s="23">
        <v>7</v>
      </c>
      <c r="H1522" s="15">
        <v>44304.52</v>
      </c>
      <c r="I1522" s="15">
        <v>13849.16</v>
      </c>
      <c r="J1522" s="15">
        <v>0</v>
      </c>
      <c r="K1522" s="15">
        <v>58153.68</v>
      </c>
      <c r="L1522" s="15">
        <v>2044.95</v>
      </c>
      <c r="M1522" s="15">
        <v>0</v>
      </c>
      <c r="N1522" s="15">
        <v>1929.54</v>
      </c>
      <c r="O1522" s="15">
        <v>0</v>
      </c>
      <c r="P1522" s="15">
        <v>0</v>
      </c>
      <c r="Q1522" s="15">
        <v>0</v>
      </c>
      <c r="R1522" s="15">
        <v>56224.14</v>
      </c>
      <c r="S1522" s="15">
        <v>2754.74</v>
      </c>
      <c r="T1522" s="15">
        <v>369.2</v>
      </c>
      <c r="U1522" s="15">
        <v>0</v>
      </c>
      <c r="V1522" s="15">
        <v>200.11</v>
      </c>
      <c r="W1522" s="15">
        <v>0</v>
      </c>
      <c r="X1522" s="15">
        <v>0</v>
      </c>
      <c r="Y1522" s="15">
        <v>0</v>
      </c>
      <c r="Z1522" s="15">
        <v>2923.83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350</v>
      </c>
      <c r="AM1522" s="15">
        <v>0</v>
      </c>
      <c r="AN1522" s="15">
        <v>0</v>
      </c>
      <c r="AO1522" s="15">
        <v>120.35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2600</v>
      </c>
      <c r="AU1522" s="15">
        <v>13964.57</v>
      </c>
      <c r="AV1522" s="15">
        <v>2923.83</v>
      </c>
      <c r="AW1522" s="16">
        <v>19</v>
      </c>
      <c r="AX1522" s="16">
        <v>120</v>
      </c>
      <c r="AY1522" s="15">
        <v>332402.15000000002</v>
      </c>
      <c r="AZ1522" s="15">
        <v>182681.51</v>
      </c>
      <c r="BA1522" s="14">
        <v>90</v>
      </c>
      <c r="BB1522" s="14">
        <v>27.699423986587401</v>
      </c>
      <c r="BC1522" s="14">
        <v>10</v>
      </c>
      <c r="BD1522" s="14"/>
      <c r="BE1522" s="13" t="s">
        <v>2250</v>
      </c>
      <c r="BF1522" s="11"/>
      <c r="BG1522" s="13" t="s">
        <v>86</v>
      </c>
      <c r="BH1522" s="13" t="s">
        <v>87</v>
      </c>
      <c r="BI1522" s="13" t="s">
        <v>169</v>
      </c>
      <c r="BJ1522" s="13" t="s">
        <v>2251</v>
      </c>
      <c r="BK1522" s="12" t="s">
        <v>1</v>
      </c>
      <c r="BL1522" s="14">
        <v>56224.14</v>
      </c>
      <c r="BM1522" s="12" t="s">
        <v>586</v>
      </c>
      <c r="BN1522" s="14"/>
      <c r="BO1522" s="17">
        <v>42293</v>
      </c>
      <c r="BP1522" s="17">
        <v>45946</v>
      </c>
      <c r="BQ1522" s="10" t="s">
        <v>2239</v>
      </c>
      <c r="BR1522" s="10" t="s">
        <v>2696</v>
      </c>
      <c r="BS1522" s="10" t="s">
        <v>2487</v>
      </c>
      <c r="BT1522" s="10" t="s">
        <v>2487</v>
      </c>
      <c r="BU1522" s="14">
        <v>722.1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1513</v>
      </c>
      <c r="B1523" s="5" t="s">
        <v>65</v>
      </c>
      <c r="C1523" s="5" t="s">
        <v>66</v>
      </c>
      <c r="D1523" s="24">
        <v>45354</v>
      </c>
      <c r="E1523" s="6" t="s">
        <v>2011</v>
      </c>
      <c r="F1523" s="22">
        <v>7</v>
      </c>
      <c r="G1523" s="22">
        <v>6</v>
      </c>
      <c r="H1523" s="8">
        <v>66935.05</v>
      </c>
      <c r="I1523" s="8">
        <v>17533.669999999998</v>
      </c>
      <c r="J1523" s="8">
        <v>0</v>
      </c>
      <c r="K1523" s="8">
        <v>84468.72</v>
      </c>
      <c r="L1523" s="8">
        <v>3089.52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84468.72</v>
      </c>
      <c r="S1523" s="8">
        <v>3167.78</v>
      </c>
      <c r="T1523" s="8">
        <v>557.79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3725.57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20623.189999999999</v>
      </c>
      <c r="AV1523" s="8">
        <v>3725.57</v>
      </c>
      <c r="AW1523" s="9">
        <v>19</v>
      </c>
      <c r="AX1523" s="9">
        <v>120</v>
      </c>
      <c r="AY1523" s="8">
        <v>422851.44</v>
      </c>
      <c r="AZ1523" s="8">
        <v>275996.01</v>
      </c>
      <c r="BA1523" s="7">
        <v>88</v>
      </c>
      <c r="BB1523" s="7">
        <v>26.932445001650599</v>
      </c>
      <c r="BC1523" s="7">
        <v>10</v>
      </c>
      <c r="BD1523" s="7"/>
      <c r="BE1523" s="6" t="s">
        <v>2250</v>
      </c>
      <c r="BF1523" s="4"/>
      <c r="BG1523" s="6" t="s">
        <v>86</v>
      </c>
      <c r="BH1523" s="6" t="s">
        <v>87</v>
      </c>
      <c r="BI1523" s="6" t="s">
        <v>169</v>
      </c>
      <c r="BJ1523" s="6" t="s">
        <v>2251</v>
      </c>
      <c r="BK1523" s="5" t="s">
        <v>1</v>
      </c>
      <c r="BL1523" s="7">
        <v>84468.72</v>
      </c>
      <c r="BM1523" s="5" t="s">
        <v>586</v>
      </c>
      <c r="BN1523" s="7"/>
      <c r="BO1523" s="10">
        <v>42293</v>
      </c>
      <c r="BP1523" s="10">
        <v>45946</v>
      </c>
      <c r="BQ1523" s="10" t="s">
        <v>2240</v>
      </c>
      <c r="BR1523" s="10" t="s">
        <v>2695</v>
      </c>
      <c r="BS1523" s="10" t="s">
        <v>2487</v>
      </c>
      <c r="BT1523" s="10" t="s">
        <v>2487</v>
      </c>
      <c r="BU1523" s="7">
        <v>997.08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1514</v>
      </c>
      <c r="B1524" s="12" t="s">
        <v>65</v>
      </c>
      <c r="C1524" s="12" t="s">
        <v>66</v>
      </c>
      <c r="D1524" s="25">
        <v>45354</v>
      </c>
      <c r="E1524" s="13" t="s">
        <v>2012</v>
      </c>
      <c r="F1524" s="23">
        <v>0</v>
      </c>
      <c r="G1524" s="23">
        <v>0</v>
      </c>
      <c r="H1524" s="15">
        <v>151782.79999999999</v>
      </c>
      <c r="I1524" s="15">
        <v>0</v>
      </c>
      <c r="J1524" s="15">
        <v>0</v>
      </c>
      <c r="K1524" s="15">
        <v>151782.79999999999</v>
      </c>
      <c r="L1524" s="15">
        <v>668.22</v>
      </c>
      <c r="M1524" s="15">
        <v>0</v>
      </c>
      <c r="N1524" s="15">
        <v>0</v>
      </c>
      <c r="O1524" s="15">
        <v>668.22</v>
      </c>
      <c r="P1524" s="15">
        <v>0</v>
      </c>
      <c r="Q1524" s="15">
        <v>0</v>
      </c>
      <c r="R1524" s="15">
        <v>151114.57999999999</v>
      </c>
      <c r="S1524" s="15">
        <v>0</v>
      </c>
      <c r="T1524" s="15">
        <v>1264.8599999999999</v>
      </c>
      <c r="U1524" s="15">
        <v>0</v>
      </c>
      <c r="V1524" s="15">
        <v>0</v>
      </c>
      <c r="W1524" s="15">
        <v>1264.8599999999999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120.23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62.05</v>
      </c>
      <c r="AQ1524" s="15">
        <v>0</v>
      </c>
      <c r="AR1524" s="15">
        <v>115.36</v>
      </c>
      <c r="AS1524" s="15">
        <v>0</v>
      </c>
      <c r="AT1524" s="8">
        <f t="shared" si="23"/>
        <v>2000</v>
      </c>
      <c r="AU1524" s="15">
        <v>0</v>
      </c>
      <c r="AV1524" s="15">
        <v>0</v>
      </c>
      <c r="AW1524" s="16">
        <v>127</v>
      </c>
      <c r="AX1524" s="16">
        <v>228</v>
      </c>
      <c r="AY1524" s="15">
        <v>310000.01</v>
      </c>
      <c r="AZ1524" s="15">
        <v>197000</v>
      </c>
      <c r="BA1524" s="14">
        <v>89.129026999999994</v>
      </c>
      <c r="BB1524" s="14">
        <v>68.369012593470302</v>
      </c>
      <c r="BC1524" s="14">
        <v>10</v>
      </c>
      <c r="BD1524" s="14"/>
      <c r="BE1524" s="13" t="s">
        <v>2250</v>
      </c>
      <c r="BF1524" s="11"/>
      <c r="BG1524" s="13" t="s">
        <v>86</v>
      </c>
      <c r="BH1524" s="13" t="s">
        <v>176</v>
      </c>
      <c r="BI1524" s="13" t="s">
        <v>177</v>
      </c>
      <c r="BJ1524" s="13" t="s">
        <v>0</v>
      </c>
      <c r="BK1524" s="12" t="s">
        <v>1</v>
      </c>
      <c r="BL1524" s="14">
        <v>151114.57999999999</v>
      </c>
      <c r="BM1524" s="12" t="s">
        <v>586</v>
      </c>
      <c r="BN1524" s="14"/>
      <c r="BO1524" s="17">
        <v>42293</v>
      </c>
      <c r="BP1524" s="17">
        <v>49233</v>
      </c>
      <c r="BQ1524" s="10" t="s">
        <v>2241</v>
      </c>
      <c r="BR1524" s="10" t="s">
        <v>2486</v>
      </c>
      <c r="BS1524" s="10" t="s">
        <v>2487</v>
      </c>
      <c r="BT1524" s="10" t="s">
        <v>2487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1515</v>
      </c>
      <c r="B1525" s="5" t="s">
        <v>65</v>
      </c>
      <c r="C1525" s="5" t="s">
        <v>66</v>
      </c>
      <c r="D1525" s="24">
        <v>45354</v>
      </c>
      <c r="E1525" s="6" t="s">
        <v>2013</v>
      </c>
      <c r="F1525" s="22">
        <v>0</v>
      </c>
      <c r="G1525" s="22">
        <v>0</v>
      </c>
      <c r="H1525" s="8">
        <v>52021.760000000002</v>
      </c>
      <c r="I1525" s="8">
        <v>0</v>
      </c>
      <c r="J1525" s="8">
        <v>0</v>
      </c>
      <c r="K1525" s="8">
        <v>52021.760000000002</v>
      </c>
      <c r="L1525" s="8">
        <v>2401.12</v>
      </c>
      <c r="M1525" s="8">
        <v>0</v>
      </c>
      <c r="N1525" s="8">
        <v>0</v>
      </c>
      <c r="O1525" s="8">
        <v>2401.12</v>
      </c>
      <c r="P1525" s="8">
        <v>0</v>
      </c>
      <c r="Q1525" s="8">
        <v>0</v>
      </c>
      <c r="R1525" s="8">
        <v>49620.639999999999</v>
      </c>
      <c r="S1525" s="8">
        <v>0</v>
      </c>
      <c r="T1525" s="8">
        <v>433.51</v>
      </c>
      <c r="U1525" s="8">
        <v>0</v>
      </c>
      <c r="V1525" s="8">
        <v>0</v>
      </c>
      <c r="W1525" s="8">
        <v>433.51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130.41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2965.04</v>
      </c>
      <c r="AU1525" s="8">
        <v>0</v>
      </c>
      <c r="AV1525" s="8">
        <v>0</v>
      </c>
      <c r="AW1525" s="9">
        <v>19</v>
      </c>
      <c r="AX1525" s="9">
        <v>120</v>
      </c>
      <c r="AY1525" s="8">
        <v>335000.01</v>
      </c>
      <c r="AZ1525" s="8">
        <v>214500.01</v>
      </c>
      <c r="BA1525" s="7">
        <v>89.597012000000007</v>
      </c>
      <c r="BB1525" s="7">
        <v>20.7266241037829</v>
      </c>
      <c r="BC1525" s="7">
        <v>10</v>
      </c>
      <c r="BD1525" s="7"/>
      <c r="BE1525" s="6" t="s">
        <v>2250</v>
      </c>
      <c r="BF1525" s="4"/>
      <c r="BG1525" s="6" t="s">
        <v>86</v>
      </c>
      <c r="BH1525" s="6" t="s">
        <v>176</v>
      </c>
      <c r="BI1525" s="6" t="s">
        <v>177</v>
      </c>
      <c r="BJ1525" s="6" t="s">
        <v>0</v>
      </c>
      <c r="BK1525" s="5" t="s">
        <v>1</v>
      </c>
      <c r="BL1525" s="7">
        <v>49620.639999999999</v>
      </c>
      <c r="BM1525" s="5" t="s">
        <v>586</v>
      </c>
      <c r="BN1525" s="7"/>
      <c r="BO1525" s="10">
        <v>42293</v>
      </c>
      <c r="BP1525" s="10">
        <v>45946</v>
      </c>
      <c r="BQ1525" s="10" t="s">
        <v>2241</v>
      </c>
      <c r="BR1525" s="10" t="s">
        <v>2486</v>
      </c>
      <c r="BS1525" s="10" t="s">
        <v>2487</v>
      </c>
      <c r="BT1525" s="10" t="s">
        <v>2487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1516</v>
      </c>
      <c r="B1526" s="12" t="s">
        <v>65</v>
      </c>
      <c r="C1526" s="12" t="s">
        <v>66</v>
      </c>
      <c r="D1526" s="25">
        <v>45354</v>
      </c>
      <c r="E1526" s="13" t="s">
        <v>2014</v>
      </c>
      <c r="F1526" s="23">
        <v>0</v>
      </c>
      <c r="G1526" s="23">
        <v>0</v>
      </c>
      <c r="H1526" s="15">
        <v>165266.01999999999</v>
      </c>
      <c r="I1526" s="15">
        <v>0</v>
      </c>
      <c r="J1526" s="15">
        <v>0</v>
      </c>
      <c r="K1526" s="15">
        <v>165266.01999999999</v>
      </c>
      <c r="L1526" s="15">
        <v>727.58</v>
      </c>
      <c r="M1526" s="15">
        <v>0</v>
      </c>
      <c r="N1526" s="15">
        <v>0</v>
      </c>
      <c r="O1526" s="15">
        <v>727.58</v>
      </c>
      <c r="P1526" s="15">
        <v>0</v>
      </c>
      <c r="Q1526" s="15">
        <v>0</v>
      </c>
      <c r="R1526" s="15">
        <v>164538.44</v>
      </c>
      <c r="S1526" s="15">
        <v>0</v>
      </c>
      <c r="T1526" s="15">
        <v>1377.22</v>
      </c>
      <c r="U1526" s="15">
        <v>0</v>
      </c>
      <c r="V1526" s="15">
        <v>0</v>
      </c>
      <c r="W1526" s="15">
        <v>1377.22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130.41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32.85</v>
      </c>
      <c r="AQ1526" s="15">
        <v>0</v>
      </c>
      <c r="AR1526" s="15">
        <v>32.85</v>
      </c>
      <c r="AS1526" s="15">
        <v>0</v>
      </c>
      <c r="AT1526" s="8">
        <f t="shared" si="23"/>
        <v>2235.21</v>
      </c>
      <c r="AU1526" s="15">
        <v>0</v>
      </c>
      <c r="AV1526" s="15">
        <v>0</v>
      </c>
      <c r="AW1526" s="16">
        <v>127</v>
      </c>
      <c r="AX1526" s="16">
        <v>228</v>
      </c>
      <c r="AY1526" s="15">
        <v>335000.01</v>
      </c>
      <c r="AZ1526" s="15">
        <v>214500.01</v>
      </c>
      <c r="BA1526" s="14">
        <v>75.223881000000006</v>
      </c>
      <c r="BB1526" s="14">
        <v>57.702654794681102</v>
      </c>
      <c r="BC1526" s="14">
        <v>10</v>
      </c>
      <c r="BD1526" s="14"/>
      <c r="BE1526" s="13" t="s">
        <v>2250</v>
      </c>
      <c r="BF1526" s="11"/>
      <c r="BG1526" s="13" t="s">
        <v>86</v>
      </c>
      <c r="BH1526" s="13" t="s">
        <v>176</v>
      </c>
      <c r="BI1526" s="13" t="s">
        <v>177</v>
      </c>
      <c r="BJ1526" s="13" t="s">
        <v>0</v>
      </c>
      <c r="BK1526" s="12" t="s">
        <v>1</v>
      </c>
      <c r="BL1526" s="14">
        <v>164538.44</v>
      </c>
      <c r="BM1526" s="12" t="s">
        <v>586</v>
      </c>
      <c r="BN1526" s="14"/>
      <c r="BO1526" s="17">
        <v>42293</v>
      </c>
      <c r="BP1526" s="17">
        <v>49233</v>
      </c>
      <c r="BQ1526" s="10" t="s">
        <v>2240</v>
      </c>
      <c r="BR1526" s="10" t="s">
        <v>2695</v>
      </c>
      <c r="BS1526" s="10" t="s">
        <v>2487</v>
      </c>
      <c r="BT1526" s="10" t="s">
        <v>2487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1517</v>
      </c>
      <c r="B1527" s="5" t="s">
        <v>65</v>
      </c>
      <c r="C1527" s="5" t="s">
        <v>66</v>
      </c>
      <c r="D1527" s="24">
        <v>45354</v>
      </c>
      <c r="E1527" s="6" t="s">
        <v>2015</v>
      </c>
      <c r="F1527" s="22">
        <v>0</v>
      </c>
      <c r="G1527" s="22">
        <v>0</v>
      </c>
      <c r="H1527" s="8">
        <v>46309.71</v>
      </c>
      <c r="I1527" s="8">
        <v>0</v>
      </c>
      <c r="J1527" s="8">
        <v>0</v>
      </c>
      <c r="K1527" s="8">
        <v>46309.71</v>
      </c>
      <c r="L1527" s="8">
        <v>2137.52</v>
      </c>
      <c r="M1527" s="8">
        <v>0</v>
      </c>
      <c r="N1527" s="8">
        <v>0</v>
      </c>
      <c r="O1527" s="8">
        <v>2137.52</v>
      </c>
      <c r="P1527" s="8">
        <v>0</v>
      </c>
      <c r="Q1527" s="8">
        <v>0</v>
      </c>
      <c r="R1527" s="8">
        <v>44172.19</v>
      </c>
      <c r="S1527" s="8">
        <v>0</v>
      </c>
      <c r="T1527" s="8">
        <v>385.91</v>
      </c>
      <c r="U1527" s="8">
        <v>0</v>
      </c>
      <c r="V1527" s="8">
        <v>0</v>
      </c>
      <c r="W1527" s="8">
        <v>385.91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116.72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3.75</v>
      </c>
      <c r="AQ1527" s="8">
        <v>0</v>
      </c>
      <c r="AR1527" s="8">
        <v>3.9</v>
      </c>
      <c r="AS1527" s="8">
        <v>0</v>
      </c>
      <c r="AT1527" s="8">
        <f t="shared" si="23"/>
        <v>2640</v>
      </c>
      <c r="AU1527" s="8">
        <v>0</v>
      </c>
      <c r="AV1527" s="8">
        <v>0</v>
      </c>
      <c r="AW1527" s="9">
        <v>19</v>
      </c>
      <c r="AX1527" s="9">
        <v>120</v>
      </c>
      <c r="AY1527" s="8">
        <v>301358.15000000002</v>
      </c>
      <c r="AZ1527" s="8">
        <v>190950.71</v>
      </c>
      <c r="BA1527" s="7">
        <v>83.113729000000006</v>
      </c>
      <c r="BB1527" s="7">
        <v>19.2265083957871</v>
      </c>
      <c r="BC1527" s="7">
        <v>10</v>
      </c>
      <c r="BD1527" s="7"/>
      <c r="BE1527" s="6" t="s">
        <v>2250</v>
      </c>
      <c r="BF1527" s="4"/>
      <c r="BG1527" s="6" t="s">
        <v>86</v>
      </c>
      <c r="BH1527" s="6" t="s">
        <v>176</v>
      </c>
      <c r="BI1527" s="6" t="s">
        <v>177</v>
      </c>
      <c r="BJ1527" s="6" t="s">
        <v>0</v>
      </c>
      <c r="BK1527" s="5" t="s">
        <v>1</v>
      </c>
      <c r="BL1527" s="7">
        <v>44172.19</v>
      </c>
      <c r="BM1527" s="5" t="s">
        <v>586</v>
      </c>
      <c r="BN1527" s="7"/>
      <c r="BO1527" s="10">
        <v>42293</v>
      </c>
      <c r="BP1527" s="10">
        <v>45946</v>
      </c>
      <c r="BQ1527" s="10" t="s">
        <v>2241</v>
      </c>
      <c r="BR1527" s="10" t="s">
        <v>2486</v>
      </c>
      <c r="BS1527" s="10" t="s">
        <v>2487</v>
      </c>
      <c r="BT1527" s="10" t="s">
        <v>2487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1518</v>
      </c>
      <c r="B1528" s="12" t="s">
        <v>65</v>
      </c>
      <c r="C1528" s="12" t="s">
        <v>66</v>
      </c>
      <c r="D1528" s="25">
        <v>45354</v>
      </c>
      <c r="E1528" s="13" t="s">
        <v>2016</v>
      </c>
      <c r="F1528" s="23">
        <v>0</v>
      </c>
      <c r="G1528" s="23">
        <v>0</v>
      </c>
      <c r="H1528" s="15">
        <v>138488.20000000001</v>
      </c>
      <c r="I1528" s="15">
        <v>0</v>
      </c>
      <c r="J1528" s="15">
        <v>0</v>
      </c>
      <c r="K1528" s="15">
        <v>138488.20000000001</v>
      </c>
      <c r="L1528" s="15">
        <v>538.47</v>
      </c>
      <c r="M1528" s="15">
        <v>0</v>
      </c>
      <c r="N1528" s="15">
        <v>0</v>
      </c>
      <c r="O1528" s="15">
        <v>538.47</v>
      </c>
      <c r="P1528" s="15">
        <v>0</v>
      </c>
      <c r="Q1528" s="15">
        <v>0</v>
      </c>
      <c r="R1528" s="15">
        <v>137949.73000000001</v>
      </c>
      <c r="S1528" s="15">
        <v>0</v>
      </c>
      <c r="T1528" s="15">
        <v>1154.07</v>
      </c>
      <c r="U1528" s="15">
        <v>0</v>
      </c>
      <c r="V1528" s="15">
        <v>0</v>
      </c>
      <c r="W1528" s="15">
        <v>1154.07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122.01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67.2</v>
      </c>
      <c r="AQ1528" s="15">
        <v>0</v>
      </c>
      <c r="AR1528" s="15">
        <v>66.75</v>
      </c>
      <c r="AS1528" s="15">
        <v>0</v>
      </c>
      <c r="AT1528" s="8">
        <f t="shared" si="23"/>
        <v>1815</v>
      </c>
      <c r="AU1528" s="15">
        <v>0</v>
      </c>
      <c r="AV1528" s="15">
        <v>0</v>
      </c>
      <c r="AW1528" s="16">
        <v>137</v>
      </c>
      <c r="AX1528" s="16">
        <v>227</v>
      </c>
      <c r="AY1528" s="15">
        <v>303188.46000000002</v>
      </c>
      <c r="AZ1528" s="15">
        <v>172231.92</v>
      </c>
      <c r="BA1528" s="14">
        <v>82.611987999999997</v>
      </c>
      <c r="BB1528" s="14">
        <v>66.168346955449607</v>
      </c>
      <c r="BC1528" s="14">
        <v>10</v>
      </c>
      <c r="BD1528" s="14"/>
      <c r="BE1528" s="13" t="s">
        <v>2250</v>
      </c>
      <c r="BF1528" s="11"/>
      <c r="BG1528" s="13" t="s">
        <v>86</v>
      </c>
      <c r="BH1528" s="13" t="s">
        <v>176</v>
      </c>
      <c r="BI1528" s="13" t="s">
        <v>177</v>
      </c>
      <c r="BJ1528" s="13" t="s">
        <v>0</v>
      </c>
      <c r="BK1528" s="12" t="s">
        <v>1</v>
      </c>
      <c r="BL1528" s="14">
        <v>137949.73000000001</v>
      </c>
      <c r="BM1528" s="12" t="s">
        <v>586</v>
      </c>
      <c r="BN1528" s="14"/>
      <c r="BO1528" s="17">
        <v>42617</v>
      </c>
      <c r="BP1528" s="17">
        <v>49525</v>
      </c>
      <c r="BQ1528" s="10" t="s">
        <v>2241</v>
      </c>
      <c r="BR1528" s="10" t="s">
        <v>2486</v>
      </c>
      <c r="BS1528" s="10" t="s">
        <v>2487</v>
      </c>
      <c r="BT1528" s="10" t="s">
        <v>2487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1519</v>
      </c>
      <c r="B1529" s="5" t="s">
        <v>65</v>
      </c>
      <c r="C1529" s="5" t="s">
        <v>66</v>
      </c>
      <c r="D1529" s="24">
        <v>45354</v>
      </c>
      <c r="E1529" s="6" t="s">
        <v>2017</v>
      </c>
      <c r="F1529" s="22">
        <v>0</v>
      </c>
      <c r="G1529" s="22">
        <v>0</v>
      </c>
      <c r="H1529" s="8">
        <v>46692.21</v>
      </c>
      <c r="I1529" s="8">
        <v>0</v>
      </c>
      <c r="J1529" s="8">
        <v>0</v>
      </c>
      <c r="K1529" s="8">
        <v>46692.21</v>
      </c>
      <c r="L1529" s="8">
        <v>2155.12</v>
      </c>
      <c r="M1529" s="8">
        <v>0</v>
      </c>
      <c r="N1529" s="8">
        <v>0</v>
      </c>
      <c r="O1529" s="8">
        <v>2155.12</v>
      </c>
      <c r="P1529" s="8">
        <v>0</v>
      </c>
      <c r="Q1529" s="8">
        <v>0</v>
      </c>
      <c r="R1529" s="8">
        <v>44537.09</v>
      </c>
      <c r="S1529" s="8">
        <v>0</v>
      </c>
      <c r="T1529" s="8">
        <v>389.1</v>
      </c>
      <c r="U1529" s="8">
        <v>0</v>
      </c>
      <c r="V1529" s="8">
        <v>0</v>
      </c>
      <c r="W1529" s="8">
        <v>389.1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117.63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0.15</v>
      </c>
      <c r="AQ1529" s="8">
        <v>0</v>
      </c>
      <c r="AR1529" s="8">
        <v>0.15</v>
      </c>
      <c r="AS1529" s="8">
        <v>0</v>
      </c>
      <c r="AT1529" s="8">
        <f t="shared" si="23"/>
        <v>2661.85</v>
      </c>
      <c r="AU1529" s="8">
        <v>0</v>
      </c>
      <c r="AV1529" s="8">
        <v>0</v>
      </c>
      <c r="AW1529" s="9">
        <v>19</v>
      </c>
      <c r="AX1529" s="9">
        <v>120</v>
      </c>
      <c r="AY1529" s="8">
        <v>303606.23</v>
      </c>
      <c r="AZ1529" s="8">
        <v>192524.36</v>
      </c>
      <c r="BA1529" s="7">
        <v>82.498305999999999</v>
      </c>
      <c r="BB1529" s="7">
        <v>19.0845173004057</v>
      </c>
      <c r="BC1529" s="7">
        <v>10</v>
      </c>
      <c r="BD1529" s="7"/>
      <c r="BE1529" s="6" t="s">
        <v>2250</v>
      </c>
      <c r="BF1529" s="4"/>
      <c r="BG1529" s="6" t="s">
        <v>86</v>
      </c>
      <c r="BH1529" s="6" t="s">
        <v>176</v>
      </c>
      <c r="BI1529" s="6" t="s">
        <v>177</v>
      </c>
      <c r="BJ1529" s="6" t="s">
        <v>0</v>
      </c>
      <c r="BK1529" s="5" t="s">
        <v>1</v>
      </c>
      <c r="BL1529" s="7">
        <v>44537.09</v>
      </c>
      <c r="BM1529" s="5" t="s">
        <v>586</v>
      </c>
      <c r="BN1529" s="7"/>
      <c r="BO1529" s="10">
        <v>42293</v>
      </c>
      <c r="BP1529" s="10">
        <v>45946</v>
      </c>
      <c r="BQ1529" s="10" t="s">
        <v>2241</v>
      </c>
      <c r="BR1529" s="10" t="s">
        <v>2486</v>
      </c>
      <c r="BS1529" s="10" t="s">
        <v>2487</v>
      </c>
      <c r="BT1529" s="10" t="s">
        <v>2487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1520</v>
      </c>
      <c r="B1530" s="12" t="s">
        <v>65</v>
      </c>
      <c r="C1530" s="12" t="s">
        <v>66</v>
      </c>
      <c r="D1530" s="25">
        <v>45354</v>
      </c>
      <c r="E1530" s="13" t="s">
        <v>2018</v>
      </c>
      <c r="F1530" s="23">
        <v>0</v>
      </c>
      <c r="G1530" s="23">
        <v>0</v>
      </c>
      <c r="H1530" s="15">
        <v>64930.85</v>
      </c>
      <c r="I1530" s="15">
        <v>0</v>
      </c>
      <c r="J1530" s="15">
        <v>0</v>
      </c>
      <c r="K1530" s="15">
        <v>64930.85</v>
      </c>
      <c r="L1530" s="15">
        <v>2996.94</v>
      </c>
      <c r="M1530" s="15">
        <v>0</v>
      </c>
      <c r="N1530" s="15">
        <v>0</v>
      </c>
      <c r="O1530" s="15">
        <v>2996.94</v>
      </c>
      <c r="P1530" s="15">
        <v>0</v>
      </c>
      <c r="Q1530" s="15">
        <v>0</v>
      </c>
      <c r="R1530" s="15">
        <v>61933.91</v>
      </c>
      <c r="S1530" s="15">
        <v>0</v>
      </c>
      <c r="T1530" s="15">
        <v>541.09</v>
      </c>
      <c r="U1530" s="15">
        <v>0</v>
      </c>
      <c r="V1530" s="15">
        <v>0</v>
      </c>
      <c r="W1530" s="15">
        <v>541.09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161.38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59.59</v>
      </c>
      <c r="AQ1530" s="15">
        <v>0</v>
      </c>
      <c r="AR1530" s="15">
        <v>59</v>
      </c>
      <c r="AS1530" s="15">
        <v>0</v>
      </c>
      <c r="AT1530" s="8">
        <f t="shared" si="23"/>
        <v>3700</v>
      </c>
      <c r="AU1530" s="15">
        <v>0</v>
      </c>
      <c r="AV1530" s="15">
        <v>0</v>
      </c>
      <c r="AW1530" s="16">
        <v>19</v>
      </c>
      <c r="AX1530" s="16">
        <v>120</v>
      </c>
      <c r="AY1530" s="15">
        <v>411038.88</v>
      </c>
      <c r="AZ1530" s="15">
        <v>267727.21999999997</v>
      </c>
      <c r="BA1530" s="14">
        <v>88</v>
      </c>
      <c r="BB1530" s="14">
        <v>20.357228077145098</v>
      </c>
      <c r="BC1530" s="14">
        <v>10</v>
      </c>
      <c r="BD1530" s="14"/>
      <c r="BE1530" s="13" t="s">
        <v>2250</v>
      </c>
      <c r="BF1530" s="11"/>
      <c r="BG1530" s="13" t="s">
        <v>86</v>
      </c>
      <c r="BH1530" s="13" t="s">
        <v>87</v>
      </c>
      <c r="BI1530" s="13" t="s">
        <v>169</v>
      </c>
      <c r="BJ1530" s="13" t="s">
        <v>0</v>
      </c>
      <c r="BK1530" s="12" t="s">
        <v>1</v>
      </c>
      <c r="BL1530" s="14">
        <v>61933.91</v>
      </c>
      <c r="BM1530" s="12" t="s">
        <v>586</v>
      </c>
      <c r="BN1530" s="14"/>
      <c r="BO1530" s="17">
        <v>42293</v>
      </c>
      <c r="BP1530" s="17">
        <v>45946</v>
      </c>
      <c r="BQ1530" s="10" t="s">
        <v>2241</v>
      </c>
      <c r="BR1530" s="10" t="s">
        <v>2486</v>
      </c>
      <c r="BS1530" s="10" t="s">
        <v>2487</v>
      </c>
      <c r="BT1530" s="10" t="s">
        <v>2487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1521</v>
      </c>
      <c r="B1531" s="5" t="s">
        <v>65</v>
      </c>
      <c r="C1531" s="5" t="s">
        <v>66</v>
      </c>
      <c r="D1531" s="24">
        <v>45354</v>
      </c>
      <c r="E1531" s="6" t="s">
        <v>2452</v>
      </c>
      <c r="F1531" s="22">
        <v>0</v>
      </c>
      <c r="G1531" s="22">
        <v>0</v>
      </c>
      <c r="H1531" s="8">
        <v>212101.91</v>
      </c>
      <c r="I1531" s="8">
        <v>0</v>
      </c>
      <c r="J1531" s="8">
        <v>0</v>
      </c>
      <c r="K1531" s="8">
        <v>212101.91</v>
      </c>
      <c r="L1531" s="8">
        <v>2800.88</v>
      </c>
      <c r="M1531" s="8">
        <v>0</v>
      </c>
      <c r="N1531" s="8">
        <v>0</v>
      </c>
      <c r="O1531" s="8">
        <v>2800.88</v>
      </c>
      <c r="P1531" s="8">
        <v>0</v>
      </c>
      <c r="Q1531" s="8">
        <v>0</v>
      </c>
      <c r="R1531" s="8">
        <v>209301.03</v>
      </c>
      <c r="S1531" s="8">
        <v>0</v>
      </c>
      <c r="T1531" s="8">
        <v>1760.45</v>
      </c>
      <c r="U1531" s="8">
        <v>0</v>
      </c>
      <c r="V1531" s="8">
        <v>0</v>
      </c>
      <c r="W1531" s="8">
        <v>1760.45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148.75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11.8</v>
      </c>
      <c r="AQ1531" s="8">
        <v>0</v>
      </c>
      <c r="AR1531" s="8">
        <v>10.88</v>
      </c>
      <c r="AS1531" s="8">
        <v>0</v>
      </c>
      <c r="AT1531" s="8">
        <f t="shared" si="23"/>
        <v>4711</v>
      </c>
      <c r="AU1531" s="8">
        <v>0</v>
      </c>
      <c r="AV1531" s="8">
        <v>0</v>
      </c>
      <c r="AW1531" s="9">
        <v>58</v>
      </c>
      <c r="AX1531" s="9">
        <v>98</v>
      </c>
      <c r="AY1531" s="8">
        <v>279601.59000000003</v>
      </c>
      <c r="AZ1531" s="8">
        <v>279601.59000000003</v>
      </c>
      <c r="BA1531" s="7">
        <v>90</v>
      </c>
      <c r="BB1531" s="7">
        <v>67.371193060812004</v>
      </c>
      <c r="BC1531" s="7">
        <v>9.9600000000000009</v>
      </c>
      <c r="BD1531" s="7"/>
      <c r="BE1531" s="6" t="s">
        <v>2250</v>
      </c>
      <c r="BF1531" s="4"/>
      <c r="BG1531" s="6" t="s">
        <v>81</v>
      </c>
      <c r="BH1531" s="6" t="s">
        <v>100</v>
      </c>
      <c r="BI1531" s="6" t="s">
        <v>240</v>
      </c>
      <c r="BJ1531" s="6" t="s">
        <v>0</v>
      </c>
      <c r="BK1531" s="5" t="s">
        <v>1</v>
      </c>
      <c r="BL1531" s="7">
        <v>209301.03</v>
      </c>
      <c r="BM1531" s="5" t="s">
        <v>586</v>
      </c>
      <c r="BN1531" s="7"/>
      <c r="BO1531" s="10">
        <v>44155</v>
      </c>
      <c r="BP1531" s="10">
        <v>47138</v>
      </c>
      <c r="BQ1531" s="10" t="s">
        <v>1330</v>
      </c>
      <c r="BR1531" s="10" t="s">
        <v>2668</v>
      </c>
      <c r="BS1531" s="10" t="s">
        <v>2487</v>
      </c>
      <c r="BT1531" s="10" t="s">
        <v>2487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1522</v>
      </c>
      <c r="B1532" s="12" t="s">
        <v>65</v>
      </c>
      <c r="C1532" s="12" t="s">
        <v>66</v>
      </c>
      <c r="D1532" s="25">
        <v>45354</v>
      </c>
      <c r="E1532" s="13" t="s">
        <v>1254</v>
      </c>
      <c r="F1532" s="23">
        <v>93</v>
      </c>
      <c r="G1532" s="23">
        <v>92</v>
      </c>
      <c r="H1532" s="15">
        <v>315229.09999999998</v>
      </c>
      <c r="I1532" s="15">
        <v>156118.74</v>
      </c>
      <c r="J1532" s="15">
        <v>0</v>
      </c>
      <c r="K1532" s="15">
        <v>471347.84</v>
      </c>
      <c r="L1532" s="15">
        <v>2457.02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471347.84</v>
      </c>
      <c r="S1532" s="15">
        <v>314594.86</v>
      </c>
      <c r="T1532" s="15">
        <v>2692.58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317287.44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8">
        <f t="shared" si="23"/>
        <v>0</v>
      </c>
      <c r="AU1532" s="15">
        <v>158575.76</v>
      </c>
      <c r="AV1532" s="15">
        <v>317287.44</v>
      </c>
      <c r="AW1532" s="16">
        <v>86</v>
      </c>
      <c r="AX1532" s="16">
        <v>187</v>
      </c>
      <c r="AY1532" s="15">
        <v>480000.01</v>
      </c>
      <c r="AZ1532" s="15">
        <v>480000.01</v>
      </c>
      <c r="BA1532" s="14">
        <v>68.426085</v>
      </c>
      <c r="BB1532" s="14">
        <v>67.192680609332498</v>
      </c>
      <c r="BC1532" s="14">
        <v>10.25</v>
      </c>
      <c r="BD1532" s="14"/>
      <c r="BE1532" s="13" t="s">
        <v>2250</v>
      </c>
      <c r="BF1532" s="11"/>
      <c r="BG1532" s="13" t="s">
        <v>166</v>
      </c>
      <c r="BH1532" s="13" t="s">
        <v>167</v>
      </c>
      <c r="BI1532" s="13" t="s">
        <v>417</v>
      </c>
      <c r="BJ1532" s="13" t="s">
        <v>2251</v>
      </c>
      <c r="BK1532" s="12" t="s">
        <v>1</v>
      </c>
      <c r="BL1532" s="14">
        <v>471347.84</v>
      </c>
      <c r="BM1532" s="12" t="s">
        <v>586</v>
      </c>
      <c r="BN1532" s="14"/>
      <c r="BO1532" s="17">
        <v>42293</v>
      </c>
      <c r="BP1532" s="17">
        <v>47984</v>
      </c>
      <c r="BQ1532" s="10" t="s">
        <v>2239</v>
      </c>
      <c r="BR1532" s="10" t="s">
        <v>2696</v>
      </c>
      <c r="BS1532" s="10" t="s">
        <v>2487</v>
      </c>
      <c r="BT1532" s="10" t="s">
        <v>2487</v>
      </c>
      <c r="BU1532" s="14">
        <v>25331.72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1523</v>
      </c>
      <c r="B1533" s="5" t="s">
        <v>65</v>
      </c>
      <c r="C1533" s="5" t="s">
        <v>66</v>
      </c>
      <c r="D1533" s="24">
        <v>45354</v>
      </c>
      <c r="E1533" s="6" t="s">
        <v>2453</v>
      </c>
      <c r="F1533" s="22">
        <v>0</v>
      </c>
      <c r="G1533" s="22">
        <v>0</v>
      </c>
      <c r="H1533" s="8">
        <v>328024.84999999998</v>
      </c>
      <c r="I1533" s="8">
        <v>0</v>
      </c>
      <c r="J1533" s="8">
        <v>0</v>
      </c>
      <c r="K1533" s="8">
        <v>328024.84999999998</v>
      </c>
      <c r="L1533" s="8">
        <v>3298.64</v>
      </c>
      <c r="M1533" s="8">
        <v>0</v>
      </c>
      <c r="N1533" s="8">
        <v>0</v>
      </c>
      <c r="O1533" s="8">
        <v>3298.64</v>
      </c>
      <c r="P1533" s="8">
        <v>1558.77</v>
      </c>
      <c r="Q1533" s="8">
        <v>0</v>
      </c>
      <c r="R1533" s="8">
        <v>323167.44</v>
      </c>
      <c r="S1533" s="8">
        <v>0</v>
      </c>
      <c r="T1533" s="8">
        <v>2733.54</v>
      </c>
      <c r="U1533" s="8">
        <v>0</v>
      </c>
      <c r="V1533" s="8">
        <v>0</v>
      </c>
      <c r="W1533" s="8">
        <v>2733.54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226.63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62.38</v>
      </c>
      <c r="AQ1533" s="8">
        <v>0</v>
      </c>
      <c r="AR1533" s="8">
        <v>21.19</v>
      </c>
      <c r="AS1533" s="8">
        <v>0</v>
      </c>
      <c r="AT1533" s="8">
        <f t="shared" si="23"/>
        <v>7858.77</v>
      </c>
      <c r="AU1533" s="8">
        <v>0</v>
      </c>
      <c r="AV1533" s="8">
        <v>0</v>
      </c>
      <c r="AW1533" s="9">
        <v>79</v>
      </c>
      <c r="AX1533" s="9">
        <v>119</v>
      </c>
      <c r="AY1533" s="8">
        <v>426000</v>
      </c>
      <c r="AZ1533" s="8">
        <v>426000</v>
      </c>
      <c r="BA1533" s="7">
        <v>71.259394</v>
      </c>
      <c r="BB1533" s="7">
        <v>54.058018626599399</v>
      </c>
      <c r="BC1533" s="7">
        <v>10</v>
      </c>
      <c r="BD1533" s="7"/>
      <c r="BE1533" s="6" t="s">
        <v>2250</v>
      </c>
      <c r="BF1533" s="4"/>
      <c r="BG1533" s="6" t="s">
        <v>98</v>
      </c>
      <c r="BH1533" s="6" t="s">
        <v>99</v>
      </c>
      <c r="BI1533" s="6" t="s">
        <v>519</v>
      </c>
      <c r="BJ1533" s="6" t="s">
        <v>0</v>
      </c>
      <c r="BK1533" s="5" t="s">
        <v>1</v>
      </c>
      <c r="BL1533" s="7">
        <v>323167.44</v>
      </c>
      <c r="BM1533" s="5" t="s">
        <v>586</v>
      </c>
      <c r="BN1533" s="7"/>
      <c r="BO1533" s="10">
        <v>44155</v>
      </c>
      <c r="BP1533" s="10">
        <v>47776</v>
      </c>
      <c r="BQ1533" s="10" t="s">
        <v>2241</v>
      </c>
      <c r="BR1533" s="10" t="s">
        <v>2486</v>
      </c>
      <c r="BS1533" s="10" t="s">
        <v>2487</v>
      </c>
      <c r="BT1533" s="10" t="s">
        <v>2487</v>
      </c>
      <c r="BU1533" s="7">
        <v>0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1524</v>
      </c>
      <c r="B1534" s="12" t="s">
        <v>65</v>
      </c>
      <c r="C1534" s="12" t="s">
        <v>66</v>
      </c>
      <c r="D1534" s="25">
        <v>45354</v>
      </c>
      <c r="E1534" s="13" t="s">
        <v>2454</v>
      </c>
      <c r="F1534" s="23">
        <v>0</v>
      </c>
      <c r="G1534" s="23">
        <v>0</v>
      </c>
      <c r="H1534" s="15">
        <v>118893.94</v>
      </c>
      <c r="I1534" s="15">
        <v>0</v>
      </c>
      <c r="J1534" s="15">
        <v>0</v>
      </c>
      <c r="K1534" s="15">
        <v>118893.94</v>
      </c>
      <c r="L1534" s="15">
        <v>1140.26</v>
      </c>
      <c r="M1534" s="15">
        <v>0</v>
      </c>
      <c r="N1534" s="15">
        <v>0</v>
      </c>
      <c r="O1534" s="15">
        <v>1140.26</v>
      </c>
      <c r="P1534" s="15">
        <v>3532.22</v>
      </c>
      <c r="Q1534" s="15">
        <v>0</v>
      </c>
      <c r="R1534" s="15">
        <v>114221.46</v>
      </c>
      <c r="S1534" s="15">
        <v>0</v>
      </c>
      <c r="T1534" s="15">
        <v>990.78</v>
      </c>
      <c r="U1534" s="15">
        <v>0</v>
      </c>
      <c r="V1534" s="15">
        <v>0</v>
      </c>
      <c r="W1534" s="15">
        <v>990.78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116.52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79.040000000000006</v>
      </c>
      <c r="AQ1534" s="15">
        <v>0</v>
      </c>
      <c r="AR1534" s="15">
        <v>26.6</v>
      </c>
      <c r="AS1534" s="15">
        <v>0</v>
      </c>
      <c r="AT1534" s="8">
        <f t="shared" si="23"/>
        <v>5832.22</v>
      </c>
      <c r="AU1534" s="15">
        <v>0</v>
      </c>
      <c r="AV1534" s="15">
        <v>0</v>
      </c>
      <c r="AW1534" s="16">
        <v>123</v>
      </c>
      <c r="AX1534" s="16">
        <v>163</v>
      </c>
      <c r="AY1534" s="15">
        <v>266000</v>
      </c>
      <c r="AZ1534" s="15">
        <v>182686.63</v>
      </c>
      <c r="BA1534" s="14">
        <v>73.419416999999996</v>
      </c>
      <c r="BB1534" s="14">
        <v>45.904141983947198</v>
      </c>
      <c r="BC1534" s="14">
        <v>10</v>
      </c>
      <c r="BD1534" s="14"/>
      <c r="BE1534" s="13" t="s">
        <v>2250</v>
      </c>
      <c r="BF1534" s="11"/>
      <c r="BG1534" s="13" t="s">
        <v>81</v>
      </c>
      <c r="BH1534" s="13" t="s">
        <v>524</v>
      </c>
      <c r="BI1534" s="13" t="s">
        <v>574</v>
      </c>
      <c r="BJ1534" s="13" t="s">
        <v>0</v>
      </c>
      <c r="BK1534" s="12" t="s">
        <v>1</v>
      </c>
      <c r="BL1534" s="14">
        <v>114221.46</v>
      </c>
      <c r="BM1534" s="12" t="s">
        <v>586</v>
      </c>
      <c r="BN1534" s="14"/>
      <c r="BO1534" s="17">
        <v>44160</v>
      </c>
      <c r="BP1534" s="17">
        <v>49120</v>
      </c>
      <c r="BQ1534" s="10" t="s">
        <v>2241</v>
      </c>
      <c r="BR1534" s="10" t="s">
        <v>2486</v>
      </c>
      <c r="BS1534" s="10" t="s">
        <v>2487</v>
      </c>
      <c r="BT1534" s="10" t="s">
        <v>2487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1525</v>
      </c>
      <c r="B1535" s="5" t="s">
        <v>65</v>
      </c>
      <c r="C1535" s="5" t="s">
        <v>66</v>
      </c>
      <c r="D1535" s="24">
        <v>45354</v>
      </c>
      <c r="E1535" s="6" t="s">
        <v>2455</v>
      </c>
      <c r="F1535" s="22">
        <v>40</v>
      </c>
      <c r="G1535" s="22">
        <v>39</v>
      </c>
      <c r="H1535" s="8">
        <v>324751.09999999998</v>
      </c>
      <c r="I1535" s="8">
        <v>36248.9</v>
      </c>
      <c r="J1535" s="8">
        <v>0</v>
      </c>
      <c r="K1535" s="8">
        <v>361000</v>
      </c>
      <c r="L1535" s="8">
        <v>1504.81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361000</v>
      </c>
      <c r="S1535" s="8">
        <v>125863.08</v>
      </c>
      <c r="T1535" s="8">
        <v>2706.26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128569.34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37753.71</v>
      </c>
      <c r="AV1535" s="8">
        <v>128569.34</v>
      </c>
      <c r="AW1535" s="9">
        <v>123</v>
      </c>
      <c r="AX1535" s="9">
        <v>163</v>
      </c>
      <c r="AY1535" s="8">
        <v>361000</v>
      </c>
      <c r="AZ1535" s="8">
        <v>361000</v>
      </c>
      <c r="BA1535" s="7">
        <v>76.592793999999998</v>
      </c>
      <c r="BB1535" s="7">
        <v>76.592793999999998</v>
      </c>
      <c r="BC1535" s="7">
        <v>10</v>
      </c>
      <c r="BD1535" s="7"/>
      <c r="BE1535" s="6" t="s">
        <v>2250</v>
      </c>
      <c r="BF1535" s="4"/>
      <c r="BG1535" s="6" t="s">
        <v>75</v>
      </c>
      <c r="BH1535" s="6" t="s">
        <v>82</v>
      </c>
      <c r="BI1535" s="6" t="s">
        <v>283</v>
      </c>
      <c r="BJ1535" s="6" t="s">
        <v>2251</v>
      </c>
      <c r="BK1535" s="5" t="s">
        <v>1</v>
      </c>
      <c r="BL1535" s="7">
        <v>361000</v>
      </c>
      <c r="BM1535" s="5" t="s">
        <v>586</v>
      </c>
      <c r="BN1535" s="7"/>
      <c r="BO1535" s="10">
        <v>44155</v>
      </c>
      <c r="BP1535" s="10">
        <v>49115</v>
      </c>
      <c r="BQ1535" s="10" t="s">
        <v>2239</v>
      </c>
      <c r="BR1535" s="10" t="s">
        <v>2696</v>
      </c>
      <c r="BS1535" s="10" t="s">
        <v>2487</v>
      </c>
      <c r="BT1535" s="10" t="s">
        <v>2487</v>
      </c>
      <c r="BU1535" s="7">
        <v>17751.59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1526</v>
      </c>
      <c r="B1536" s="12" t="s">
        <v>65</v>
      </c>
      <c r="C1536" s="12" t="s">
        <v>66</v>
      </c>
      <c r="D1536" s="25">
        <v>45354</v>
      </c>
      <c r="E1536" s="13" t="s">
        <v>2456</v>
      </c>
      <c r="F1536" s="23">
        <v>32</v>
      </c>
      <c r="G1536" s="23">
        <v>31</v>
      </c>
      <c r="H1536" s="15">
        <v>347342.68</v>
      </c>
      <c r="I1536" s="15">
        <v>38770.42</v>
      </c>
      <c r="J1536" s="15">
        <v>0</v>
      </c>
      <c r="K1536" s="15">
        <v>386113.1</v>
      </c>
      <c r="L1536" s="15">
        <v>1609.49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386113.1</v>
      </c>
      <c r="S1536" s="15">
        <v>97124.17</v>
      </c>
      <c r="T1536" s="15">
        <v>2894.52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100018.69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0</v>
      </c>
      <c r="AU1536" s="15">
        <v>40379.910000000003</v>
      </c>
      <c r="AV1536" s="15">
        <v>100018.69</v>
      </c>
      <c r="AW1536" s="16">
        <v>123</v>
      </c>
      <c r="AX1536" s="16">
        <v>163</v>
      </c>
      <c r="AY1536" s="15">
        <v>386113.1</v>
      </c>
      <c r="AZ1536" s="15">
        <v>386113.1</v>
      </c>
      <c r="BA1536" s="14">
        <v>89.923287999999999</v>
      </c>
      <c r="BB1536" s="14">
        <v>89.923287999999999</v>
      </c>
      <c r="BC1536" s="14">
        <v>10</v>
      </c>
      <c r="BD1536" s="14"/>
      <c r="BE1536" s="13" t="s">
        <v>2250</v>
      </c>
      <c r="BF1536" s="11"/>
      <c r="BG1536" s="13" t="s">
        <v>67</v>
      </c>
      <c r="BH1536" s="13" t="s">
        <v>73</v>
      </c>
      <c r="BI1536" s="13" t="s">
        <v>205</v>
      </c>
      <c r="BJ1536" s="13" t="s">
        <v>2251</v>
      </c>
      <c r="BK1536" s="12" t="s">
        <v>1</v>
      </c>
      <c r="BL1536" s="14">
        <v>386113.1</v>
      </c>
      <c r="BM1536" s="12" t="s">
        <v>586</v>
      </c>
      <c r="BN1536" s="14"/>
      <c r="BO1536" s="17">
        <v>44155</v>
      </c>
      <c r="BP1536" s="17">
        <v>49115</v>
      </c>
      <c r="BQ1536" s="10" t="s">
        <v>2241</v>
      </c>
      <c r="BR1536" s="10" t="s">
        <v>2486</v>
      </c>
      <c r="BS1536" s="10" t="s">
        <v>2487</v>
      </c>
      <c r="BT1536" s="10" t="s">
        <v>2487</v>
      </c>
      <c r="BU1536" s="14">
        <v>9126.48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1527</v>
      </c>
      <c r="B1537" s="5" t="s">
        <v>65</v>
      </c>
      <c r="C1537" s="5" t="s">
        <v>66</v>
      </c>
      <c r="D1537" s="24">
        <v>45354</v>
      </c>
      <c r="E1537" s="6" t="s">
        <v>2497</v>
      </c>
      <c r="F1537" s="22">
        <v>3</v>
      </c>
      <c r="G1537" s="22">
        <v>3</v>
      </c>
      <c r="H1537" s="8">
        <v>270003.71000000002</v>
      </c>
      <c r="I1537" s="8">
        <v>3597.98</v>
      </c>
      <c r="J1537" s="8">
        <v>0</v>
      </c>
      <c r="K1537" s="8">
        <v>273601.69</v>
      </c>
      <c r="L1537" s="8">
        <v>1219.3699999999999</v>
      </c>
      <c r="M1537" s="8">
        <v>0</v>
      </c>
      <c r="N1537" s="8">
        <v>1189.3900000000001</v>
      </c>
      <c r="O1537" s="8">
        <v>0</v>
      </c>
      <c r="P1537" s="8">
        <v>0</v>
      </c>
      <c r="Q1537" s="8">
        <v>0</v>
      </c>
      <c r="R1537" s="8">
        <v>272412.3</v>
      </c>
      <c r="S1537" s="8">
        <v>6138.42</v>
      </c>
      <c r="T1537" s="8">
        <v>2250.0300000000002</v>
      </c>
      <c r="U1537" s="8">
        <v>0</v>
      </c>
      <c r="V1537" s="8">
        <v>1930.25</v>
      </c>
      <c r="W1537" s="8">
        <v>0</v>
      </c>
      <c r="X1537" s="8">
        <v>0</v>
      </c>
      <c r="Y1537" s="8">
        <v>0</v>
      </c>
      <c r="Z1537" s="8">
        <v>6458.2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350</v>
      </c>
      <c r="AM1537" s="8">
        <v>0</v>
      </c>
      <c r="AN1537" s="8">
        <v>0</v>
      </c>
      <c r="AO1537" s="8">
        <v>157.36000000000001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3627</v>
      </c>
      <c r="AU1537" s="8">
        <v>3627.96</v>
      </c>
      <c r="AV1537" s="8">
        <v>6458.2</v>
      </c>
      <c r="AW1537" s="9">
        <v>125</v>
      </c>
      <c r="AX1537" s="9">
        <v>160</v>
      </c>
      <c r="AY1537" s="8">
        <v>297526.01</v>
      </c>
      <c r="AZ1537" s="8">
        <v>294421.83</v>
      </c>
      <c r="BA1537" s="7">
        <v>63.531792000000003</v>
      </c>
      <c r="BB1537" s="7">
        <v>58.7824672574095</v>
      </c>
      <c r="BC1537" s="7">
        <v>10</v>
      </c>
      <c r="BD1537" s="7"/>
      <c r="BE1537" s="6" t="s">
        <v>2250</v>
      </c>
      <c r="BF1537" s="4"/>
      <c r="BG1537" s="6" t="s">
        <v>86</v>
      </c>
      <c r="BH1537" s="6" t="s">
        <v>172</v>
      </c>
      <c r="BI1537" s="6" t="s">
        <v>173</v>
      </c>
      <c r="BJ1537" s="6" t="s">
        <v>5</v>
      </c>
      <c r="BK1537" s="5" t="s">
        <v>1</v>
      </c>
      <c r="BL1537" s="7">
        <v>272412.3</v>
      </c>
      <c r="BM1537" s="5" t="s">
        <v>586</v>
      </c>
      <c r="BN1537" s="7"/>
      <c r="BO1537" s="10">
        <v>44315</v>
      </c>
      <c r="BP1537" s="10">
        <v>49185</v>
      </c>
      <c r="BQ1537" s="10" t="s">
        <v>1330</v>
      </c>
      <c r="BR1537" s="10" t="s">
        <v>2668</v>
      </c>
      <c r="BS1537" s="10" t="s">
        <v>2487</v>
      </c>
      <c r="BT1537" s="10" t="s">
        <v>2487</v>
      </c>
      <c r="BU1537" s="7">
        <v>314.72000000000003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1528</v>
      </c>
      <c r="B1538" s="12" t="s">
        <v>65</v>
      </c>
      <c r="C1538" s="12" t="s">
        <v>66</v>
      </c>
      <c r="D1538" s="25">
        <v>45354</v>
      </c>
      <c r="E1538" s="13" t="s">
        <v>2019</v>
      </c>
      <c r="F1538" s="23">
        <v>0</v>
      </c>
      <c r="G1538" s="23">
        <v>0</v>
      </c>
      <c r="H1538" s="15">
        <v>193495.13</v>
      </c>
      <c r="I1538" s="15">
        <v>0</v>
      </c>
      <c r="J1538" s="15">
        <v>0</v>
      </c>
      <c r="K1538" s="15">
        <v>193495.13</v>
      </c>
      <c r="L1538" s="15">
        <v>1654.02</v>
      </c>
      <c r="M1538" s="15">
        <v>0</v>
      </c>
      <c r="N1538" s="15">
        <v>0</v>
      </c>
      <c r="O1538" s="15">
        <v>1654.02</v>
      </c>
      <c r="P1538" s="15">
        <v>0</v>
      </c>
      <c r="Q1538" s="15">
        <v>0</v>
      </c>
      <c r="R1538" s="15">
        <v>191841.11</v>
      </c>
      <c r="S1538" s="15">
        <v>0</v>
      </c>
      <c r="T1538" s="15">
        <v>1612.46</v>
      </c>
      <c r="U1538" s="15">
        <v>0</v>
      </c>
      <c r="V1538" s="15">
        <v>0</v>
      </c>
      <c r="W1538" s="15">
        <v>1612.46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175.1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3168.86</v>
      </c>
      <c r="AQ1538" s="15">
        <v>0</v>
      </c>
      <c r="AR1538" s="15">
        <v>3110.44</v>
      </c>
      <c r="AS1538" s="15">
        <v>0</v>
      </c>
      <c r="AT1538" s="8">
        <f t="shared" si="23"/>
        <v>3500</v>
      </c>
      <c r="AU1538" s="15">
        <v>0</v>
      </c>
      <c r="AV1538" s="15">
        <v>0</v>
      </c>
      <c r="AW1538" s="16">
        <v>81</v>
      </c>
      <c r="AX1538" s="16">
        <v>176</v>
      </c>
      <c r="AY1538" s="15">
        <v>429999.99</v>
      </c>
      <c r="AZ1538" s="15">
        <v>300999.99</v>
      </c>
      <c r="BA1538" s="14">
        <v>80.607596000000001</v>
      </c>
      <c r="BB1538" s="14">
        <v>51.374920946248402</v>
      </c>
      <c r="BC1538" s="14">
        <v>10.59</v>
      </c>
      <c r="BD1538" s="14"/>
      <c r="BE1538" s="13" t="s">
        <v>2250</v>
      </c>
      <c r="BF1538" s="11"/>
      <c r="BG1538" s="13" t="s">
        <v>67</v>
      </c>
      <c r="BH1538" s="13" t="s">
        <v>73</v>
      </c>
      <c r="BI1538" s="13" t="s">
        <v>180</v>
      </c>
      <c r="BJ1538" s="13" t="s">
        <v>0</v>
      </c>
      <c r="BK1538" s="12" t="s">
        <v>1</v>
      </c>
      <c r="BL1538" s="14">
        <v>191841.11</v>
      </c>
      <c r="BM1538" s="12" t="s">
        <v>586</v>
      </c>
      <c r="BN1538" s="14"/>
      <c r="BO1538" s="17">
        <v>42488</v>
      </c>
      <c r="BP1538" s="17">
        <v>47845</v>
      </c>
      <c r="BQ1538" s="10" t="s">
        <v>2241</v>
      </c>
      <c r="BR1538" s="10" t="s">
        <v>2486</v>
      </c>
      <c r="BS1538" s="10" t="s">
        <v>2487</v>
      </c>
      <c r="BT1538" s="10" t="s">
        <v>2487</v>
      </c>
      <c r="BU1538" s="14">
        <v>0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1529</v>
      </c>
      <c r="B1539" s="5" t="s">
        <v>65</v>
      </c>
      <c r="C1539" s="5" t="s">
        <v>66</v>
      </c>
      <c r="D1539" s="24">
        <v>45354</v>
      </c>
      <c r="E1539" s="6" t="s">
        <v>2457</v>
      </c>
      <c r="F1539" s="22">
        <v>28</v>
      </c>
      <c r="G1539" s="22">
        <v>27</v>
      </c>
      <c r="H1539" s="8">
        <v>346075.05</v>
      </c>
      <c r="I1539" s="8">
        <v>68924.960000000006</v>
      </c>
      <c r="J1539" s="8">
        <v>0</v>
      </c>
      <c r="K1539" s="8">
        <v>415000.01</v>
      </c>
      <c r="L1539" s="8">
        <v>2861.3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415000.01</v>
      </c>
      <c r="S1539" s="8">
        <v>83202.25</v>
      </c>
      <c r="T1539" s="8">
        <v>2883.96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86086.21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si="23"/>
        <v>0</v>
      </c>
      <c r="AU1539" s="8">
        <v>71786.259999999995</v>
      </c>
      <c r="AV1539" s="8">
        <v>86086.21</v>
      </c>
      <c r="AW1539" s="9">
        <v>83</v>
      </c>
      <c r="AX1539" s="9">
        <v>123</v>
      </c>
      <c r="AY1539" s="8">
        <v>415000.01</v>
      </c>
      <c r="AZ1539" s="8">
        <v>415000.01</v>
      </c>
      <c r="BA1539" s="7">
        <v>83.493973999999994</v>
      </c>
      <c r="BB1539" s="7">
        <v>83.493973999999994</v>
      </c>
      <c r="BC1539" s="7">
        <v>10</v>
      </c>
      <c r="BD1539" s="7"/>
      <c r="BE1539" s="6" t="s">
        <v>2250</v>
      </c>
      <c r="BF1539" s="4"/>
      <c r="BG1539" s="6" t="s">
        <v>224</v>
      </c>
      <c r="BH1539" s="6" t="s">
        <v>225</v>
      </c>
      <c r="BI1539" s="6" t="s">
        <v>226</v>
      </c>
      <c r="BJ1539" s="6" t="s">
        <v>2251</v>
      </c>
      <c r="BK1539" s="5" t="s">
        <v>1</v>
      </c>
      <c r="BL1539" s="7">
        <v>415000.01</v>
      </c>
      <c r="BM1539" s="5" t="s">
        <v>586</v>
      </c>
      <c r="BN1539" s="7"/>
      <c r="BO1539" s="10">
        <v>44160</v>
      </c>
      <c r="BP1539" s="10">
        <v>47904</v>
      </c>
      <c r="BQ1539" s="10" t="s">
        <v>2239</v>
      </c>
      <c r="BR1539" s="10" t="s">
        <v>2696</v>
      </c>
      <c r="BS1539" s="10" t="s">
        <v>2487</v>
      </c>
      <c r="BT1539" s="10" t="s">
        <v>2487</v>
      </c>
      <c r="BU1539" s="7">
        <v>5961.06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1530</v>
      </c>
      <c r="B1540" s="12" t="s">
        <v>65</v>
      </c>
      <c r="C1540" s="12" t="s">
        <v>66</v>
      </c>
      <c r="D1540" s="25">
        <v>45354</v>
      </c>
      <c r="E1540" s="13" t="s">
        <v>2020</v>
      </c>
      <c r="F1540" s="23">
        <v>0</v>
      </c>
      <c r="G1540" s="23">
        <v>0</v>
      </c>
      <c r="H1540" s="15">
        <v>263639.28999999998</v>
      </c>
      <c r="I1540" s="15">
        <v>0</v>
      </c>
      <c r="J1540" s="15">
        <v>0</v>
      </c>
      <c r="K1540" s="15">
        <v>263639.28999999998</v>
      </c>
      <c r="L1540" s="15">
        <v>1321.51</v>
      </c>
      <c r="M1540" s="15">
        <v>0</v>
      </c>
      <c r="N1540" s="15">
        <v>0</v>
      </c>
      <c r="O1540" s="15">
        <v>1321.51</v>
      </c>
      <c r="P1540" s="15">
        <v>0</v>
      </c>
      <c r="Q1540" s="15">
        <v>0</v>
      </c>
      <c r="R1540" s="15">
        <v>262317.78000000003</v>
      </c>
      <c r="S1540" s="15">
        <v>0</v>
      </c>
      <c r="T1540" s="15">
        <v>2196.9899999999998</v>
      </c>
      <c r="U1540" s="15">
        <v>0</v>
      </c>
      <c r="V1540" s="15">
        <v>0</v>
      </c>
      <c r="W1540" s="15">
        <v>2196.9899999999998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207.55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17.5</v>
      </c>
      <c r="AQ1540" s="15">
        <v>0</v>
      </c>
      <c r="AR1540" s="15">
        <v>43.55</v>
      </c>
      <c r="AS1540" s="15">
        <v>0</v>
      </c>
      <c r="AT1540" s="8">
        <f t="shared" si="23"/>
        <v>3700</v>
      </c>
      <c r="AU1540" s="15">
        <v>0</v>
      </c>
      <c r="AV1540" s="15">
        <v>0</v>
      </c>
      <c r="AW1540" s="16">
        <v>117</v>
      </c>
      <c r="AX1540" s="16">
        <v>212</v>
      </c>
      <c r="AY1540" s="15">
        <v>520759.99</v>
      </c>
      <c r="AZ1540" s="15">
        <v>349531.99</v>
      </c>
      <c r="BA1540" s="14">
        <v>90.000000999999997</v>
      </c>
      <c r="BB1540" s="14">
        <v>67.5434613647746</v>
      </c>
      <c r="BC1540" s="14">
        <v>10.59</v>
      </c>
      <c r="BD1540" s="14"/>
      <c r="BE1540" s="13" t="s">
        <v>2250</v>
      </c>
      <c r="BF1540" s="11"/>
      <c r="BG1540" s="13" t="s">
        <v>75</v>
      </c>
      <c r="BH1540" s="13" t="s">
        <v>250</v>
      </c>
      <c r="BI1540" s="13" t="s">
        <v>309</v>
      </c>
      <c r="BJ1540" s="13" t="s">
        <v>0</v>
      </c>
      <c r="BK1540" s="12" t="s">
        <v>1</v>
      </c>
      <c r="BL1540" s="14">
        <v>262317.78000000003</v>
      </c>
      <c r="BM1540" s="12" t="s">
        <v>586</v>
      </c>
      <c r="BN1540" s="14"/>
      <c r="BO1540" s="17">
        <v>42464</v>
      </c>
      <c r="BP1540" s="17">
        <v>48917</v>
      </c>
      <c r="BQ1540" s="10" t="s">
        <v>2241</v>
      </c>
      <c r="BR1540" s="10" t="s">
        <v>2486</v>
      </c>
      <c r="BS1540" s="10" t="s">
        <v>2487</v>
      </c>
      <c r="BT1540" s="10" t="s">
        <v>2487</v>
      </c>
      <c r="BU1540" s="14">
        <v>0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1531</v>
      </c>
      <c r="B1541" s="5" t="s">
        <v>65</v>
      </c>
      <c r="C1541" s="5" t="s">
        <v>66</v>
      </c>
      <c r="D1541" s="24">
        <v>45354</v>
      </c>
      <c r="E1541" s="6" t="s">
        <v>2021</v>
      </c>
      <c r="F1541" s="22">
        <v>0</v>
      </c>
      <c r="G1541" s="22">
        <v>0</v>
      </c>
      <c r="H1541" s="8">
        <v>127006.5</v>
      </c>
      <c r="I1541" s="8">
        <v>0</v>
      </c>
      <c r="J1541" s="8">
        <v>0</v>
      </c>
      <c r="K1541" s="8">
        <v>127006.5</v>
      </c>
      <c r="L1541" s="8">
        <v>1423.1</v>
      </c>
      <c r="M1541" s="8">
        <v>0</v>
      </c>
      <c r="N1541" s="8">
        <v>0</v>
      </c>
      <c r="O1541" s="8">
        <v>1423.1</v>
      </c>
      <c r="P1541" s="8">
        <v>0</v>
      </c>
      <c r="Q1541" s="8">
        <v>0</v>
      </c>
      <c r="R1541" s="8">
        <v>125583.4</v>
      </c>
      <c r="S1541" s="8">
        <v>0</v>
      </c>
      <c r="T1541" s="8">
        <v>1058.3900000000001</v>
      </c>
      <c r="U1541" s="8">
        <v>0</v>
      </c>
      <c r="V1541" s="8">
        <v>0</v>
      </c>
      <c r="W1541" s="8">
        <v>1058.3900000000001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127.69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192.3</v>
      </c>
      <c r="AQ1541" s="8">
        <v>0</v>
      </c>
      <c r="AR1541" s="8">
        <v>151.47999999999999</v>
      </c>
      <c r="AS1541" s="8">
        <v>0</v>
      </c>
      <c r="AT1541" s="8">
        <f t="shared" si="23"/>
        <v>2650</v>
      </c>
      <c r="AU1541" s="8">
        <v>0</v>
      </c>
      <c r="AV1541" s="8">
        <v>0</v>
      </c>
      <c r="AW1541" s="9">
        <v>66</v>
      </c>
      <c r="AX1541" s="9">
        <v>161</v>
      </c>
      <c r="AY1541" s="8">
        <v>313575.21000000002</v>
      </c>
      <c r="AZ1541" s="8">
        <v>219502.65</v>
      </c>
      <c r="BA1541" s="7">
        <v>90</v>
      </c>
      <c r="BB1541" s="7">
        <v>51.491433019145802</v>
      </c>
      <c r="BC1541" s="7">
        <v>11</v>
      </c>
      <c r="BD1541" s="7"/>
      <c r="BE1541" s="6" t="s">
        <v>2250</v>
      </c>
      <c r="BF1541" s="4"/>
      <c r="BG1541" s="6" t="s">
        <v>67</v>
      </c>
      <c r="BH1541" s="6" t="s">
        <v>73</v>
      </c>
      <c r="BI1541" s="6" t="s">
        <v>126</v>
      </c>
      <c r="BJ1541" s="6" t="s">
        <v>0</v>
      </c>
      <c r="BK1541" s="5" t="s">
        <v>1</v>
      </c>
      <c r="BL1541" s="7">
        <v>125583.4</v>
      </c>
      <c r="BM1541" s="5" t="s">
        <v>586</v>
      </c>
      <c r="BN1541" s="7"/>
      <c r="BO1541" s="10">
        <v>42488</v>
      </c>
      <c r="BP1541" s="10">
        <v>47389</v>
      </c>
      <c r="BQ1541" s="10" t="s">
        <v>2241</v>
      </c>
      <c r="BR1541" s="10" t="s">
        <v>2486</v>
      </c>
      <c r="BS1541" s="10" t="s">
        <v>2487</v>
      </c>
      <c r="BT1541" s="10" t="s">
        <v>2487</v>
      </c>
      <c r="BU1541" s="7">
        <v>0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1532</v>
      </c>
      <c r="B1542" s="12" t="s">
        <v>65</v>
      </c>
      <c r="C1542" s="12" t="s">
        <v>66</v>
      </c>
      <c r="D1542" s="25">
        <v>45354</v>
      </c>
      <c r="E1542" s="13" t="s">
        <v>2022</v>
      </c>
      <c r="F1542" s="23">
        <v>0</v>
      </c>
      <c r="G1542" s="23">
        <v>0</v>
      </c>
      <c r="H1542" s="15">
        <v>148771.46</v>
      </c>
      <c r="I1542" s="15">
        <v>0</v>
      </c>
      <c r="J1542" s="15">
        <v>0</v>
      </c>
      <c r="K1542" s="15">
        <v>148771.46</v>
      </c>
      <c r="L1542" s="15">
        <v>1544.74</v>
      </c>
      <c r="M1542" s="15">
        <v>0</v>
      </c>
      <c r="N1542" s="15">
        <v>0</v>
      </c>
      <c r="O1542" s="15">
        <v>1544.74</v>
      </c>
      <c r="P1542" s="15">
        <v>0</v>
      </c>
      <c r="Q1542" s="15">
        <v>0</v>
      </c>
      <c r="R1542" s="15">
        <v>147226.72</v>
      </c>
      <c r="S1542" s="15">
        <v>0</v>
      </c>
      <c r="T1542" s="15">
        <v>1239.76</v>
      </c>
      <c r="U1542" s="15">
        <v>0</v>
      </c>
      <c r="V1542" s="15">
        <v>0</v>
      </c>
      <c r="W1542" s="15">
        <v>1239.76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144.94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160.72</v>
      </c>
      <c r="AQ1542" s="15">
        <v>0</v>
      </c>
      <c r="AR1542" s="15">
        <v>140.16</v>
      </c>
      <c r="AS1542" s="15">
        <v>0</v>
      </c>
      <c r="AT1542" s="8">
        <f t="shared" si="23"/>
        <v>2950</v>
      </c>
      <c r="AU1542" s="15">
        <v>0</v>
      </c>
      <c r="AV1542" s="15">
        <v>0</v>
      </c>
      <c r="AW1542" s="16">
        <v>70</v>
      </c>
      <c r="AX1542" s="16">
        <v>165</v>
      </c>
      <c r="AY1542" s="15">
        <v>355961.95</v>
      </c>
      <c r="AZ1542" s="15">
        <v>249173.36</v>
      </c>
      <c r="BA1542" s="14">
        <v>90</v>
      </c>
      <c r="BB1542" s="14">
        <v>53.177453641111597</v>
      </c>
      <c r="BC1542" s="14">
        <v>11</v>
      </c>
      <c r="BD1542" s="14"/>
      <c r="BE1542" s="13" t="s">
        <v>2250</v>
      </c>
      <c r="BF1542" s="11"/>
      <c r="BG1542" s="13" t="s">
        <v>67</v>
      </c>
      <c r="BH1542" s="13" t="s">
        <v>73</v>
      </c>
      <c r="BI1542" s="13" t="s">
        <v>108</v>
      </c>
      <c r="BJ1542" s="13" t="s">
        <v>0</v>
      </c>
      <c r="BK1542" s="12" t="s">
        <v>1</v>
      </c>
      <c r="BL1542" s="14">
        <v>147226.72</v>
      </c>
      <c r="BM1542" s="12" t="s">
        <v>586</v>
      </c>
      <c r="BN1542" s="14"/>
      <c r="BO1542" s="17">
        <v>42488</v>
      </c>
      <c r="BP1542" s="17">
        <v>47511</v>
      </c>
      <c r="BQ1542" s="10" t="s">
        <v>2241</v>
      </c>
      <c r="BR1542" s="10" t="s">
        <v>2486</v>
      </c>
      <c r="BS1542" s="10" t="s">
        <v>2487</v>
      </c>
      <c r="BT1542" s="10" t="s">
        <v>2487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1533</v>
      </c>
      <c r="B1543" s="5" t="s">
        <v>65</v>
      </c>
      <c r="C1543" s="5" t="s">
        <v>66</v>
      </c>
      <c r="D1543" s="24">
        <v>45354</v>
      </c>
      <c r="E1543" s="6" t="s">
        <v>2458</v>
      </c>
      <c r="F1543" s="22">
        <v>0</v>
      </c>
      <c r="G1543" s="22">
        <v>0</v>
      </c>
      <c r="H1543" s="8">
        <v>77323.73</v>
      </c>
      <c r="I1543" s="8">
        <v>0</v>
      </c>
      <c r="J1543" s="8">
        <v>0</v>
      </c>
      <c r="K1543" s="8">
        <v>77323.73</v>
      </c>
      <c r="L1543" s="8">
        <v>3384.57</v>
      </c>
      <c r="M1543" s="8">
        <v>0</v>
      </c>
      <c r="N1543" s="8">
        <v>0</v>
      </c>
      <c r="O1543" s="8">
        <v>3384.57</v>
      </c>
      <c r="P1543" s="8">
        <v>0</v>
      </c>
      <c r="Q1543" s="8">
        <v>0</v>
      </c>
      <c r="R1543" s="8">
        <v>73939.16</v>
      </c>
      <c r="S1543" s="8">
        <v>0</v>
      </c>
      <c r="T1543" s="8">
        <v>644.36</v>
      </c>
      <c r="U1543" s="8">
        <v>0</v>
      </c>
      <c r="V1543" s="8">
        <v>0</v>
      </c>
      <c r="W1543" s="8">
        <v>644.36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152.88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47.6</v>
      </c>
      <c r="AQ1543" s="8">
        <v>0</v>
      </c>
      <c r="AR1543" s="8">
        <v>29.41</v>
      </c>
      <c r="AS1543" s="8">
        <v>0</v>
      </c>
      <c r="AT1543" s="8">
        <f t="shared" si="23"/>
        <v>4200</v>
      </c>
      <c r="AU1543" s="8">
        <v>0</v>
      </c>
      <c r="AV1543" s="8">
        <v>0</v>
      </c>
      <c r="AW1543" s="9">
        <v>20</v>
      </c>
      <c r="AX1543" s="9">
        <v>60</v>
      </c>
      <c r="AY1543" s="8">
        <v>413747.4</v>
      </c>
      <c r="AZ1543" s="8">
        <v>189623.18</v>
      </c>
      <c r="BA1543" s="7">
        <v>88</v>
      </c>
      <c r="BB1543" s="7">
        <v>34.313558500600998</v>
      </c>
      <c r="BC1543" s="7">
        <v>10</v>
      </c>
      <c r="BD1543" s="7"/>
      <c r="BE1543" s="6" t="s">
        <v>2250</v>
      </c>
      <c r="BF1543" s="4"/>
      <c r="BG1543" s="6" t="s">
        <v>86</v>
      </c>
      <c r="BH1543" s="6" t="s">
        <v>87</v>
      </c>
      <c r="BI1543" s="6" t="s">
        <v>169</v>
      </c>
      <c r="BJ1543" s="6" t="s">
        <v>0</v>
      </c>
      <c r="BK1543" s="5" t="s">
        <v>1</v>
      </c>
      <c r="BL1543" s="7">
        <v>73939.16</v>
      </c>
      <c r="BM1543" s="5" t="s">
        <v>586</v>
      </c>
      <c r="BN1543" s="7"/>
      <c r="BO1543" s="10">
        <v>44165</v>
      </c>
      <c r="BP1543" s="10">
        <v>45991</v>
      </c>
      <c r="BQ1543" s="10" t="s">
        <v>2241</v>
      </c>
      <c r="BR1543" s="10" t="s">
        <v>2486</v>
      </c>
      <c r="BS1543" s="10" t="s">
        <v>2487</v>
      </c>
      <c r="BT1543" s="10" t="s">
        <v>2487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1534</v>
      </c>
      <c r="B1544" s="12" t="s">
        <v>65</v>
      </c>
      <c r="C1544" s="12" t="s">
        <v>66</v>
      </c>
      <c r="D1544" s="25">
        <v>45354</v>
      </c>
      <c r="E1544" s="13" t="s">
        <v>2023</v>
      </c>
      <c r="F1544" s="23">
        <v>0</v>
      </c>
      <c r="G1544" s="23">
        <v>0</v>
      </c>
      <c r="H1544" s="15">
        <v>173741.02</v>
      </c>
      <c r="I1544" s="15">
        <v>0</v>
      </c>
      <c r="J1544" s="15">
        <v>0</v>
      </c>
      <c r="K1544" s="15">
        <v>173741.02</v>
      </c>
      <c r="L1544" s="15">
        <v>1618.43</v>
      </c>
      <c r="M1544" s="15">
        <v>0</v>
      </c>
      <c r="N1544" s="15">
        <v>0</v>
      </c>
      <c r="O1544" s="15">
        <v>1618.43</v>
      </c>
      <c r="P1544" s="15">
        <v>0</v>
      </c>
      <c r="Q1544" s="15">
        <v>0</v>
      </c>
      <c r="R1544" s="15">
        <v>172122.59</v>
      </c>
      <c r="S1544" s="15">
        <v>0</v>
      </c>
      <c r="T1544" s="15">
        <v>1447.84</v>
      </c>
      <c r="U1544" s="15">
        <v>0</v>
      </c>
      <c r="V1544" s="15">
        <v>0</v>
      </c>
      <c r="W1544" s="15">
        <v>1447.84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162.26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2.87</v>
      </c>
      <c r="AQ1544" s="15">
        <v>0</v>
      </c>
      <c r="AR1544" s="15">
        <v>1.4</v>
      </c>
      <c r="AS1544" s="15">
        <v>0</v>
      </c>
      <c r="AT1544" s="8">
        <f t="shared" si="23"/>
        <v>3230</v>
      </c>
      <c r="AU1544" s="15">
        <v>0</v>
      </c>
      <c r="AV1544" s="15">
        <v>0</v>
      </c>
      <c r="AW1544" s="16">
        <v>76</v>
      </c>
      <c r="AX1544" s="16">
        <v>171</v>
      </c>
      <c r="AY1544" s="15">
        <v>398475</v>
      </c>
      <c r="AZ1544" s="15">
        <v>278932.5</v>
      </c>
      <c r="BA1544" s="14">
        <v>78.504257999999993</v>
      </c>
      <c r="BB1544" s="14">
        <v>48.443104381842303</v>
      </c>
      <c r="BC1544" s="14">
        <v>10.59</v>
      </c>
      <c r="BD1544" s="14"/>
      <c r="BE1544" s="13" t="s">
        <v>2250</v>
      </c>
      <c r="BF1544" s="11"/>
      <c r="BG1544" s="13" t="s">
        <v>67</v>
      </c>
      <c r="BH1544" s="13" t="s">
        <v>73</v>
      </c>
      <c r="BI1544" s="13" t="s">
        <v>128</v>
      </c>
      <c r="BJ1544" s="13" t="s">
        <v>0</v>
      </c>
      <c r="BK1544" s="12" t="s">
        <v>1</v>
      </c>
      <c r="BL1544" s="14">
        <v>172122.59</v>
      </c>
      <c r="BM1544" s="12" t="s">
        <v>586</v>
      </c>
      <c r="BN1544" s="14"/>
      <c r="BO1544" s="17">
        <v>42488</v>
      </c>
      <c r="BP1544" s="17">
        <v>47692</v>
      </c>
      <c r="BQ1544" s="10" t="s">
        <v>2241</v>
      </c>
      <c r="BR1544" s="10" t="s">
        <v>2486</v>
      </c>
      <c r="BS1544" s="10" t="s">
        <v>2487</v>
      </c>
      <c r="BT1544" s="10" t="s">
        <v>2487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1535</v>
      </c>
      <c r="B1545" s="5" t="s">
        <v>65</v>
      </c>
      <c r="C1545" s="5" t="s">
        <v>66</v>
      </c>
      <c r="D1545" s="24">
        <v>45354</v>
      </c>
      <c r="E1545" s="6" t="s">
        <v>2024</v>
      </c>
      <c r="F1545" s="22">
        <v>1</v>
      </c>
      <c r="G1545" s="22">
        <v>0</v>
      </c>
      <c r="H1545" s="8">
        <v>147051.66</v>
      </c>
      <c r="I1545" s="8">
        <v>0</v>
      </c>
      <c r="J1545" s="8">
        <v>0</v>
      </c>
      <c r="K1545" s="8">
        <v>147051.66</v>
      </c>
      <c r="L1545" s="8">
        <v>1585.48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147051.66</v>
      </c>
      <c r="S1545" s="8">
        <v>0</v>
      </c>
      <c r="T1545" s="8">
        <v>1225.43</v>
      </c>
      <c r="U1545" s="8">
        <v>0</v>
      </c>
      <c r="V1545" s="8">
        <v>0</v>
      </c>
      <c r="W1545" s="8">
        <v>8.7100000000000009</v>
      </c>
      <c r="X1545" s="8">
        <v>0</v>
      </c>
      <c r="Y1545" s="8">
        <v>0</v>
      </c>
      <c r="Z1545" s="8">
        <v>1216.72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145.49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154.19999999999999</v>
      </c>
      <c r="AS1545" s="8">
        <v>0</v>
      </c>
      <c r="AT1545" s="8">
        <f t="shared" si="23"/>
        <v>2.1316282072803006E-14</v>
      </c>
      <c r="AU1545" s="8">
        <v>1585.48</v>
      </c>
      <c r="AV1545" s="8">
        <v>1216.72</v>
      </c>
      <c r="AW1545" s="9">
        <v>68</v>
      </c>
      <c r="AX1545" s="9">
        <v>163</v>
      </c>
      <c r="AY1545" s="8">
        <v>357288.05</v>
      </c>
      <c r="AZ1545" s="8">
        <v>250101.63</v>
      </c>
      <c r="BA1545" s="7">
        <v>90</v>
      </c>
      <c r="BB1545" s="7">
        <v>52.917085746302398</v>
      </c>
      <c r="BC1545" s="7">
        <v>11</v>
      </c>
      <c r="BD1545" s="7"/>
      <c r="BE1545" s="6" t="s">
        <v>2250</v>
      </c>
      <c r="BF1545" s="4"/>
      <c r="BG1545" s="6" t="s">
        <v>67</v>
      </c>
      <c r="BH1545" s="6" t="s">
        <v>73</v>
      </c>
      <c r="BI1545" s="6" t="s">
        <v>108</v>
      </c>
      <c r="BJ1545" s="6" t="s">
        <v>5</v>
      </c>
      <c r="BK1545" s="5" t="s">
        <v>1</v>
      </c>
      <c r="BL1545" s="7">
        <v>147051.66</v>
      </c>
      <c r="BM1545" s="5" t="s">
        <v>586</v>
      </c>
      <c r="BN1545" s="7"/>
      <c r="BO1545" s="10">
        <v>42488</v>
      </c>
      <c r="BP1545" s="10">
        <v>47450</v>
      </c>
      <c r="BQ1545" s="10" t="s">
        <v>2241</v>
      </c>
      <c r="BR1545" s="10" t="s">
        <v>2486</v>
      </c>
      <c r="BS1545" s="10" t="s">
        <v>2487</v>
      </c>
      <c r="BT1545" s="10" t="s">
        <v>2487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1536</v>
      </c>
      <c r="B1546" s="12" t="s">
        <v>65</v>
      </c>
      <c r="C1546" s="12" t="s">
        <v>66</v>
      </c>
      <c r="D1546" s="25">
        <v>45354</v>
      </c>
      <c r="E1546" s="13" t="s">
        <v>2488</v>
      </c>
      <c r="F1546" s="23">
        <v>0</v>
      </c>
      <c r="G1546" s="23">
        <v>0</v>
      </c>
      <c r="H1546" s="15">
        <v>331361.87</v>
      </c>
      <c r="I1546" s="15">
        <v>0</v>
      </c>
      <c r="J1546" s="15">
        <v>0</v>
      </c>
      <c r="K1546" s="15">
        <v>331361.87</v>
      </c>
      <c r="L1546" s="15">
        <v>1581.62</v>
      </c>
      <c r="M1546" s="15">
        <v>0</v>
      </c>
      <c r="N1546" s="15">
        <v>0</v>
      </c>
      <c r="O1546" s="15">
        <v>1581.62</v>
      </c>
      <c r="P1546" s="15">
        <v>0</v>
      </c>
      <c r="Q1546" s="15">
        <v>0</v>
      </c>
      <c r="R1546" s="15">
        <v>329780.25</v>
      </c>
      <c r="S1546" s="15">
        <v>0</v>
      </c>
      <c r="T1546" s="15">
        <v>2623.28</v>
      </c>
      <c r="U1546" s="15">
        <v>0</v>
      </c>
      <c r="V1546" s="15">
        <v>0</v>
      </c>
      <c r="W1546" s="15">
        <v>2623.28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193.91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3"/>
        <v>4398.8099999999995</v>
      </c>
      <c r="AU1546" s="15">
        <v>0</v>
      </c>
      <c r="AV1546" s="15">
        <v>0</v>
      </c>
      <c r="AW1546" s="16">
        <v>123</v>
      </c>
      <c r="AX1546" s="16">
        <v>159</v>
      </c>
      <c r="AY1546" s="15">
        <v>364500</v>
      </c>
      <c r="AZ1546" s="15">
        <v>364500</v>
      </c>
      <c r="BA1546" s="14">
        <v>86.296296999999996</v>
      </c>
      <c r="BB1546" s="14">
        <v>78.076308364154301</v>
      </c>
      <c r="BC1546" s="14">
        <v>9.5</v>
      </c>
      <c r="BD1546" s="14"/>
      <c r="BE1546" s="13" t="s">
        <v>2250</v>
      </c>
      <c r="BF1546" s="11"/>
      <c r="BG1546" s="13" t="s">
        <v>86</v>
      </c>
      <c r="BH1546" s="13" t="s">
        <v>176</v>
      </c>
      <c r="BI1546" s="13" t="s">
        <v>177</v>
      </c>
      <c r="BJ1546" s="13" t="s">
        <v>0</v>
      </c>
      <c r="BK1546" s="12" t="s">
        <v>1</v>
      </c>
      <c r="BL1546" s="14">
        <v>329780.25</v>
      </c>
      <c r="BM1546" s="12" t="s">
        <v>586</v>
      </c>
      <c r="BN1546" s="14"/>
      <c r="BO1546" s="17">
        <v>44280</v>
      </c>
      <c r="BP1546" s="17">
        <v>49120</v>
      </c>
      <c r="BQ1546" s="10" t="s">
        <v>2172</v>
      </c>
      <c r="BR1546" s="10" t="s">
        <v>2698</v>
      </c>
      <c r="BS1546" s="10" t="s">
        <v>2487</v>
      </c>
      <c r="BT1546" s="10" t="s">
        <v>2487</v>
      </c>
      <c r="BU1546" s="14">
        <v>0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1537</v>
      </c>
      <c r="B1547" s="5" t="s">
        <v>65</v>
      </c>
      <c r="C1547" s="5" t="s">
        <v>66</v>
      </c>
      <c r="D1547" s="24">
        <v>45354</v>
      </c>
      <c r="E1547" s="6" t="s">
        <v>2528</v>
      </c>
      <c r="F1547" s="22">
        <v>0</v>
      </c>
      <c r="G1547" s="22">
        <v>0</v>
      </c>
      <c r="H1547" s="8">
        <v>226164.83</v>
      </c>
      <c r="I1547" s="8">
        <v>0</v>
      </c>
      <c r="J1547" s="8">
        <v>0</v>
      </c>
      <c r="K1547" s="8">
        <v>226164.83</v>
      </c>
      <c r="L1547" s="8">
        <v>3051.68</v>
      </c>
      <c r="M1547" s="8">
        <v>0</v>
      </c>
      <c r="N1547" s="8">
        <v>0</v>
      </c>
      <c r="O1547" s="8">
        <v>3051.68</v>
      </c>
      <c r="P1547" s="8">
        <v>0</v>
      </c>
      <c r="Q1547" s="8">
        <v>0</v>
      </c>
      <c r="R1547" s="8">
        <v>223113.15</v>
      </c>
      <c r="S1547" s="8">
        <v>0</v>
      </c>
      <c r="T1547" s="8">
        <v>1877.17</v>
      </c>
      <c r="U1547" s="8">
        <v>0</v>
      </c>
      <c r="V1547" s="8">
        <v>0</v>
      </c>
      <c r="W1547" s="8">
        <v>1877.17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148.75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ref="AT1547:AT1610" si="24">AQ1547-AR1547+AP1547+AO1547+AN1547+AL1547+AI1547+AH1547+AG1547+AE1547+AF1547+AA1547+W1547+V1547+Q1547+P1547+O1547+N1547-J1547-AS1547+AJ1547</f>
        <v>5077.6000000000004</v>
      </c>
      <c r="AU1547" s="8">
        <v>0</v>
      </c>
      <c r="AV1547" s="8">
        <v>0</v>
      </c>
      <c r="AW1547" s="9">
        <v>57</v>
      </c>
      <c r="AX1547" s="9">
        <v>89</v>
      </c>
      <c r="AY1547" s="8">
        <v>279601.59000000003</v>
      </c>
      <c r="AZ1547" s="8">
        <v>279601.59000000003</v>
      </c>
      <c r="BA1547" s="7">
        <v>90</v>
      </c>
      <c r="BB1547" s="7">
        <v>71.817129151518799</v>
      </c>
      <c r="BC1547" s="7">
        <v>9.9600000000000009</v>
      </c>
      <c r="BD1547" s="7"/>
      <c r="BE1547" s="6" t="s">
        <v>2250</v>
      </c>
      <c r="BF1547" s="4"/>
      <c r="BG1547" s="6" t="s">
        <v>81</v>
      </c>
      <c r="BH1547" s="6" t="s">
        <v>100</v>
      </c>
      <c r="BI1547" s="6" t="s">
        <v>240</v>
      </c>
      <c r="BJ1547" s="6" t="s">
        <v>0</v>
      </c>
      <c r="BK1547" s="5" t="s">
        <v>1</v>
      </c>
      <c r="BL1547" s="7">
        <v>223113.15</v>
      </c>
      <c r="BM1547" s="5" t="s">
        <v>586</v>
      </c>
      <c r="BN1547" s="7"/>
      <c r="BO1547" s="10">
        <v>44410</v>
      </c>
      <c r="BP1547" s="10">
        <v>47120</v>
      </c>
      <c r="BQ1547" s="10" t="s">
        <v>1330</v>
      </c>
      <c r="BR1547" s="10" t="s">
        <v>2668</v>
      </c>
      <c r="BS1547" s="10" t="s">
        <v>2487</v>
      </c>
      <c r="BT1547" s="10" t="s">
        <v>2487</v>
      </c>
      <c r="BU1547" s="7">
        <v>0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1538</v>
      </c>
      <c r="B1548" s="12" t="s">
        <v>65</v>
      </c>
      <c r="C1548" s="12" t="s">
        <v>66</v>
      </c>
      <c r="D1548" s="25">
        <v>45354</v>
      </c>
      <c r="E1548" s="13" t="s">
        <v>2459</v>
      </c>
      <c r="F1548" s="23">
        <v>0</v>
      </c>
      <c r="G1548" s="23">
        <v>0</v>
      </c>
      <c r="H1548" s="15">
        <v>174747.09</v>
      </c>
      <c r="I1548" s="15">
        <v>0</v>
      </c>
      <c r="J1548" s="15">
        <v>0</v>
      </c>
      <c r="K1548" s="15">
        <v>174747.09</v>
      </c>
      <c r="L1548" s="15">
        <v>1599.56</v>
      </c>
      <c r="M1548" s="15">
        <v>0</v>
      </c>
      <c r="N1548" s="15">
        <v>0</v>
      </c>
      <c r="O1548" s="15">
        <v>1599.56</v>
      </c>
      <c r="P1548" s="15">
        <v>0</v>
      </c>
      <c r="Q1548" s="15">
        <v>0</v>
      </c>
      <c r="R1548" s="15">
        <v>173147.53</v>
      </c>
      <c r="S1548" s="15">
        <v>0</v>
      </c>
      <c r="T1548" s="15">
        <v>1456.23</v>
      </c>
      <c r="U1548" s="15">
        <v>0</v>
      </c>
      <c r="V1548" s="15">
        <v>0</v>
      </c>
      <c r="W1548" s="15">
        <v>1456.23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112.78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164.45</v>
      </c>
      <c r="AQ1548" s="15">
        <v>0</v>
      </c>
      <c r="AR1548" s="15">
        <v>133.02000000000001</v>
      </c>
      <c r="AS1548" s="15">
        <v>0</v>
      </c>
      <c r="AT1548" s="8">
        <f t="shared" si="24"/>
        <v>3200</v>
      </c>
      <c r="AU1548" s="15">
        <v>0</v>
      </c>
      <c r="AV1548" s="15">
        <v>0</v>
      </c>
      <c r="AW1548" s="16">
        <v>77</v>
      </c>
      <c r="AX1548" s="16">
        <v>116</v>
      </c>
      <c r="AY1548" s="15">
        <v>212000</v>
      </c>
      <c r="AZ1548" s="15">
        <v>212000</v>
      </c>
      <c r="BA1548" s="14">
        <v>89.808115000000001</v>
      </c>
      <c r="BB1548" s="14">
        <v>73.349307953801699</v>
      </c>
      <c r="BC1548" s="14">
        <v>10</v>
      </c>
      <c r="BD1548" s="14"/>
      <c r="BE1548" s="13" t="s">
        <v>2250</v>
      </c>
      <c r="BF1548" s="11"/>
      <c r="BG1548" s="13" t="s">
        <v>78</v>
      </c>
      <c r="BH1548" s="13" t="s">
        <v>162</v>
      </c>
      <c r="BI1548" s="13" t="s">
        <v>212</v>
      </c>
      <c r="BJ1548" s="13" t="s">
        <v>0</v>
      </c>
      <c r="BK1548" s="12" t="s">
        <v>1</v>
      </c>
      <c r="BL1548" s="14">
        <v>173147.53</v>
      </c>
      <c r="BM1548" s="12" t="s">
        <v>586</v>
      </c>
      <c r="BN1548" s="14"/>
      <c r="BO1548" s="17">
        <v>44182</v>
      </c>
      <c r="BP1548" s="17">
        <v>47712</v>
      </c>
      <c r="BQ1548" s="10" t="s">
        <v>2241</v>
      </c>
      <c r="BR1548" s="10" t="s">
        <v>2486</v>
      </c>
      <c r="BS1548" s="10" t="s">
        <v>2487</v>
      </c>
      <c r="BT1548" s="10" t="s">
        <v>2487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1539</v>
      </c>
      <c r="B1549" s="5" t="s">
        <v>65</v>
      </c>
      <c r="C1549" s="5" t="s">
        <v>66</v>
      </c>
      <c r="D1549" s="24">
        <v>45354</v>
      </c>
      <c r="E1549" s="6" t="s">
        <v>2460</v>
      </c>
      <c r="F1549" s="22">
        <v>6</v>
      </c>
      <c r="G1549" s="22">
        <v>10</v>
      </c>
      <c r="H1549" s="8">
        <v>325348.58</v>
      </c>
      <c r="I1549" s="8">
        <v>24477.27</v>
      </c>
      <c r="J1549" s="8">
        <v>0</v>
      </c>
      <c r="K1549" s="8">
        <v>349825.85</v>
      </c>
      <c r="L1549" s="8">
        <v>2561.31</v>
      </c>
      <c r="M1549" s="8">
        <v>0</v>
      </c>
      <c r="N1549" s="8">
        <v>13323.01</v>
      </c>
      <c r="O1549" s="8">
        <v>0</v>
      </c>
      <c r="P1549" s="8">
        <v>0</v>
      </c>
      <c r="Q1549" s="8">
        <v>0</v>
      </c>
      <c r="R1549" s="8">
        <v>336502.84</v>
      </c>
      <c r="S1549" s="8">
        <v>27607.79</v>
      </c>
      <c r="T1549" s="8">
        <v>2711.24</v>
      </c>
      <c r="U1549" s="8">
        <v>0</v>
      </c>
      <c r="V1549" s="8">
        <v>16552.89</v>
      </c>
      <c r="W1549" s="8">
        <v>0</v>
      </c>
      <c r="X1549" s="8">
        <v>0</v>
      </c>
      <c r="Y1549" s="8">
        <v>0</v>
      </c>
      <c r="Z1549" s="8">
        <v>13766.14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2100</v>
      </c>
      <c r="AM1549" s="8">
        <v>0</v>
      </c>
      <c r="AN1549" s="8">
        <v>0</v>
      </c>
      <c r="AO1549" s="8">
        <v>1024.0999999999999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33000</v>
      </c>
      <c r="AU1549" s="8">
        <v>13715.57</v>
      </c>
      <c r="AV1549" s="8">
        <v>13766.14</v>
      </c>
      <c r="AW1549" s="9">
        <v>86</v>
      </c>
      <c r="AX1549" s="9">
        <v>125</v>
      </c>
      <c r="AY1549" s="8">
        <v>385000.01</v>
      </c>
      <c r="AZ1549" s="8">
        <v>385000.01</v>
      </c>
      <c r="BA1549" s="7">
        <v>89.999994999999998</v>
      </c>
      <c r="BB1549" s="7">
        <v>78.662995145080103</v>
      </c>
      <c r="BC1549" s="7">
        <v>10</v>
      </c>
      <c r="BD1549" s="7"/>
      <c r="BE1549" s="6" t="s">
        <v>2250</v>
      </c>
      <c r="BF1549" s="4"/>
      <c r="BG1549" s="6" t="s">
        <v>71</v>
      </c>
      <c r="BH1549" s="6" t="s">
        <v>72</v>
      </c>
      <c r="BI1549" s="6" t="s">
        <v>277</v>
      </c>
      <c r="BJ1549" s="6" t="s">
        <v>5</v>
      </c>
      <c r="BK1549" s="5" t="s">
        <v>1</v>
      </c>
      <c r="BL1549" s="7">
        <v>336502.84</v>
      </c>
      <c r="BM1549" s="5" t="s">
        <v>586</v>
      </c>
      <c r="BN1549" s="7"/>
      <c r="BO1549" s="10">
        <v>44182</v>
      </c>
      <c r="BP1549" s="10">
        <v>47985</v>
      </c>
      <c r="BQ1549" s="10" t="s">
        <v>2242</v>
      </c>
      <c r="BR1549" s="10" t="s">
        <v>2699</v>
      </c>
      <c r="BS1549" s="10" t="s">
        <v>2487</v>
      </c>
      <c r="BT1549" s="10" t="s">
        <v>2487</v>
      </c>
      <c r="BU1549" s="7">
        <v>1024.0999999999999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1540</v>
      </c>
      <c r="B1550" s="12" t="s">
        <v>65</v>
      </c>
      <c r="C1550" s="12" t="s">
        <v>66</v>
      </c>
      <c r="D1550" s="25">
        <v>45354</v>
      </c>
      <c r="E1550" s="13" t="s">
        <v>2461</v>
      </c>
      <c r="F1550" s="23">
        <v>0</v>
      </c>
      <c r="G1550" s="23">
        <v>0</v>
      </c>
      <c r="H1550" s="15">
        <v>175957.83</v>
      </c>
      <c r="I1550" s="15">
        <v>0</v>
      </c>
      <c r="J1550" s="15">
        <v>0</v>
      </c>
      <c r="K1550" s="15">
        <v>175957.83</v>
      </c>
      <c r="L1550" s="15">
        <v>817.28</v>
      </c>
      <c r="M1550" s="15">
        <v>0</v>
      </c>
      <c r="N1550" s="15">
        <v>0</v>
      </c>
      <c r="O1550" s="15">
        <v>817.28</v>
      </c>
      <c r="P1550" s="15">
        <v>0</v>
      </c>
      <c r="Q1550" s="15">
        <v>0</v>
      </c>
      <c r="R1550" s="15">
        <v>175140.55</v>
      </c>
      <c r="S1550" s="15">
        <v>0</v>
      </c>
      <c r="T1550" s="15">
        <v>1460.45</v>
      </c>
      <c r="U1550" s="15">
        <v>0</v>
      </c>
      <c r="V1550" s="15">
        <v>0</v>
      </c>
      <c r="W1550" s="15">
        <v>1460.45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126.94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571.98</v>
      </c>
      <c r="AQ1550" s="15">
        <v>0</v>
      </c>
      <c r="AR1550" s="15">
        <v>476.65</v>
      </c>
      <c r="AS1550" s="15">
        <v>0</v>
      </c>
      <c r="AT1550" s="8">
        <f t="shared" si="24"/>
        <v>2500</v>
      </c>
      <c r="AU1550" s="15">
        <v>0</v>
      </c>
      <c r="AV1550" s="15">
        <v>0</v>
      </c>
      <c r="AW1550" s="16">
        <v>123</v>
      </c>
      <c r="AX1550" s="16">
        <v>162</v>
      </c>
      <c r="AY1550" s="15">
        <v>295000.01</v>
      </c>
      <c r="AZ1550" s="15">
        <v>195000.01</v>
      </c>
      <c r="BA1550" s="14">
        <v>82.070511999999994</v>
      </c>
      <c r="BB1550" s="14">
        <v>73.712173709435206</v>
      </c>
      <c r="BC1550" s="14">
        <v>9.9600000000000009</v>
      </c>
      <c r="BD1550" s="14"/>
      <c r="BE1550" s="13" t="s">
        <v>2250</v>
      </c>
      <c r="BF1550" s="11"/>
      <c r="BG1550" s="13" t="s">
        <v>75</v>
      </c>
      <c r="BH1550" s="13" t="s">
        <v>134</v>
      </c>
      <c r="BI1550" s="13" t="s">
        <v>165</v>
      </c>
      <c r="BJ1550" s="13" t="s">
        <v>0</v>
      </c>
      <c r="BK1550" s="12" t="s">
        <v>1</v>
      </c>
      <c r="BL1550" s="14">
        <v>175140.55</v>
      </c>
      <c r="BM1550" s="12" t="s">
        <v>586</v>
      </c>
      <c r="BN1550" s="14"/>
      <c r="BO1550" s="17">
        <v>44182</v>
      </c>
      <c r="BP1550" s="17">
        <v>49112</v>
      </c>
      <c r="BQ1550" s="10" t="s">
        <v>2241</v>
      </c>
      <c r="BR1550" s="10" t="s">
        <v>2486</v>
      </c>
      <c r="BS1550" s="10" t="s">
        <v>2487</v>
      </c>
      <c r="BT1550" s="10" t="s">
        <v>2487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1541</v>
      </c>
      <c r="B1551" s="5" t="s">
        <v>65</v>
      </c>
      <c r="C1551" s="5" t="s">
        <v>66</v>
      </c>
      <c r="D1551" s="24">
        <v>45354</v>
      </c>
      <c r="E1551" s="6" t="s">
        <v>2025</v>
      </c>
      <c r="F1551" s="22">
        <v>2</v>
      </c>
      <c r="G1551" s="22">
        <v>1</v>
      </c>
      <c r="H1551" s="8">
        <v>94137.46</v>
      </c>
      <c r="I1551" s="8">
        <v>951.55</v>
      </c>
      <c r="J1551" s="8">
        <v>0</v>
      </c>
      <c r="K1551" s="8">
        <v>95089.01</v>
      </c>
      <c r="L1551" s="8">
        <v>959.48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95089.01</v>
      </c>
      <c r="S1551" s="8">
        <v>792.41</v>
      </c>
      <c r="T1551" s="8">
        <v>784.48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1576.89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0</v>
      </c>
      <c r="AU1551" s="8">
        <v>1911.03</v>
      </c>
      <c r="AV1551" s="8">
        <v>1576.89</v>
      </c>
      <c r="AW1551" s="9">
        <v>71</v>
      </c>
      <c r="AX1551" s="9">
        <v>166</v>
      </c>
      <c r="AY1551" s="8">
        <v>245000.01</v>
      </c>
      <c r="AZ1551" s="8">
        <v>156500</v>
      </c>
      <c r="BA1551" s="7">
        <v>89.999990999999994</v>
      </c>
      <c r="BB1551" s="7">
        <v>54.6837702504723</v>
      </c>
      <c r="BC1551" s="7">
        <v>11.54</v>
      </c>
      <c r="BD1551" s="7"/>
      <c r="BE1551" s="6" t="s">
        <v>2250</v>
      </c>
      <c r="BF1551" s="4"/>
      <c r="BG1551" s="6" t="s">
        <v>78</v>
      </c>
      <c r="BH1551" s="6" t="s">
        <v>162</v>
      </c>
      <c r="BI1551" s="6" t="s">
        <v>381</v>
      </c>
      <c r="BJ1551" s="6" t="s">
        <v>5</v>
      </c>
      <c r="BK1551" s="5" t="s">
        <v>1</v>
      </c>
      <c r="BL1551" s="7">
        <v>95089.01</v>
      </c>
      <c r="BM1551" s="5" t="s">
        <v>586</v>
      </c>
      <c r="BN1551" s="7"/>
      <c r="BO1551" s="10">
        <v>42464</v>
      </c>
      <c r="BP1551" s="10">
        <v>47518</v>
      </c>
      <c r="BQ1551" s="10" t="s">
        <v>2241</v>
      </c>
      <c r="BR1551" s="10" t="s">
        <v>2486</v>
      </c>
      <c r="BS1551" s="10" t="s">
        <v>2487</v>
      </c>
      <c r="BT1551" s="10" t="s">
        <v>2487</v>
      </c>
      <c r="BU1551" s="7">
        <v>188.96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1542</v>
      </c>
      <c r="B1552" s="12" t="s">
        <v>65</v>
      </c>
      <c r="C1552" s="12" t="s">
        <v>66</v>
      </c>
      <c r="D1552" s="25">
        <v>45354</v>
      </c>
      <c r="E1552" s="13" t="s">
        <v>2026</v>
      </c>
      <c r="F1552" s="23">
        <v>0</v>
      </c>
      <c r="G1552" s="23">
        <v>0</v>
      </c>
      <c r="H1552" s="15">
        <v>159662.19</v>
      </c>
      <c r="I1552" s="15">
        <v>0</v>
      </c>
      <c r="J1552" s="15">
        <v>0</v>
      </c>
      <c r="K1552" s="15">
        <v>159662.19</v>
      </c>
      <c r="L1552" s="15">
        <v>800.32</v>
      </c>
      <c r="M1552" s="15">
        <v>0</v>
      </c>
      <c r="N1552" s="15">
        <v>0</v>
      </c>
      <c r="O1552" s="15">
        <v>800.32</v>
      </c>
      <c r="P1552" s="15">
        <v>0</v>
      </c>
      <c r="Q1552" s="15">
        <v>0</v>
      </c>
      <c r="R1552" s="15">
        <v>158861.87</v>
      </c>
      <c r="S1552" s="15">
        <v>0</v>
      </c>
      <c r="T1552" s="15">
        <v>1330.52</v>
      </c>
      <c r="U1552" s="15">
        <v>0</v>
      </c>
      <c r="V1552" s="15">
        <v>0</v>
      </c>
      <c r="W1552" s="15">
        <v>1330.52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123.14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2254</v>
      </c>
      <c r="AQ1552" s="15">
        <v>0</v>
      </c>
      <c r="AR1552" s="15">
        <v>2253.98</v>
      </c>
      <c r="AS1552" s="15">
        <v>0</v>
      </c>
      <c r="AT1552" s="8">
        <f t="shared" si="24"/>
        <v>2254</v>
      </c>
      <c r="AU1552" s="15">
        <v>0</v>
      </c>
      <c r="AV1552" s="15">
        <v>0</v>
      </c>
      <c r="AW1552" s="16">
        <v>117</v>
      </c>
      <c r="AX1552" s="16">
        <v>212</v>
      </c>
      <c r="AY1552" s="15">
        <v>302400</v>
      </c>
      <c r="AZ1552" s="15">
        <v>211680</v>
      </c>
      <c r="BA1552" s="14">
        <v>88.716382999999993</v>
      </c>
      <c r="BB1552" s="14">
        <v>66.579981590212597</v>
      </c>
      <c r="BC1552" s="14">
        <v>10.59</v>
      </c>
      <c r="BD1552" s="14"/>
      <c r="BE1552" s="13" t="s">
        <v>2250</v>
      </c>
      <c r="BF1552" s="11"/>
      <c r="BG1552" s="13" t="s">
        <v>86</v>
      </c>
      <c r="BH1552" s="13" t="s">
        <v>203</v>
      </c>
      <c r="BI1552" s="13" t="s">
        <v>204</v>
      </c>
      <c r="BJ1552" s="13" t="s">
        <v>0</v>
      </c>
      <c r="BK1552" s="12" t="s">
        <v>1</v>
      </c>
      <c r="BL1552" s="14">
        <v>158861.87</v>
      </c>
      <c r="BM1552" s="12" t="s">
        <v>586</v>
      </c>
      <c r="BN1552" s="14"/>
      <c r="BO1552" s="17">
        <v>42467</v>
      </c>
      <c r="BP1552" s="17">
        <v>48920</v>
      </c>
      <c r="BQ1552" s="10" t="s">
        <v>2240</v>
      </c>
      <c r="BR1552" s="10" t="s">
        <v>2695</v>
      </c>
      <c r="BS1552" s="10" t="s">
        <v>2487</v>
      </c>
      <c r="BT1552" s="10" t="s">
        <v>2487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1543</v>
      </c>
      <c r="B1553" s="5" t="s">
        <v>65</v>
      </c>
      <c r="C1553" s="5" t="s">
        <v>66</v>
      </c>
      <c r="D1553" s="24">
        <v>45354</v>
      </c>
      <c r="E1553" s="6" t="s">
        <v>2027</v>
      </c>
      <c r="F1553" s="22">
        <v>0</v>
      </c>
      <c r="G1553" s="22">
        <v>0</v>
      </c>
      <c r="H1553" s="8">
        <v>157989.88</v>
      </c>
      <c r="I1553" s="8">
        <v>0</v>
      </c>
      <c r="J1553" s="8">
        <v>0</v>
      </c>
      <c r="K1553" s="8">
        <v>157989.88</v>
      </c>
      <c r="L1553" s="8">
        <v>1264.08</v>
      </c>
      <c r="M1553" s="8">
        <v>0</v>
      </c>
      <c r="N1553" s="8">
        <v>0</v>
      </c>
      <c r="O1553" s="8">
        <v>1264.08</v>
      </c>
      <c r="P1553" s="8">
        <v>0</v>
      </c>
      <c r="Q1553" s="8">
        <v>0</v>
      </c>
      <c r="R1553" s="8">
        <v>156725.79999999999</v>
      </c>
      <c r="S1553" s="8">
        <v>0</v>
      </c>
      <c r="T1553" s="8">
        <v>1316.58</v>
      </c>
      <c r="U1553" s="8">
        <v>0</v>
      </c>
      <c r="V1553" s="8">
        <v>0</v>
      </c>
      <c r="W1553" s="8">
        <v>1316.58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143.94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78.2</v>
      </c>
      <c r="AQ1553" s="8">
        <v>0</v>
      </c>
      <c r="AR1553" s="8">
        <v>77.8</v>
      </c>
      <c r="AS1553" s="8">
        <v>0</v>
      </c>
      <c r="AT1553" s="8">
        <f t="shared" si="24"/>
        <v>2725</v>
      </c>
      <c r="AU1553" s="8">
        <v>0</v>
      </c>
      <c r="AV1553" s="8">
        <v>0</v>
      </c>
      <c r="AW1553" s="9">
        <v>85</v>
      </c>
      <c r="AX1553" s="9">
        <v>180</v>
      </c>
      <c r="AY1553" s="8">
        <v>364500</v>
      </c>
      <c r="AZ1553" s="8">
        <v>240150</v>
      </c>
      <c r="BA1553" s="7">
        <v>86.296297999999993</v>
      </c>
      <c r="BB1553" s="7">
        <v>56.318369107176302</v>
      </c>
      <c r="BC1553" s="7">
        <v>10.59</v>
      </c>
      <c r="BD1553" s="7"/>
      <c r="BE1553" s="6" t="s">
        <v>2250</v>
      </c>
      <c r="BF1553" s="4"/>
      <c r="BG1553" s="6" t="s">
        <v>86</v>
      </c>
      <c r="BH1553" s="6" t="s">
        <v>176</v>
      </c>
      <c r="BI1553" s="6" t="s">
        <v>177</v>
      </c>
      <c r="BJ1553" s="6" t="s">
        <v>0</v>
      </c>
      <c r="BK1553" s="5" t="s">
        <v>1</v>
      </c>
      <c r="BL1553" s="7">
        <v>156725.79999999999</v>
      </c>
      <c r="BM1553" s="5" t="s">
        <v>586</v>
      </c>
      <c r="BN1553" s="7"/>
      <c r="BO1553" s="10">
        <v>42467</v>
      </c>
      <c r="BP1553" s="10">
        <v>47945</v>
      </c>
      <c r="BQ1553" s="10" t="s">
        <v>2240</v>
      </c>
      <c r="BR1553" s="10" t="s">
        <v>2695</v>
      </c>
      <c r="BS1553" s="10" t="s">
        <v>2487</v>
      </c>
      <c r="BT1553" s="10" t="s">
        <v>2487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1544</v>
      </c>
      <c r="B1554" s="12" t="s">
        <v>65</v>
      </c>
      <c r="C1554" s="12" t="s">
        <v>66</v>
      </c>
      <c r="D1554" s="25">
        <v>45354</v>
      </c>
      <c r="E1554" s="13" t="s">
        <v>2462</v>
      </c>
      <c r="F1554" s="23">
        <v>0</v>
      </c>
      <c r="G1554" s="23">
        <v>0</v>
      </c>
      <c r="H1554" s="15">
        <v>353865.82</v>
      </c>
      <c r="I1554" s="15">
        <v>0</v>
      </c>
      <c r="J1554" s="15">
        <v>0</v>
      </c>
      <c r="K1554" s="15">
        <v>353865.82</v>
      </c>
      <c r="L1554" s="15">
        <v>1639.72</v>
      </c>
      <c r="M1554" s="15">
        <v>0</v>
      </c>
      <c r="N1554" s="15">
        <v>0</v>
      </c>
      <c r="O1554" s="15">
        <v>1639.72</v>
      </c>
      <c r="P1554" s="15">
        <v>0</v>
      </c>
      <c r="Q1554" s="15">
        <v>0</v>
      </c>
      <c r="R1554" s="15">
        <v>352226.1</v>
      </c>
      <c r="S1554" s="15">
        <v>0</v>
      </c>
      <c r="T1554" s="15">
        <v>2948.88</v>
      </c>
      <c r="U1554" s="15">
        <v>0</v>
      </c>
      <c r="V1554" s="15">
        <v>0</v>
      </c>
      <c r="W1554" s="15">
        <v>2948.88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232.92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81.96</v>
      </c>
      <c r="AQ1554" s="15">
        <v>0</v>
      </c>
      <c r="AR1554" s="15">
        <v>3.48</v>
      </c>
      <c r="AS1554" s="15">
        <v>0</v>
      </c>
      <c r="AT1554" s="8">
        <f t="shared" si="24"/>
        <v>4900</v>
      </c>
      <c r="AU1554" s="15">
        <v>0</v>
      </c>
      <c r="AV1554" s="15">
        <v>0</v>
      </c>
      <c r="AW1554" s="16">
        <v>123</v>
      </c>
      <c r="AX1554" s="16">
        <v>162</v>
      </c>
      <c r="AY1554" s="15">
        <v>496999.99</v>
      </c>
      <c r="AZ1554" s="15">
        <v>392053.89</v>
      </c>
      <c r="BA1554" s="14">
        <v>74.084771000000003</v>
      </c>
      <c r="BB1554" s="14">
        <v>66.558681406586999</v>
      </c>
      <c r="BC1554" s="14">
        <v>10</v>
      </c>
      <c r="BD1554" s="14"/>
      <c r="BE1554" s="13" t="s">
        <v>2250</v>
      </c>
      <c r="BF1554" s="11"/>
      <c r="BG1554" s="13" t="s">
        <v>78</v>
      </c>
      <c r="BH1554" s="13" t="s">
        <v>162</v>
      </c>
      <c r="BI1554" s="13" t="s">
        <v>501</v>
      </c>
      <c r="BJ1554" s="13" t="s">
        <v>0</v>
      </c>
      <c r="BK1554" s="12" t="s">
        <v>1</v>
      </c>
      <c r="BL1554" s="14">
        <v>352226.1</v>
      </c>
      <c r="BM1554" s="12" t="s">
        <v>586</v>
      </c>
      <c r="BN1554" s="14"/>
      <c r="BO1554" s="17">
        <v>44182</v>
      </c>
      <c r="BP1554" s="17">
        <v>49112</v>
      </c>
      <c r="BQ1554" s="10" t="s">
        <v>2241</v>
      </c>
      <c r="BR1554" s="10" t="s">
        <v>2486</v>
      </c>
      <c r="BS1554" s="10" t="s">
        <v>2487</v>
      </c>
      <c r="BT1554" s="10" t="s">
        <v>2487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1545</v>
      </c>
      <c r="B1555" s="5" t="s">
        <v>65</v>
      </c>
      <c r="C1555" s="5" t="s">
        <v>66</v>
      </c>
      <c r="D1555" s="24">
        <v>45354</v>
      </c>
      <c r="E1555" s="6" t="s">
        <v>2463</v>
      </c>
      <c r="F1555" s="22">
        <v>1</v>
      </c>
      <c r="G1555" s="22">
        <v>0</v>
      </c>
      <c r="H1555" s="8">
        <v>293961.34000000003</v>
      </c>
      <c r="I1555" s="8">
        <v>0</v>
      </c>
      <c r="J1555" s="8">
        <v>0</v>
      </c>
      <c r="K1555" s="8">
        <v>293961.34000000003</v>
      </c>
      <c r="L1555" s="8">
        <v>1393.18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293961.34000000003</v>
      </c>
      <c r="S1555" s="8">
        <v>0</v>
      </c>
      <c r="T1555" s="8">
        <v>2356.59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2356.59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100.67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100.67</v>
      </c>
      <c r="AS1555" s="8">
        <v>0</v>
      </c>
      <c r="AT1555" s="8">
        <f t="shared" si="24"/>
        <v>0</v>
      </c>
      <c r="AU1555" s="8">
        <v>1393.18</v>
      </c>
      <c r="AV1555" s="8">
        <v>2356.59</v>
      </c>
      <c r="AW1555" s="9">
        <v>123</v>
      </c>
      <c r="AX1555" s="9">
        <v>162</v>
      </c>
      <c r="AY1555" s="8">
        <v>326540.86</v>
      </c>
      <c r="AZ1555" s="8">
        <v>326540.86</v>
      </c>
      <c r="BA1555" s="7">
        <v>89.999998000000005</v>
      </c>
      <c r="BB1555" s="7">
        <v>81.020549808306797</v>
      </c>
      <c r="BC1555" s="7">
        <v>9.6199999999999992</v>
      </c>
      <c r="BD1555" s="7"/>
      <c r="BE1555" s="6" t="s">
        <v>2250</v>
      </c>
      <c r="BF1555" s="4"/>
      <c r="BG1555" s="6" t="s">
        <v>81</v>
      </c>
      <c r="BH1555" s="6" t="s">
        <v>100</v>
      </c>
      <c r="BI1555" s="6" t="s">
        <v>288</v>
      </c>
      <c r="BJ1555" s="6" t="s">
        <v>5</v>
      </c>
      <c r="BK1555" s="5" t="s">
        <v>1</v>
      </c>
      <c r="BL1555" s="7">
        <v>293961.34000000003</v>
      </c>
      <c r="BM1555" s="5" t="s">
        <v>586</v>
      </c>
      <c r="BN1555" s="7"/>
      <c r="BO1555" s="10">
        <v>44183</v>
      </c>
      <c r="BP1555" s="10">
        <v>49113</v>
      </c>
      <c r="BQ1555" s="10" t="s">
        <v>2241</v>
      </c>
      <c r="BR1555" s="10" t="s">
        <v>2486</v>
      </c>
      <c r="BS1555" s="10" t="s">
        <v>2487</v>
      </c>
      <c r="BT1555" s="10" t="s">
        <v>2487</v>
      </c>
      <c r="BU1555" s="7">
        <v>73.05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1546</v>
      </c>
      <c r="B1556" s="12" t="s">
        <v>65</v>
      </c>
      <c r="C1556" s="12" t="s">
        <v>66</v>
      </c>
      <c r="D1556" s="25">
        <v>45354</v>
      </c>
      <c r="E1556" s="13" t="s">
        <v>2464</v>
      </c>
      <c r="F1556" s="23">
        <v>0</v>
      </c>
      <c r="G1556" s="23">
        <v>0</v>
      </c>
      <c r="H1556" s="15">
        <v>438495.81</v>
      </c>
      <c r="I1556" s="15">
        <v>0</v>
      </c>
      <c r="J1556" s="15">
        <v>0</v>
      </c>
      <c r="K1556" s="15">
        <v>438495.81</v>
      </c>
      <c r="L1556" s="15">
        <v>2139.35</v>
      </c>
      <c r="M1556" s="15">
        <v>0</v>
      </c>
      <c r="N1556" s="15">
        <v>0</v>
      </c>
      <c r="O1556" s="15">
        <v>2139.35</v>
      </c>
      <c r="P1556" s="15">
        <v>0.48</v>
      </c>
      <c r="Q1556" s="15">
        <v>0</v>
      </c>
      <c r="R1556" s="15">
        <v>436355.98</v>
      </c>
      <c r="S1556" s="15">
        <v>0</v>
      </c>
      <c r="T1556" s="15">
        <v>3654.13</v>
      </c>
      <c r="U1556" s="15">
        <v>0</v>
      </c>
      <c r="V1556" s="15">
        <v>0</v>
      </c>
      <c r="W1556" s="15">
        <v>3654.13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263.33999999999997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0.18</v>
      </c>
      <c r="AS1556" s="15">
        <v>0</v>
      </c>
      <c r="AT1556" s="8">
        <f t="shared" si="24"/>
        <v>6057.12</v>
      </c>
      <c r="AU1556" s="15">
        <v>0</v>
      </c>
      <c r="AV1556" s="15">
        <v>0</v>
      </c>
      <c r="AW1556" s="16">
        <v>123</v>
      </c>
      <c r="AX1556" s="16">
        <v>162</v>
      </c>
      <c r="AY1556" s="15">
        <v>495000.01</v>
      </c>
      <c r="AZ1556" s="15">
        <v>495000.01</v>
      </c>
      <c r="BA1556" s="14">
        <v>80.404043000000001</v>
      </c>
      <c r="BB1556" s="14">
        <v>70.878352061502298</v>
      </c>
      <c r="BC1556" s="14">
        <v>10</v>
      </c>
      <c r="BD1556" s="14"/>
      <c r="BE1556" s="13" t="s">
        <v>2250</v>
      </c>
      <c r="BF1556" s="11"/>
      <c r="BG1556" s="13" t="s">
        <v>93</v>
      </c>
      <c r="BH1556" s="13" t="s">
        <v>398</v>
      </c>
      <c r="BI1556" s="13" t="s">
        <v>564</v>
      </c>
      <c r="BJ1556" s="13" t="s">
        <v>0</v>
      </c>
      <c r="BK1556" s="12" t="s">
        <v>1</v>
      </c>
      <c r="BL1556" s="14">
        <v>436355.98</v>
      </c>
      <c r="BM1556" s="12" t="s">
        <v>586</v>
      </c>
      <c r="BN1556" s="14"/>
      <c r="BO1556" s="17">
        <v>44183</v>
      </c>
      <c r="BP1556" s="17">
        <v>49113</v>
      </c>
      <c r="BQ1556" s="10" t="s">
        <v>2241</v>
      </c>
      <c r="BR1556" s="10" t="s">
        <v>2486</v>
      </c>
      <c r="BS1556" s="10" t="s">
        <v>2487</v>
      </c>
      <c r="BT1556" s="10" t="s">
        <v>2487</v>
      </c>
      <c r="BU1556" s="14">
        <v>0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1547</v>
      </c>
      <c r="B1557" s="5" t="s">
        <v>65</v>
      </c>
      <c r="C1557" s="5" t="s">
        <v>66</v>
      </c>
      <c r="D1557" s="24">
        <v>45354</v>
      </c>
      <c r="E1557" s="6" t="s">
        <v>2465</v>
      </c>
      <c r="F1557" s="22">
        <v>0</v>
      </c>
      <c r="G1557" s="22">
        <v>0</v>
      </c>
      <c r="H1557" s="8">
        <v>864218.81</v>
      </c>
      <c r="I1557" s="8">
        <v>0</v>
      </c>
      <c r="J1557" s="8">
        <v>0</v>
      </c>
      <c r="K1557" s="8">
        <v>864218.81</v>
      </c>
      <c r="L1557" s="8">
        <v>4095.84</v>
      </c>
      <c r="M1557" s="8">
        <v>0</v>
      </c>
      <c r="N1557" s="8">
        <v>0</v>
      </c>
      <c r="O1557" s="8">
        <v>4095.84</v>
      </c>
      <c r="P1557" s="8">
        <v>0</v>
      </c>
      <c r="Q1557" s="8">
        <v>0</v>
      </c>
      <c r="R1557" s="8">
        <v>860122.97</v>
      </c>
      <c r="S1557" s="8">
        <v>0</v>
      </c>
      <c r="T1557" s="8">
        <v>6928.15</v>
      </c>
      <c r="U1557" s="8">
        <v>0</v>
      </c>
      <c r="V1557" s="8">
        <v>0</v>
      </c>
      <c r="W1557" s="8">
        <v>6928.15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510.72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50</v>
      </c>
      <c r="AS1557" s="8">
        <v>0</v>
      </c>
      <c r="AT1557" s="8">
        <f t="shared" si="24"/>
        <v>11484.71</v>
      </c>
      <c r="AU1557" s="8">
        <v>0</v>
      </c>
      <c r="AV1557" s="8">
        <v>0</v>
      </c>
      <c r="AW1557" s="9">
        <v>123</v>
      </c>
      <c r="AX1557" s="9">
        <v>162</v>
      </c>
      <c r="AY1557" s="8">
        <v>960000</v>
      </c>
      <c r="AZ1557" s="8">
        <v>960000</v>
      </c>
      <c r="BA1557" s="7">
        <v>78.822708000000006</v>
      </c>
      <c r="BB1557" s="7">
        <v>70.622105946252901</v>
      </c>
      <c r="BC1557" s="7">
        <v>9.6199999999999992</v>
      </c>
      <c r="BD1557" s="7"/>
      <c r="BE1557" s="6" t="s">
        <v>2250</v>
      </c>
      <c r="BF1557" s="4"/>
      <c r="BG1557" s="6" t="s">
        <v>183</v>
      </c>
      <c r="BH1557" s="6" t="s">
        <v>184</v>
      </c>
      <c r="BI1557" s="6" t="s">
        <v>185</v>
      </c>
      <c r="BJ1557" s="6" t="s">
        <v>0</v>
      </c>
      <c r="BK1557" s="5" t="s">
        <v>1</v>
      </c>
      <c r="BL1557" s="7">
        <v>860122.97</v>
      </c>
      <c r="BM1557" s="5" t="s">
        <v>586</v>
      </c>
      <c r="BN1557" s="7"/>
      <c r="BO1557" s="10">
        <v>44183</v>
      </c>
      <c r="BP1557" s="10">
        <v>49113</v>
      </c>
      <c r="BQ1557" s="10" t="s">
        <v>2241</v>
      </c>
      <c r="BR1557" s="10" t="s">
        <v>2486</v>
      </c>
      <c r="BS1557" s="10" t="s">
        <v>2487</v>
      </c>
      <c r="BT1557" s="10" t="s">
        <v>2487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1548</v>
      </c>
      <c r="B1558" s="12" t="s">
        <v>65</v>
      </c>
      <c r="C1558" s="12" t="s">
        <v>66</v>
      </c>
      <c r="D1558" s="25">
        <v>45354</v>
      </c>
      <c r="E1558" s="13" t="s">
        <v>2472</v>
      </c>
      <c r="F1558" s="23">
        <v>0</v>
      </c>
      <c r="G1558" s="23">
        <v>0</v>
      </c>
      <c r="H1558" s="15">
        <v>384191.71</v>
      </c>
      <c r="I1558" s="15">
        <v>0</v>
      </c>
      <c r="J1558" s="15">
        <v>0</v>
      </c>
      <c r="K1558" s="15">
        <v>384191.71</v>
      </c>
      <c r="L1558" s="15">
        <v>1919.79</v>
      </c>
      <c r="M1558" s="15">
        <v>0</v>
      </c>
      <c r="N1558" s="15">
        <v>0</v>
      </c>
      <c r="O1558" s="15">
        <v>1919.79</v>
      </c>
      <c r="P1558" s="15">
        <v>0</v>
      </c>
      <c r="Q1558" s="15">
        <v>0</v>
      </c>
      <c r="R1558" s="15">
        <v>382271.92</v>
      </c>
      <c r="S1558" s="15">
        <v>0</v>
      </c>
      <c r="T1558" s="15">
        <v>2791.79</v>
      </c>
      <c r="U1558" s="15">
        <v>0</v>
      </c>
      <c r="V1558" s="15">
        <v>0</v>
      </c>
      <c r="W1558" s="15">
        <v>2791.79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273.20999999999998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0.79</v>
      </c>
      <c r="AT1558" s="8">
        <f t="shared" si="24"/>
        <v>4984</v>
      </c>
      <c r="AU1558" s="15">
        <v>0</v>
      </c>
      <c r="AV1558" s="15">
        <v>0</v>
      </c>
      <c r="AW1558" s="16">
        <v>123</v>
      </c>
      <c r="AX1558" s="16">
        <v>160</v>
      </c>
      <c r="AY1558" s="15">
        <v>626332.62</v>
      </c>
      <c r="AZ1558" s="15">
        <v>426332.62</v>
      </c>
      <c r="BA1558" s="14">
        <v>90</v>
      </c>
      <c r="BB1558" s="14">
        <v>80.698663874230405</v>
      </c>
      <c r="BC1558" s="14">
        <v>8.7200000000000006</v>
      </c>
      <c r="BD1558" s="14"/>
      <c r="BE1558" s="13" t="s">
        <v>2250</v>
      </c>
      <c r="BF1558" s="11"/>
      <c r="BG1558" s="13" t="s">
        <v>81</v>
      </c>
      <c r="BH1558" s="13" t="s">
        <v>82</v>
      </c>
      <c r="BI1558" s="13" t="s">
        <v>91</v>
      </c>
      <c r="BJ1558" s="13" t="s">
        <v>0</v>
      </c>
      <c r="BK1558" s="12" t="s">
        <v>1</v>
      </c>
      <c r="BL1558" s="14">
        <v>382271.92</v>
      </c>
      <c r="BM1558" s="12" t="s">
        <v>586</v>
      </c>
      <c r="BN1558" s="14"/>
      <c r="BO1558" s="17">
        <v>44246</v>
      </c>
      <c r="BP1558" s="17">
        <v>49114</v>
      </c>
      <c r="BQ1558" s="10" t="s">
        <v>2241</v>
      </c>
      <c r="BR1558" s="10" t="s">
        <v>2486</v>
      </c>
      <c r="BS1558" s="10" t="s">
        <v>2487</v>
      </c>
      <c r="BT1558" s="10" t="s">
        <v>2487</v>
      </c>
      <c r="BU1558" s="14">
        <v>0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1549</v>
      </c>
      <c r="B1559" s="5" t="s">
        <v>65</v>
      </c>
      <c r="C1559" s="5" t="s">
        <v>66</v>
      </c>
      <c r="D1559" s="24">
        <v>45354</v>
      </c>
      <c r="E1559" s="6" t="s">
        <v>2467</v>
      </c>
      <c r="F1559" s="22">
        <v>0</v>
      </c>
      <c r="G1559" s="22">
        <v>0</v>
      </c>
      <c r="H1559" s="8">
        <v>285278.94</v>
      </c>
      <c r="I1559" s="8">
        <v>0</v>
      </c>
      <c r="J1559" s="8">
        <v>0</v>
      </c>
      <c r="K1559" s="8">
        <v>285278.94</v>
      </c>
      <c r="L1559" s="8">
        <v>1321.91</v>
      </c>
      <c r="M1559" s="8">
        <v>0</v>
      </c>
      <c r="N1559" s="8">
        <v>0</v>
      </c>
      <c r="O1559" s="8">
        <v>1321.91</v>
      </c>
      <c r="P1559" s="8">
        <v>0</v>
      </c>
      <c r="Q1559" s="8">
        <v>0</v>
      </c>
      <c r="R1559" s="8">
        <v>283957.03000000003</v>
      </c>
      <c r="S1559" s="8">
        <v>0</v>
      </c>
      <c r="T1559" s="8">
        <v>2377.3200000000002</v>
      </c>
      <c r="U1559" s="8">
        <v>0</v>
      </c>
      <c r="V1559" s="8">
        <v>0</v>
      </c>
      <c r="W1559" s="8">
        <v>2377.3200000000002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167.58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0.37</v>
      </c>
      <c r="AQ1559" s="8">
        <v>0</v>
      </c>
      <c r="AR1559" s="8">
        <v>1.18</v>
      </c>
      <c r="AS1559" s="8">
        <v>0</v>
      </c>
      <c r="AT1559" s="8">
        <f t="shared" si="24"/>
        <v>3866</v>
      </c>
      <c r="AU1559" s="8">
        <v>0</v>
      </c>
      <c r="AV1559" s="8">
        <v>0</v>
      </c>
      <c r="AW1559" s="9">
        <v>123</v>
      </c>
      <c r="AX1559" s="9">
        <v>161</v>
      </c>
      <c r="AY1559" s="8">
        <v>315000</v>
      </c>
      <c r="AZ1559" s="8">
        <v>315000</v>
      </c>
      <c r="BA1559" s="7">
        <v>90.000005999999999</v>
      </c>
      <c r="BB1559" s="7">
        <v>81.130585408705301</v>
      </c>
      <c r="BC1559" s="7">
        <v>10</v>
      </c>
      <c r="BD1559" s="7"/>
      <c r="BE1559" s="6" t="s">
        <v>2250</v>
      </c>
      <c r="BF1559" s="4"/>
      <c r="BG1559" s="6" t="s">
        <v>93</v>
      </c>
      <c r="BH1559" s="6" t="s">
        <v>396</v>
      </c>
      <c r="BI1559" s="6" t="s">
        <v>445</v>
      </c>
      <c r="BJ1559" s="6" t="s">
        <v>0</v>
      </c>
      <c r="BK1559" s="5" t="s">
        <v>1</v>
      </c>
      <c r="BL1559" s="7">
        <v>283957.03000000003</v>
      </c>
      <c r="BM1559" s="5" t="s">
        <v>586</v>
      </c>
      <c r="BN1559" s="7"/>
      <c r="BO1559" s="10">
        <v>44217</v>
      </c>
      <c r="BP1559" s="10">
        <v>49116</v>
      </c>
      <c r="BQ1559" s="10" t="s">
        <v>2241</v>
      </c>
      <c r="BR1559" s="10" t="s">
        <v>2486</v>
      </c>
      <c r="BS1559" s="10" t="s">
        <v>2487</v>
      </c>
      <c r="BT1559" s="10" t="s">
        <v>2487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1550</v>
      </c>
      <c r="B1560" s="12" t="s">
        <v>65</v>
      </c>
      <c r="C1560" s="12" t="s">
        <v>66</v>
      </c>
      <c r="D1560" s="25">
        <v>45354</v>
      </c>
      <c r="E1560" s="13" t="s">
        <v>2468</v>
      </c>
      <c r="F1560" s="23">
        <v>0</v>
      </c>
      <c r="G1560" s="23">
        <v>0</v>
      </c>
      <c r="H1560" s="15">
        <v>532989.65</v>
      </c>
      <c r="I1560" s="15">
        <v>0</v>
      </c>
      <c r="J1560" s="15">
        <v>0</v>
      </c>
      <c r="K1560" s="15">
        <v>532989.65</v>
      </c>
      <c r="L1560" s="15">
        <v>2469.7199999999998</v>
      </c>
      <c r="M1560" s="15">
        <v>0</v>
      </c>
      <c r="N1560" s="15">
        <v>0</v>
      </c>
      <c r="O1560" s="15">
        <v>2469.7199999999998</v>
      </c>
      <c r="P1560" s="15">
        <v>0</v>
      </c>
      <c r="Q1560" s="15">
        <v>0</v>
      </c>
      <c r="R1560" s="15">
        <v>530519.93000000005</v>
      </c>
      <c r="S1560" s="15">
        <v>0</v>
      </c>
      <c r="T1560" s="15">
        <v>4441.58</v>
      </c>
      <c r="U1560" s="15">
        <v>0</v>
      </c>
      <c r="V1560" s="15">
        <v>0</v>
      </c>
      <c r="W1560" s="15">
        <v>4441.58</v>
      </c>
      <c r="X1560" s="15">
        <v>0</v>
      </c>
      <c r="Y1560" s="15">
        <v>0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313.08999999999997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278.72000000000003</v>
      </c>
      <c r="AQ1560" s="15">
        <v>0</v>
      </c>
      <c r="AR1560" s="15">
        <v>253.11</v>
      </c>
      <c r="AS1560" s="15">
        <v>0</v>
      </c>
      <c r="AT1560" s="8">
        <f t="shared" si="24"/>
        <v>7250</v>
      </c>
      <c r="AU1560" s="15">
        <v>0</v>
      </c>
      <c r="AV1560" s="15">
        <v>0</v>
      </c>
      <c r="AW1560" s="16">
        <v>123</v>
      </c>
      <c r="AX1560" s="16">
        <v>161</v>
      </c>
      <c r="AY1560" s="15">
        <v>588517.59</v>
      </c>
      <c r="AZ1560" s="15">
        <v>588517.59</v>
      </c>
      <c r="BA1560" s="14">
        <v>90</v>
      </c>
      <c r="BB1560" s="14">
        <v>81.130614464726605</v>
      </c>
      <c r="BC1560" s="14">
        <v>10</v>
      </c>
      <c r="BD1560" s="14"/>
      <c r="BE1560" s="13" t="s">
        <v>2250</v>
      </c>
      <c r="BF1560" s="11"/>
      <c r="BG1560" s="13" t="s">
        <v>81</v>
      </c>
      <c r="BH1560" s="13" t="s">
        <v>100</v>
      </c>
      <c r="BI1560" s="13" t="s">
        <v>101</v>
      </c>
      <c r="BJ1560" s="13" t="s">
        <v>0</v>
      </c>
      <c r="BK1560" s="12" t="s">
        <v>1</v>
      </c>
      <c r="BL1560" s="14">
        <v>530519.93000000005</v>
      </c>
      <c r="BM1560" s="12" t="s">
        <v>586</v>
      </c>
      <c r="BN1560" s="14"/>
      <c r="BO1560" s="17">
        <v>44218</v>
      </c>
      <c r="BP1560" s="17">
        <v>49117</v>
      </c>
      <c r="BQ1560" s="10" t="s">
        <v>2241</v>
      </c>
      <c r="BR1560" s="10" t="s">
        <v>2486</v>
      </c>
      <c r="BS1560" s="10" t="s">
        <v>2487</v>
      </c>
      <c r="BT1560" s="10" t="s">
        <v>2487</v>
      </c>
      <c r="BU1560" s="14">
        <v>0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1551</v>
      </c>
      <c r="B1561" s="5" t="s">
        <v>65</v>
      </c>
      <c r="C1561" s="5" t="s">
        <v>66</v>
      </c>
      <c r="D1561" s="24">
        <v>45354</v>
      </c>
      <c r="E1561" s="6" t="s">
        <v>2489</v>
      </c>
      <c r="F1561" s="22">
        <v>2</v>
      </c>
      <c r="G1561" s="22">
        <v>1</v>
      </c>
      <c r="H1561" s="8">
        <v>397121.35</v>
      </c>
      <c r="I1561" s="8">
        <v>1801.58</v>
      </c>
      <c r="J1561" s="8">
        <v>0</v>
      </c>
      <c r="K1561" s="8">
        <v>398922.93</v>
      </c>
      <c r="L1561" s="8">
        <v>1816.6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398922.93</v>
      </c>
      <c r="S1561" s="8">
        <v>3324.36</v>
      </c>
      <c r="T1561" s="8">
        <v>3309.34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6633.7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0</v>
      </c>
      <c r="AU1561" s="8">
        <v>3618.18</v>
      </c>
      <c r="AV1561" s="8">
        <v>6633.7</v>
      </c>
      <c r="AW1561" s="9">
        <v>124</v>
      </c>
      <c r="AX1561" s="9">
        <v>160</v>
      </c>
      <c r="AY1561" s="8">
        <v>434999.99</v>
      </c>
      <c r="AZ1561" s="8">
        <v>434999.99</v>
      </c>
      <c r="BA1561" s="7">
        <v>68.479381000000004</v>
      </c>
      <c r="BB1561" s="7">
        <v>62.799990669209699</v>
      </c>
      <c r="BC1561" s="7">
        <v>10</v>
      </c>
      <c r="BD1561" s="7"/>
      <c r="BE1561" s="6" t="s">
        <v>2250</v>
      </c>
      <c r="BF1561" s="4"/>
      <c r="BG1561" s="6" t="s">
        <v>75</v>
      </c>
      <c r="BH1561" s="6" t="s">
        <v>134</v>
      </c>
      <c r="BI1561" s="6" t="s">
        <v>207</v>
      </c>
      <c r="BJ1561" s="6" t="s">
        <v>5</v>
      </c>
      <c r="BK1561" s="5" t="s">
        <v>1</v>
      </c>
      <c r="BL1561" s="7">
        <v>398922.93</v>
      </c>
      <c r="BM1561" s="5" t="s">
        <v>586</v>
      </c>
      <c r="BN1561" s="7"/>
      <c r="BO1561" s="10">
        <v>44259</v>
      </c>
      <c r="BP1561" s="10">
        <v>49129</v>
      </c>
      <c r="BQ1561" s="10" t="s">
        <v>2172</v>
      </c>
      <c r="BR1561" s="10" t="s">
        <v>2698</v>
      </c>
      <c r="BS1561" s="10" t="s">
        <v>2487</v>
      </c>
      <c r="BT1561" s="10" t="s">
        <v>2487</v>
      </c>
      <c r="BU1561" s="7">
        <v>415.76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1552</v>
      </c>
      <c r="B1562" s="12" t="s">
        <v>65</v>
      </c>
      <c r="C1562" s="12" t="s">
        <v>66</v>
      </c>
      <c r="D1562" s="25">
        <v>45354</v>
      </c>
      <c r="E1562" s="13" t="s">
        <v>2469</v>
      </c>
      <c r="F1562" s="23">
        <v>0</v>
      </c>
      <c r="G1562" s="23">
        <v>0</v>
      </c>
      <c r="H1562" s="15">
        <v>494721.39</v>
      </c>
      <c r="I1562" s="15">
        <v>0</v>
      </c>
      <c r="J1562" s="15">
        <v>0</v>
      </c>
      <c r="K1562" s="15">
        <v>494721.39</v>
      </c>
      <c r="L1562" s="15">
        <v>2292.4</v>
      </c>
      <c r="M1562" s="15">
        <v>0</v>
      </c>
      <c r="N1562" s="15">
        <v>0</v>
      </c>
      <c r="O1562" s="15">
        <v>2292.4</v>
      </c>
      <c r="P1562" s="15">
        <v>0</v>
      </c>
      <c r="Q1562" s="15">
        <v>0</v>
      </c>
      <c r="R1562" s="15">
        <v>492428.99</v>
      </c>
      <c r="S1562" s="15">
        <v>0</v>
      </c>
      <c r="T1562" s="15">
        <v>4122.68</v>
      </c>
      <c r="U1562" s="15">
        <v>0</v>
      </c>
      <c r="V1562" s="15">
        <v>0</v>
      </c>
      <c r="W1562" s="15">
        <v>4122.68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290.61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6705.6900000000005</v>
      </c>
      <c r="AU1562" s="15">
        <v>0</v>
      </c>
      <c r="AV1562" s="15">
        <v>0</v>
      </c>
      <c r="AW1562" s="16">
        <v>123</v>
      </c>
      <c r="AX1562" s="16">
        <v>161</v>
      </c>
      <c r="AY1562" s="15">
        <v>546262.6</v>
      </c>
      <c r="AZ1562" s="15">
        <v>546262.6</v>
      </c>
      <c r="BA1562" s="14">
        <v>89.016300000000001</v>
      </c>
      <c r="BB1562" s="14">
        <v>80.243836393956002</v>
      </c>
      <c r="BC1562" s="14">
        <v>10</v>
      </c>
      <c r="BD1562" s="14"/>
      <c r="BE1562" s="13" t="s">
        <v>2250</v>
      </c>
      <c r="BF1562" s="11"/>
      <c r="BG1562" s="13" t="s">
        <v>67</v>
      </c>
      <c r="BH1562" s="13" t="s">
        <v>68</v>
      </c>
      <c r="BI1562" s="13" t="s">
        <v>69</v>
      </c>
      <c r="BJ1562" s="13" t="s">
        <v>0</v>
      </c>
      <c r="BK1562" s="12" t="s">
        <v>1</v>
      </c>
      <c r="BL1562" s="14">
        <v>492428.99</v>
      </c>
      <c r="BM1562" s="12" t="s">
        <v>586</v>
      </c>
      <c r="BN1562" s="14"/>
      <c r="BO1562" s="17">
        <v>44223</v>
      </c>
      <c r="BP1562" s="17">
        <v>49122</v>
      </c>
      <c r="BQ1562" s="10" t="s">
        <v>2241</v>
      </c>
      <c r="BR1562" s="10" t="s">
        <v>2486</v>
      </c>
      <c r="BS1562" s="10" t="s">
        <v>2487</v>
      </c>
      <c r="BT1562" s="10" t="s">
        <v>2487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1553</v>
      </c>
      <c r="B1563" s="5" t="s">
        <v>65</v>
      </c>
      <c r="C1563" s="5" t="s">
        <v>66</v>
      </c>
      <c r="D1563" s="24">
        <v>45354</v>
      </c>
      <c r="E1563" s="6" t="s">
        <v>2470</v>
      </c>
      <c r="F1563" s="22">
        <v>0</v>
      </c>
      <c r="G1563" s="22">
        <v>0</v>
      </c>
      <c r="H1563" s="8">
        <v>526359.05000000005</v>
      </c>
      <c r="I1563" s="8">
        <v>0</v>
      </c>
      <c r="J1563" s="8">
        <v>0</v>
      </c>
      <c r="K1563" s="8">
        <v>526359.05000000005</v>
      </c>
      <c r="L1563" s="8">
        <v>2439</v>
      </c>
      <c r="M1563" s="8">
        <v>0</v>
      </c>
      <c r="N1563" s="8">
        <v>0</v>
      </c>
      <c r="O1563" s="8">
        <v>2439</v>
      </c>
      <c r="P1563" s="8">
        <v>0</v>
      </c>
      <c r="Q1563" s="8">
        <v>0</v>
      </c>
      <c r="R1563" s="8">
        <v>523920.05</v>
      </c>
      <c r="S1563" s="8">
        <v>0</v>
      </c>
      <c r="T1563" s="8">
        <v>4386.33</v>
      </c>
      <c r="U1563" s="8">
        <v>0</v>
      </c>
      <c r="V1563" s="8">
        <v>0</v>
      </c>
      <c r="W1563" s="8">
        <v>4386.33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332.4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7157.73</v>
      </c>
      <c r="AU1563" s="8">
        <v>0</v>
      </c>
      <c r="AV1563" s="8">
        <v>0</v>
      </c>
      <c r="AW1563" s="9">
        <v>123</v>
      </c>
      <c r="AX1563" s="9">
        <v>161</v>
      </c>
      <c r="AY1563" s="8">
        <v>681196.41</v>
      </c>
      <c r="AZ1563" s="8">
        <v>581196.41</v>
      </c>
      <c r="BA1563" s="7">
        <v>87.120016000000007</v>
      </c>
      <c r="BB1563" s="7">
        <v>78.534420298158395</v>
      </c>
      <c r="BC1563" s="7">
        <v>10</v>
      </c>
      <c r="BD1563" s="7"/>
      <c r="BE1563" s="6" t="s">
        <v>2250</v>
      </c>
      <c r="BF1563" s="4"/>
      <c r="BG1563" s="6" t="s">
        <v>81</v>
      </c>
      <c r="BH1563" s="6" t="s">
        <v>100</v>
      </c>
      <c r="BI1563" s="6" t="s">
        <v>393</v>
      </c>
      <c r="BJ1563" s="6" t="s">
        <v>0</v>
      </c>
      <c r="BK1563" s="5" t="s">
        <v>1</v>
      </c>
      <c r="BL1563" s="7">
        <v>523920.05</v>
      </c>
      <c r="BM1563" s="5" t="s">
        <v>586</v>
      </c>
      <c r="BN1563" s="7"/>
      <c r="BO1563" s="10">
        <v>44223</v>
      </c>
      <c r="BP1563" s="10">
        <v>49122</v>
      </c>
      <c r="BQ1563" s="10" t="s">
        <v>2241</v>
      </c>
      <c r="BR1563" s="10" t="s">
        <v>2486</v>
      </c>
      <c r="BS1563" s="10" t="s">
        <v>2487</v>
      </c>
      <c r="BT1563" s="10" t="s">
        <v>2487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1554</v>
      </c>
      <c r="B1564" s="12" t="s">
        <v>65</v>
      </c>
      <c r="C1564" s="12" t="s">
        <v>66</v>
      </c>
      <c r="D1564" s="25">
        <v>45354</v>
      </c>
      <c r="E1564" s="13" t="s">
        <v>2471</v>
      </c>
      <c r="F1564" s="23">
        <v>2</v>
      </c>
      <c r="G1564" s="23">
        <v>3</v>
      </c>
      <c r="H1564" s="15">
        <v>562859.87</v>
      </c>
      <c r="I1564" s="15">
        <v>5460.52</v>
      </c>
      <c r="J1564" s="15">
        <v>0</v>
      </c>
      <c r="K1564" s="15">
        <v>568320.39</v>
      </c>
      <c r="L1564" s="15">
        <v>2608.14</v>
      </c>
      <c r="M1564" s="15">
        <v>0</v>
      </c>
      <c r="N1564" s="15">
        <v>5111.24</v>
      </c>
      <c r="O1564" s="15">
        <v>0</v>
      </c>
      <c r="P1564" s="15">
        <v>0</v>
      </c>
      <c r="Q1564" s="15">
        <v>0</v>
      </c>
      <c r="R1564" s="15">
        <v>563209.15</v>
      </c>
      <c r="S1564" s="15">
        <v>9445.48</v>
      </c>
      <c r="T1564" s="15">
        <v>4690.5</v>
      </c>
      <c r="U1564" s="15">
        <v>0</v>
      </c>
      <c r="V1564" s="15">
        <v>9445.48</v>
      </c>
      <c r="W1564" s="15">
        <v>0</v>
      </c>
      <c r="X1564" s="15">
        <v>0</v>
      </c>
      <c r="Y1564" s="15">
        <v>0</v>
      </c>
      <c r="Z1564" s="15">
        <v>4690.5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700</v>
      </c>
      <c r="AM1564" s="15">
        <v>0</v>
      </c>
      <c r="AN1564" s="15">
        <v>0</v>
      </c>
      <c r="AO1564" s="15">
        <v>661.28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15918</v>
      </c>
      <c r="AU1564" s="15">
        <v>2957.42</v>
      </c>
      <c r="AV1564" s="15">
        <v>4690.5</v>
      </c>
      <c r="AW1564" s="16">
        <v>123</v>
      </c>
      <c r="AX1564" s="16">
        <v>161</v>
      </c>
      <c r="AY1564" s="15">
        <v>621499.99</v>
      </c>
      <c r="AZ1564" s="15">
        <v>621499.99</v>
      </c>
      <c r="BA1564" s="14">
        <v>90.000001999999995</v>
      </c>
      <c r="BB1564" s="14">
        <v>81.558850268715702</v>
      </c>
      <c r="BC1564" s="14">
        <v>10</v>
      </c>
      <c r="BD1564" s="14"/>
      <c r="BE1564" s="13" t="s">
        <v>2250</v>
      </c>
      <c r="BF1564" s="11"/>
      <c r="BG1564" s="13" t="s">
        <v>166</v>
      </c>
      <c r="BH1564" s="13" t="s">
        <v>167</v>
      </c>
      <c r="BI1564" s="13" t="s">
        <v>308</v>
      </c>
      <c r="BJ1564" s="13" t="s">
        <v>5</v>
      </c>
      <c r="BK1564" s="12" t="s">
        <v>1</v>
      </c>
      <c r="BL1564" s="14">
        <v>563209.15</v>
      </c>
      <c r="BM1564" s="12" t="s">
        <v>586</v>
      </c>
      <c r="BN1564" s="14"/>
      <c r="BO1564" s="17">
        <v>44223</v>
      </c>
      <c r="BP1564" s="17">
        <v>49122</v>
      </c>
      <c r="BQ1564" s="10" t="s">
        <v>2241</v>
      </c>
      <c r="BR1564" s="10" t="s">
        <v>2486</v>
      </c>
      <c r="BS1564" s="10" t="s">
        <v>2487</v>
      </c>
      <c r="BT1564" s="10" t="s">
        <v>2487</v>
      </c>
      <c r="BU1564" s="14">
        <v>330.64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1555</v>
      </c>
      <c r="B1565" s="5" t="s">
        <v>65</v>
      </c>
      <c r="C1565" s="5" t="s">
        <v>66</v>
      </c>
      <c r="D1565" s="24">
        <v>45354</v>
      </c>
      <c r="E1565" s="6" t="s">
        <v>2473</v>
      </c>
      <c r="F1565" s="22">
        <v>0</v>
      </c>
      <c r="G1565" s="22">
        <v>0</v>
      </c>
      <c r="H1565" s="8">
        <v>253278.35</v>
      </c>
      <c r="I1565" s="8">
        <v>0</v>
      </c>
      <c r="J1565" s="8">
        <v>0</v>
      </c>
      <c r="K1565" s="8">
        <v>253278.35</v>
      </c>
      <c r="L1565" s="8">
        <v>2059.87</v>
      </c>
      <c r="M1565" s="8">
        <v>0</v>
      </c>
      <c r="N1565" s="8">
        <v>0</v>
      </c>
      <c r="O1565" s="8">
        <v>2059.87</v>
      </c>
      <c r="P1565" s="8">
        <v>0</v>
      </c>
      <c r="Q1565" s="8">
        <v>0</v>
      </c>
      <c r="R1565" s="8">
        <v>251218.48</v>
      </c>
      <c r="S1565" s="8">
        <v>0</v>
      </c>
      <c r="T1565" s="8">
        <v>2110.65</v>
      </c>
      <c r="U1565" s="8">
        <v>0</v>
      </c>
      <c r="V1565" s="8">
        <v>0</v>
      </c>
      <c r="W1565" s="8">
        <v>2110.65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165.01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1.35</v>
      </c>
      <c r="AQ1565" s="8">
        <v>0</v>
      </c>
      <c r="AR1565" s="8">
        <v>0.88</v>
      </c>
      <c r="AS1565" s="8">
        <v>0</v>
      </c>
      <c r="AT1565" s="8">
        <f t="shared" si="24"/>
        <v>4336</v>
      </c>
      <c r="AU1565" s="8">
        <v>0</v>
      </c>
      <c r="AV1565" s="8">
        <v>0</v>
      </c>
      <c r="AW1565" s="9">
        <v>84</v>
      </c>
      <c r="AX1565" s="9">
        <v>121</v>
      </c>
      <c r="AY1565" s="8">
        <v>325999.99</v>
      </c>
      <c r="AZ1565" s="8">
        <v>297917.40999999997</v>
      </c>
      <c r="BA1565" s="7">
        <v>68.113332</v>
      </c>
      <c r="BB1565" s="7">
        <v>57.436481247522103</v>
      </c>
      <c r="BC1565" s="7">
        <v>10</v>
      </c>
      <c r="BD1565" s="7"/>
      <c r="BE1565" s="6" t="s">
        <v>2250</v>
      </c>
      <c r="BF1565" s="4"/>
      <c r="BG1565" s="6" t="s">
        <v>324</v>
      </c>
      <c r="BH1565" s="6" t="s">
        <v>325</v>
      </c>
      <c r="BI1565" s="6" t="s">
        <v>565</v>
      </c>
      <c r="BJ1565" s="6" t="s">
        <v>0</v>
      </c>
      <c r="BK1565" s="5" t="s">
        <v>1</v>
      </c>
      <c r="BL1565" s="7">
        <v>251218.48</v>
      </c>
      <c r="BM1565" s="5" t="s">
        <v>586</v>
      </c>
      <c r="BN1565" s="7"/>
      <c r="BO1565" s="10">
        <v>44245</v>
      </c>
      <c r="BP1565" s="10">
        <v>47925</v>
      </c>
      <c r="BQ1565" s="10" t="s">
        <v>2241</v>
      </c>
      <c r="BR1565" s="10" t="s">
        <v>2486</v>
      </c>
      <c r="BS1565" s="10" t="s">
        <v>2487</v>
      </c>
      <c r="BT1565" s="10" t="s">
        <v>2487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1556</v>
      </c>
      <c r="B1566" s="12" t="s">
        <v>65</v>
      </c>
      <c r="C1566" s="12" t="s">
        <v>66</v>
      </c>
      <c r="D1566" s="25">
        <v>45354</v>
      </c>
      <c r="E1566" s="13" t="s">
        <v>2474</v>
      </c>
      <c r="F1566" s="23">
        <v>2</v>
      </c>
      <c r="G1566" s="23">
        <v>1</v>
      </c>
      <c r="H1566" s="15">
        <v>120034.51</v>
      </c>
      <c r="I1566" s="15">
        <v>2093.6</v>
      </c>
      <c r="J1566" s="15">
        <v>0</v>
      </c>
      <c r="K1566" s="15">
        <v>122128.11</v>
      </c>
      <c r="L1566" s="15">
        <v>2108.4299999999998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122128.11</v>
      </c>
      <c r="S1566" s="15">
        <v>865.07</v>
      </c>
      <c r="T1566" s="15">
        <v>850.24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1715.31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0</v>
      </c>
      <c r="AT1566" s="8">
        <f t="shared" si="24"/>
        <v>0</v>
      </c>
      <c r="AU1566" s="15">
        <v>4202.03</v>
      </c>
      <c r="AV1566" s="15">
        <v>1715.31</v>
      </c>
      <c r="AW1566" s="16">
        <v>47</v>
      </c>
      <c r="AX1566" s="16">
        <v>84</v>
      </c>
      <c r="AY1566" s="15">
        <v>312260.73</v>
      </c>
      <c r="AZ1566" s="15">
        <v>166419.32999999999</v>
      </c>
      <c r="BA1566" s="14">
        <v>90</v>
      </c>
      <c r="BB1566" s="14">
        <v>66.047194757964704</v>
      </c>
      <c r="BC1566" s="14">
        <v>8.5</v>
      </c>
      <c r="BD1566" s="14"/>
      <c r="BE1566" s="13" t="s">
        <v>2250</v>
      </c>
      <c r="BF1566" s="11"/>
      <c r="BG1566" s="13" t="s">
        <v>81</v>
      </c>
      <c r="BH1566" s="13" t="s">
        <v>82</v>
      </c>
      <c r="BI1566" s="13" t="s">
        <v>91</v>
      </c>
      <c r="BJ1566" s="13" t="s">
        <v>5</v>
      </c>
      <c r="BK1566" s="12" t="s">
        <v>1</v>
      </c>
      <c r="BL1566" s="14">
        <v>122128.11</v>
      </c>
      <c r="BM1566" s="12" t="s">
        <v>586</v>
      </c>
      <c r="BN1566" s="14"/>
      <c r="BO1566" s="17">
        <v>44245</v>
      </c>
      <c r="BP1566" s="17">
        <v>46801</v>
      </c>
      <c r="BQ1566" s="10" t="s">
        <v>2241</v>
      </c>
      <c r="BR1566" s="10" t="s">
        <v>2486</v>
      </c>
      <c r="BS1566" s="10" t="s">
        <v>2487</v>
      </c>
      <c r="BT1566" s="10" t="s">
        <v>2487</v>
      </c>
      <c r="BU1566" s="14">
        <v>232.66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1557</v>
      </c>
      <c r="B1567" s="5" t="s">
        <v>65</v>
      </c>
      <c r="C1567" s="5" t="s">
        <v>66</v>
      </c>
      <c r="D1567" s="24">
        <v>45354</v>
      </c>
      <c r="E1567" s="6" t="s">
        <v>2475</v>
      </c>
      <c r="F1567" s="22">
        <v>0</v>
      </c>
      <c r="G1567" s="22">
        <v>0</v>
      </c>
      <c r="H1567" s="8">
        <v>246966.44</v>
      </c>
      <c r="I1567" s="8">
        <v>0</v>
      </c>
      <c r="J1567" s="8">
        <v>0</v>
      </c>
      <c r="K1567" s="8">
        <v>246966.44</v>
      </c>
      <c r="L1567" s="8">
        <v>2471.4299999999998</v>
      </c>
      <c r="M1567" s="8">
        <v>0</v>
      </c>
      <c r="N1567" s="8">
        <v>0</v>
      </c>
      <c r="O1567" s="8">
        <v>2471.4299999999998</v>
      </c>
      <c r="P1567" s="8">
        <v>0</v>
      </c>
      <c r="Q1567" s="8">
        <v>0</v>
      </c>
      <c r="R1567" s="8">
        <v>244495.01</v>
      </c>
      <c r="S1567" s="8">
        <v>0</v>
      </c>
      <c r="T1567" s="8">
        <v>2058.0500000000002</v>
      </c>
      <c r="U1567" s="8">
        <v>0</v>
      </c>
      <c r="V1567" s="8">
        <v>0</v>
      </c>
      <c r="W1567" s="8">
        <v>2058.0500000000002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159.88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451.12</v>
      </c>
      <c r="AQ1567" s="8">
        <v>0</v>
      </c>
      <c r="AR1567" s="8">
        <v>452.48</v>
      </c>
      <c r="AS1567" s="8">
        <v>0</v>
      </c>
      <c r="AT1567" s="8">
        <f t="shared" si="24"/>
        <v>4688</v>
      </c>
      <c r="AU1567" s="8">
        <v>0</v>
      </c>
      <c r="AV1567" s="8">
        <v>0</v>
      </c>
      <c r="AW1567" s="9">
        <v>72</v>
      </c>
      <c r="AX1567" s="9">
        <v>109</v>
      </c>
      <c r="AY1567" s="8">
        <v>300524.39</v>
      </c>
      <c r="AZ1567" s="8">
        <v>300524.39</v>
      </c>
      <c r="BA1567" s="7">
        <v>83.344318000000001</v>
      </c>
      <c r="BB1567" s="7">
        <v>67.805710753969706</v>
      </c>
      <c r="BC1567" s="7">
        <v>10</v>
      </c>
      <c r="BD1567" s="7"/>
      <c r="BE1567" s="6" t="s">
        <v>2250</v>
      </c>
      <c r="BF1567" s="4"/>
      <c r="BG1567" s="6" t="s">
        <v>86</v>
      </c>
      <c r="BH1567" s="6" t="s">
        <v>176</v>
      </c>
      <c r="BI1567" s="6" t="s">
        <v>177</v>
      </c>
      <c r="BJ1567" s="6" t="s">
        <v>0</v>
      </c>
      <c r="BK1567" s="5" t="s">
        <v>1</v>
      </c>
      <c r="BL1567" s="7">
        <v>244495.01</v>
      </c>
      <c r="BM1567" s="5" t="s">
        <v>586</v>
      </c>
      <c r="BN1567" s="7"/>
      <c r="BO1567" s="10">
        <v>44245</v>
      </c>
      <c r="BP1567" s="10">
        <v>47560</v>
      </c>
      <c r="BQ1567" s="10" t="s">
        <v>2241</v>
      </c>
      <c r="BR1567" s="10" t="s">
        <v>2486</v>
      </c>
      <c r="BS1567" s="10" t="s">
        <v>2487</v>
      </c>
      <c r="BT1567" s="10" t="s">
        <v>2487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1558</v>
      </c>
      <c r="B1568" s="12" t="s">
        <v>65</v>
      </c>
      <c r="C1568" s="12" t="s">
        <v>66</v>
      </c>
      <c r="D1568" s="25">
        <v>45354</v>
      </c>
      <c r="E1568" s="13" t="s">
        <v>2476</v>
      </c>
      <c r="F1568" s="23">
        <v>0</v>
      </c>
      <c r="G1568" s="23">
        <v>0</v>
      </c>
      <c r="H1568" s="15">
        <v>436352.68</v>
      </c>
      <c r="I1568" s="15">
        <v>0</v>
      </c>
      <c r="J1568" s="15">
        <v>0</v>
      </c>
      <c r="K1568" s="15">
        <v>436352.68</v>
      </c>
      <c r="L1568" s="15">
        <v>2068.0300000000002</v>
      </c>
      <c r="M1568" s="15">
        <v>0</v>
      </c>
      <c r="N1568" s="15">
        <v>0</v>
      </c>
      <c r="O1568" s="15">
        <v>2068.0300000000002</v>
      </c>
      <c r="P1568" s="15">
        <v>0</v>
      </c>
      <c r="Q1568" s="15">
        <v>0</v>
      </c>
      <c r="R1568" s="15">
        <v>434284.65</v>
      </c>
      <c r="S1568" s="15">
        <v>0</v>
      </c>
      <c r="T1568" s="15">
        <v>3498.09</v>
      </c>
      <c r="U1568" s="15">
        <v>0</v>
      </c>
      <c r="V1568" s="15">
        <v>0</v>
      </c>
      <c r="W1568" s="15">
        <v>3498.09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316.22000000000003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7007.34</v>
      </c>
      <c r="AQ1568" s="15">
        <v>0</v>
      </c>
      <c r="AR1568" s="15">
        <v>5882.34</v>
      </c>
      <c r="AS1568" s="15">
        <v>0</v>
      </c>
      <c r="AT1568" s="8">
        <f t="shared" si="24"/>
        <v>7007.34</v>
      </c>
      <c r="AU1568" s="15">
        <v>0</v>
      </c>
      <c r="AV1568" s="15">
        <v>0</v>
      </c>
      <c r="AW1568" s="16">
        <v>123</v>
      </c>
      <c r="AX1568" s="16">
        <v>160</v>
      </c>
      <c r="AY1568" s="15">
        <v>715427.28223200003</v>
      </c>
      <c r="AZ1568" s="15">
        <v>500799.1</v>
      </c>
      <c r="BA1568" s="14">
        <v>87.055126000000001</v>
      </c>
      <c r="BB1568" s="14">
        <v>75.492757326472599</v>
      </c>
      <c r="BC1568" s="14">
        <v>9.6199999999999992</v>
      </c>
      <c r="BD1568" s="14"/>
      <c r="BE1568" s="13" t="s">
        <v>2250</v>
      </c>
      <c r="BF1568" s="11"/>
      <c r="BG1568" s="13" t="s">
        <v>67</v>
      </c>
      <c r="BH1568" s="13" t="s">
        <v>73</v>
      </c>
      <c r="BI1568" s="13" t="s">
        <v>440</v>
      </c>
      <c r="BJ1568" s="13" t="s">
        <v>0</v>
      </c>
      <c r="BK1568" s="12" t="s">
        <v>1</v>
      </c>
      <c r="BL1568" s="14">
        <v>434284.65</v>
      </c>
      <c r="BM1568" s="12" t="s">
        <v>586</v>
      </c>
      <c r="BN1568" s="14"/>
      <c r="BO1568" s="17">
        <v>44245</v>
      </c>
      <c r="BP1568" s="17">
        <v>49113</v>
      </c>
      <c r="BQ1568" s="10" t="s">
        <v>2241</v>
      </c>
      <c r="BR1568" s="10" t="s">
        <v>2486</v>
      </c>
      <c r="BS1568" s="10" t="s">
        <v>2487</v>
      </c>
      <c r="BT1568" s="10" t="s">
        <v>2487</v>
      </c>
      <c r="BU1568" s="14">
        <v>0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1559</v>
      </c>
      <c r="B1569" s="5" t="s">
        <v>65</v>
      </c>
      <c r="C1569" s="5" t="s">
        <v>66</v>
      </c>
      <c r="D1569" s="24">
        <v>45354</v>
      </c>
      <c r="E1569" s="6" t="s">
        <v>2477</v>
      </c>
      <c r="F1569" s="22">
        <v>1</v>
      </c>
      <c r="G1569" s="22">
        <v>0</v>
      </c>
      <c r="H1569" s="8">
        <v>183875</v>
      </c>
      <c r="I1569" s="8">
        <v>0</v>
      </c>
      <c r="J1569" s="8">
        <v>0</v>
      </c>
      <c r="K1569" s="8">
        <v>183875</v>
      </c>
      <c r="L1569" s="8">
        <v>854.05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183875</v>
      </c>
      <c r="S1569" s="8">
        <v>0</v>
      </c>
      <c r="T1569" s="8">
        <v>1526.16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1526.16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19.43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19.43</v>
      </c>
      <c r="AS1569" s="8">
        <v>0</v>
      </c>
      <c r="AT1569" s="8">
        <f t="shared" si="24"/>
        <v>0</v>
      </c>
      <c r="AU1569" s="8">
        <v>854.05</v>
      </c>
      <c r="AV1569" s="8">
        <v>1526.16</v>
      </c>
      <c r="AW1569" s="9">
        <v>123</v>
      </c>
      <c r="AX1569" s="9">
        <v>160</v>
      </c>
      <c r="AY1569" s="8">
        <v>202390.31</v>
      </c>
      <c r="AZ1569" s="8">
        <v>202390.31</v>
      </c>
      <c r="BA1569" s="7">
        <v>89.999984999999995</v>
      </c>
      <c r="BB1569" s="7">
        <v>81.766499798705794</v>
      </c>
      <c r="BC1569" s="7">
        <v>9.9600000000000009</v>
      </c>
      <c r="BD1569" s="7"/>
      <c r="BE1569" s="6" t="s">
        <v>2250</v>
      </c>
      <c r="BF1569" s="4"/>
      <c r="BG1569" s="6" t="s">
        <v>81</v>
      </c>
      <c r="BH1569" s="6" t="s">
        <v>82</v>
      </c>
      <c r="BI1569" s="6" t="s">
        <v>420</v>
      </c>
      <c r="BJ1569" s="6" t="s">
        <v>5</v>
      </c>
      <c r="BK1569" s="5" t="s">
        <v>1</v>
      </c>
      <c r="BL1569" s="7">
        <v>183875</v>
      </c>
      <c r="BM1569" s="5" t="s">
        <v>586</v>
      </c>
      <c r="BN1569" s="7"/>
      <c r="BO1569" s="10">
        <v>44245</v>
      </c>
      <c r="BP1569" s="10">
        <v>49113</v>
      </c>
      <c r="BQ1569" s="10" t="s">
        <v>2241</v>
      </c>
      <c r="BR1569" s="10" t="s">
        <v>2486</v>
      </c>
      <c r="BS1569" s="10" t="s">
        <v>2487</v>
      </c>
      <c r="BT1569" s="10" t="s">
        <v>2487</v>
      </c>
      <c r="BU1569" s="7">
        <v>88.25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1560</v>
      </c>
      <c r="B1570" s="12" t="s">
        <v>65</v>
      </c>
      <c r="C1570" s="12" t="s">
        <v>66</v>
      </c>
      <c r="D1570" s="25">
        <v>45354</v>
      </c>
      <c r="E1570" s="13" t="s">
        <v>2490</v>
      </c>
      <c r="F1570" s="23">
        <v>1</v>
      </c>
      <c r="G1570" s="23">
        <v>0</v>
      </c>
      <c r="H1570" s="15">
        <v>262544.90000000002</v>
      </c>
      <c r="I1570" s="15">
        <v>0</v>
      </c>
      <c r="J1570" s="15">
        <v>0</v>
      </c>
      <c r="K1570" s="15">
        <v>262544.90000000002</v>
      </c>
      <c r="L1570" s="15">
        <v>1200.99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262544.90000000002</v>
      </c>
      <c r="S1570" s="15">
        <v>0</v>
      </c>
      <c r="T1570" s="15">
        <v>2187.87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2187.87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131.36000000000001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131.36000000000001</v>
      </c>
      <c r="AS1570" s="15">
        <v>0</v>
      </c>
      <c r="AT1570" s="8">
        <f t="shared" si="24"/>
        <v>0</v>
      </c>
      <c r="AU1570" s="15">
        <v>1200.99</v>
      </c>
      <c r="AV1570" s="15">
        <v>2187.87</v>
      </c>
      <c r="AW1570" s="16">
        <v>124</v>
      </c>
      <c r="AX1570" s="16">
        <v>160</v>
      </c>
      <c r="AY1570" s="15">
        <v>295000.01</v>
      </c>
      <c r="AZ1570" s="15">
        <v>287587.18</v>
      </c>
      <c r="BA1570" s="14">
        <v>61.372917999999999</v>
      </c>
      <c r="BB1570" s="14">
        <v>56.028737508459898</v>
      </c>
      <c r="BC1570" s="14">
        <v>10</v>
      </c>
      <c r="BD1570" s="14"/>
      <c r="BE1570" s="13" t="s">
        <v>2250</v>
      </c>
      <c r="BF1570" s="11"/>
      <c r="BG1570" s="13" t="s">
        <v>195</v>
      </c>
      <c r="BH1570" s="13" t="s">
        <v>170</v>
      </c>
      <c r="BI1570" s="13" t="s">
        <v>541</v>
      </c>
      <c r="BJ1570" s="13" t="s">
        <v>5</v>
      </c>
      <c r="BK1570" s="12" t="s">
        <v>1</v>
      </c>
      <c r="BL1570" s="14">
        <v>262544.90000000002</v>
      </c>
      <c r="BM1570" s="12" t="s">
        <v>586</v>
      </c>
      <c r="BN1570" s="14"/>
      <c r="BO1570" s="17">
        <v>44261</v>
      </c>
      <c r="BP1570" s="17">
        <v>49131</v>
      </c>
      <c r="BQ1570" s="10" t="s">
        <v>2172</v>
      </c>
      <c r="BR1570" s="10" t="s">
        <v>2698</v>
      </c>
      <c r="BS1570" s="10" t="s">
        <v>2487</v>
      </c>
      <c r="BT1570" s="10" t="s">
        <v>2487</v>
      </c>
      <c r="BU1570" s="14">
        <v>23.36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1561</v>
      </c>
      <c r="B1571" s="5" t="s">
        <v>65</v>
      </c>
      <c r="C1571" s="5" t="s">
        <v>66</v>
      </c>
      <c r="D1571" s="24">
        <v>45354</v>
      </c>
      <c r="E1571" s="6" t="s">
        <v>2478</v>
      </c>
      <c r="F1571" s="22">
        <v>0</v>
      </c>
      <c r="G1571" s="22">
        <v>0</v>
      </c>
      <c r="H1571" s="8">
        <v>255095.92</v>
      </c>
      <c r="I1571" s="8">
        <v>0</v>
      </c>
      <c r="J1571" s="8">
        <v>0</v>
      </c>
      <c r="K1571" s="8">
        <v>255095.92</v>
      </c>
      <c r="L1571" s="8">
        <v>1182.04</v>
      </c>
      <c r="M1571" s="8">
        <v>0</v>
      </c>
      <c r="N1571" s="8">
        <v>0</v>
      </c>
      <c r="O1571" s="8">
        <v>1182.04</v>
      </c>
      <c r="P1571" s="8">
        <v>0</v>
      </c>
      <c r="Q1571" s="8">
        <v>0</v>
      </c>
      <c r="R1571" s="8">
        <v>253913.88</v>
      </c>
      <c r="S1571" s="8">
        <v>0</v>
      </c>
      <c r="T1571" s="8">
        <v>2125.8000000000002</v>
      </c>
      <c r="U1571" s="8">
        <v>0</v>
      </c>
      <c r="V1571" s="8">
        <v>0</v>
      </c>
      <c r="W1571" s="8">
        <v>2125.8000000000002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149.33000000000001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1460.59</v>
      </c>
      <c r="AQ1571" s="8">
        <v>0</v>
      </c>
      <c r="AR1571" s="8">
        <v>1417.76</v>
      </c>
      <c r="AS1571" s="8">
        <v>0</v>
      </c>
      <c r="AT1571" s="8">
        <f t="shared" si="24"/>
        <v>3500</v>
      </c>
      <c r="AU1571" s="8">
        <v>0</v>
      </c>
      <c r="AV1571" s="8">
        <v>0</v>
      </c>
      <c r="AW1571" s="9">
        <v>123</v>
      </c>
      <c r="AX1571" s="9">
        <v>160</v>
      </c>
      <c r="AY1571" s="8">
        <v>280711.76</v>
      </c>
      <c r="AZ1571" s="8">
        <v>280711.76</v>
      </c>
      <c r="BA1571" s="7">
        <v>90</v>
      </c>
      <c r="BB1571" s="7">
        <v>81.408235978428607</v>
      </c>
      <c r="BC1571" s="7">
        <v>10</v>
      </c>
      <c r="BD1571" s="7"/>
      <c r="BE1571" s="6" t="s">
        <v>2250</v>
      </c>
      <c r="BF1571" s="4"/>
      <c r="BG1571" s="6" t="s">
        <v>67</v>
      </c>
      <c r="BH1571" s="6" t="s">
        <v>73</v>
      </c>
      <c r="BI1571" s="6" t="s">
        <v>261</v>
      </c>
      <c r="BJ1571" s="6" t="s">
        <v>0</v>
      </c>
      <c r="BK1571" s="5" t="s">
        <v>1</v>
      </c>
      <c r="BL1571" s="7">
        <v>253913.88</v>
      </c>
      <c r="BM1571" s="5" t="s">
        <v>586</v>
      </c>
      <c r="BN1571" s="7"/>
      <c r="BO1571" s="10">
        <v>44252</v>
      </c>
      <c r="BP1571" s="10">
        <v>49120</v>
      </c>
      <c r="BQ1571" s="10" t="s">
        <v>2241</v>
      </c>
      <c r="BR1571" s="10" t="s">
        <v>2486</v>
      </c>
      <c r="BS1571" s="10" t="s">
        <v>2487</v>
      </c>
      <c r="BT1571" s="10" t="s">
        <v>2487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1562</v>
      </c>
      <c r="B1572" s="12" t="s">
        <v>65</v>
      </c>
      <c r="C1572" s="12" t="s">
        <v>66</v>
      </c>
      <c r="D1572" s="25">
        <v>45354</v>
      </c>
      <c r="E1572" s="13" t="s">
        <v>2479</v>
      </c>
      <c r="F1572" s="23">
        <v>4</v>
      </c>
      <c r="G1572" s="23">
        <v>4</v>
      </c>
      <c r="H1572" s="15">
        <v>241779.18</v>
      </c>
      <c r="I1572" s="15">
        <v>4389.54</v>
      </c>
      <c r="J1572" s="15">
        <v>0</v>
      </c>
      <c r="K1572" s="15">
        <v>246168.72</v>
      </c>
      <c r="L1572" s="15">
        <v>1120.3399999999999</v>
      </c>
      <c r="M1572" s="15">
        <v>0</v>
      </c>
      <c r="N1572" s="15">
        <v>1083.76</v>
      </c>
      <c r="O1572" s="15">
        <v>0</v>
      </c>
      <c r="P1572" s="15">
        <v>0</v>
      </c>
      <c r="Q1572" s="15">
        <v>0</v>
      </c>
      <c r="R1572" s="15">
        <v>245084.96</v>
      </c>
      <c r="S1572" s="15">
        <v>8128.05</v>
      </c>
      <c r="T1572" s="15">
        <v>2014.83</v>
      </c>
      <c r="U1572" s="15">
        <v>0</v>
      </c>
      <c r="V1572" s="15">
        <v>2028.32</v>
      </c>
      <c r="W1572" s="15">
        <v>0</v>
      </c>
      <c r="X1572" s="15">
        <v>0</v>
      </c>
      <c r="Y1572" s="15">
        <v>0</v>
      </c>
      <c r="Z1572" s="15">
        <v>8114.56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197.92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3310</v>
      </c>
      <c r="AU1572" s="15">
        <v>4426.12</v>
      </c>
      <c r="AV1572" s="15">
        <v>8114.56</v>
      </c>
      <c r="AW1572" s="16">
        <v>123</v>
      </c>
      <c r="AX1572" s="16">
        <v>160</v>
      </c>
      <c r="AY1572" s="15">
        <v>395000.00644500001</v>
      </c>
      <c r="AZ1572" s="15">
        <v>276500.01</v>
      </c>
      <c r="BA1572" s="14">
        <v>79.856200999999999</v>
      </c>
      <c r="BB1572" s="14">
        <v>70.783193924068797</v>
      </c>
      <c r="BC1572" s="14">
        <v>10</v>
      </c>
      <c r="BD1572" s="14"/>
      <c r="BE1572" s="13" t="s">
        <v>2250</v>
      </c>
      <c r="BF1572" s="11"/>
      <c r="BG1572" s="13" t="s">
        <v>78</v>
      </c>
      <c r="BH1572" s="13" t="s">
        <v>79</v>
      </c>
      <c r="BI1572" s="13" t="s">
        <v>235</v>
      </c>
      <c r="BJ1572" s="13" t="s">
        <v>5</v>
      </c>
      <c r="BK1572" s="12" t="s">
        <v>1</v>
      </c>
      <c r="BL1572" s="14">
        <v>245084.96</v>
      </c>
      <c r="BM1572" s="12" t="s">
        <v>586</v>
      </c>
      <c r="BN1572" s="14"/>
      <c r="BO1572" s="17">
        <v>44252</v>
      </c>
      <c r="BP1572" s="17">
        <v>49120</v>
      </c>
      <c r="BQ1572" s="10" t="s">
        <v>2241</v>
      </c>
      <c r="BR1572" s="10" t="s">
        <v>2486</v>
      </c>
      <c r="BS1572" s="10" t="s">
        <v>2487</v>
      </c>
      <c r="BT1572" s="10" t="s">
        <v>2487</v>
      </c>
      <c r="BU1572" s="14">
        <v>698.36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1563</v>
      </c>
      <c r="B1573" s="5" t="s">
        <v>65</v>
      </c>
      <c r="C1573" s="5" t="s">
        <v>66</v>
      </c>
      <c r="D1573" s="24">
        <v>45354</v>
      </c>
      <c r="E1573" s="6" t="s">
        <v>2480</v>
      </c>
      <c r="F1573" s="22">
        <v>0</v>
      </c>
      <c r="G1573" s="22">
        <v>0</v>
      </c>
      <c r="H1573" s="8">
        <v>230931.14</v>
      </c>
      <c r="I1573" s="8">
        <v>0</v>
      </c>
      <c r="J1573" s="8">
        <v>0</v>
      </c>
      <c r="K1573" s="8">
        <v>230931.14</v>
      </c>
      <c r="L1573" s="8">
        <v>1941.26</v>
      </c>
      <c r="M1573" s="8">
        <v>0</v>
      </c>
      <c r="N1573" s="8">
        <v>0</v>
      </c>
      <c r="O1573" s="8">
        <v>1941.26</v>
      </c>
      <c r="P1573" s="8">
        <v>0</v>
      </c>
      <c r="Q1573" s="8">
        <v>0</v>
      </c>
      <c r="R1573" s="8">
        <v>228989.88</v>
      </c>
      <c r="S1573" s="8">
        <v>0</v>
      </c>
      <c r="T1573" s="8">
        <v>1924.43</v>
      </c>
      <c r="U1573" s="8">
        <v>0</v>
      </c>
      <c r="V1573" s="8">
        <v>0</v>
      </c>
      <c r="W1573" s="8">
        <v>1924.43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145.24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1146.9100000000001</v>
      </c>
      <c r="AQ1573" s="8">
        <v>0</v>
      </c>
      <c r="AR1573" s="8">
        <v>1107.8399999999999</v>
      </c>
      <c r="AS1573" s="8">
        <v>0</v>
      </c>
      <c r="AT1573" s="8">
        <f t="shared" si="24"/>
        <v>4050</v>
      </c>
      <c r="AU1573" s="8">
        <v>0</v>
      </c>
      <c r="AV1573" s="8">
        <v>0</v>
      </c>
      <c r="AW1573" s="9">
        <v>82</v>
      </c>
      <c r="AX1573" s="9">
        <v>119</v>
      </c>
      <c r="AY1573" s="8">
        <v>272999.99</v>
      </c>
      <c r="AZ1573" s="8">
        <v>272999.99</v>
      </c>
      <c r="BA1573" s="7">
        <v>90.000000999999997</v>
      </c>
      <c r="BB1573" s="7">
        <v>75.491172834804402</v>
      </c>
      <c r="BC1573" s="7">
        <v>10</v>
      </c>
      <c r="BD1573" s="7"/>
      <c r="BE1573" s="6" t="s">
        <v>2250</v>
      </c>
      <c r="BF1573" s="4"/>
      <c r="BG1573" s="6" t="s">
        <v>75</v>
      </c>
      <c r="BH1573" s="6" t="s">
        <v>82</v>
      </c>
      <c r="BI1573" s="6" t="s">
        <v>210</v>
      </c>
      <c r="BJ1573" s="6" t="s">
        <v>0</v>
      </c>
      <c r="BK1573" s="5" t="s">
        <v>1</v>
      </c>
      <c r="BL1573" s="7">
        <v>228989.88</v>
      </c>
      <c r="BM1573" s="5" t="s">
        <v>586</v>
      </c>
      <c r="BN1573" s="7"/>
      <c r="BO1573" s="10">
        <v>44252</v>
      </c>
      <c r="BP1573" s="10">
        <v>47873</v>
      </c>
      <c r="BQ1573" s="10" t="s">
        <v>2241</v>
      </c>
      <c r="BR1573" s="10" t="s">
        <v>2486</v>
      </c>
      <c r="BS1573" s="10" t="s">
        <v>2487</v>
      </c>
      <c r="BT1573" s="10" t="s">
        <v>2487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1564</v>
      </c>
      <c r="B1574" s="12" t="s">
        <v>65</v>
      </c>
      <c r="C1574" s="12" t="s">
        <v>66</v>
      </c>
      <c r="D1574" s="25">
        <v>45354</v>
      </c>
      <c r="E1574" s="13" t="s">
        <v>2481</v>
      </c>
      <c r="F1574" s="23">
        <v>0</v>
      </c>
      <c r="G1574" s="23">
        <v>0</v>
      </c>
      <c r="H1574" s="15">
        <v>177424.89</v>
      </c>
      <c r="I1574" s="15">
        <v>0</v>
      </c>
      <c r="J1574" s="15">
        <v>0</v>
      </c>
      <c r="K1574" s="15">
        <v>177424.89</v>
      </c>
      <c r="L1574" s="15">
        <v>824.09</v>
      </c>
      <c r="M1574" s="15">
        <v>0</v>
      </c>
      <c r="N1574" s="15">
        <v>0</v>
      </c>
      <c r="O1574" s="15">
        <v>824.09</v>
      </c>
      <c r="P1574" s="15">
        <v>0</v>
      </c>
      <c r="Q1574" s="15">
        <v>0</v>
      </c>
      <c r="R1574" s="15">
        <v>176600.8</v>
      </c>
      <c r="S1574" s="15">
        <v>0</v>
      </c>
      <c r="T1574" s="15">
        <v>1472.63</v>
      </c>
      <c r="U1574" s="15">
        <v>0</v>
      </c>
      <c r="V1574" s="15">
        <v>0</v>
      </c>
      <c r="W1574" s="15">
        <v>1472.63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128.16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57.44</v>
      </c>
      <c r="AQ1574" s="15">
        <v>0</v>
      </c>
      <c r="AR1574" s="15">
        <v>32.32</v>
      </c>
      <c r="AS1574" s="15">
        <v>0</v>
      </c>
      <c r="AT1574" s="8">
        <f t="shared" si="24"/>
        <v>2450</v>
      </c>
      <c r="AU1574" s="15">
        <v>0</v>
      </c>
      <c r="AV1574" s="15">
        <v>0</v>
      </c>
      <c r="AW1574" s="16">
        <v>123</v>
      </c>
      <c r="AX1574" s="16">
        <v>160</v>
      </c>
      <c r="AY1574" s="15">
        <v>289970.61499999999</v>
      </c>
      <c r="AZ1574" s="15">
        <v>202979.43</v>
      </c>
      <c r="BA1574" s="14">
        <v>86.377718000000002</v>
      </c>
      <c r="BB1574" s="14">
        <v>75.152315192600497</v>
      </c>
      <c r="BC1574" s="14">
        <v>9.9600000000000009</v>
      </c>
      <c r="BD1574" s="14"/>
      <c r="BE1574" s="13" t="s">
        <v>2250</v>
      </c>
      <c r="BF1574" s="11"/>
      <c r="BG1574" s="13" t="s">
        <v>86</v>
      </c>
      <c r="BH1574" s="13" t="s">
        <v>176</v>
      </c>
      <c r="BI1574" s="13" t="s">
        <v>177</v>
      </c>
      <c r="BJ1574" s="13" t="s">
        <v>0</v>
      </c>
      <c r="BK1574" s="12" t="s">
        <v>1</v>
      </c>
      <c r="BL1574" s="14">
        <v>176600.8</v>
      </c>
      <c r="BM1574" s="12" t="s">
        <v>586</v>
      </c>
      <c r="BN1574" s="14"/>
      <c r="BO1574" s="17">
        <v>44252</v>
      </c>
      <c r="BP1574" s="17">
        <v>49120</v>
      </c>
      <c r="BQ1574" s="10" t="s">
        <v>2241</v>
      </c>
      <c r="BR1574" s="10" t="s">
        <v>2486</v>
      </c>
      <c r="BS1574" s="10" t="s">
        <v>2487</v>
      </c>
      <c r="BT1574" s="10" t="s">
        <v>2487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1565</v>
      </c>
      <c r="B1575" s="5" t="s">
        <v>65</v>
      </c>
      <c r="C1575" s="5" t="s">
        <v>66</v>
      </c>
      <c r="D1575" s="24">
        <v>45354</v>
      </c>
      <c r="E1575" s="6" t="s">
        <v>2529</v>
      </c>
      <c r="F1575" s="22">
        <v>0</v>
      </c>
      <c r="G1575" s="22">
        <v>0</v>
      </c>
      <c r="H1575" s="8">
        <v>259122.44</v>
      </c>
      <c r="I1575" s="8">
        <v>0</v>
      </c>
      <c r="J1575" s="8">
        <v>0</v>
      </c>
      <c r="K1575" s="8">
        <v>259122.44</v>
      </c>
      <c r="L1575" s="8">
        <v>1158.2</v>
      </c>
      <c r="M1575" s="8">
        <v>0</v>
      </c>
      <c r="N1575" s="8">
        <v>0</v>
      </c>
      <c r="O1575" s="8">
        <v>1158.2</v>
      </c>
      <c r="P1575" s="8">
        <v>0</v>
      </c>
      <c r="Q1575" s="8">
        <v>0</v>
      </c>
      <c r="R1575" s="8">
        <v>257964.24</v>
      </c>
      <c r="S1575" s="8">
        <v>0</v>
      </c>
      <c r="T1575" s="8">
        <v>2150.7199999999998</v>
      </c>
      <c r="U1575" s="8">
        <v>0</v>
      </c>
      <c r="V1575" s="8">
        <v>0</v>
      </c>
      <c r="W1575" s="8">
        <v>2150.7199999999998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148.63999999999999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3457.62</v>
      </c>
      <c r="AQ1575" s="8">
        <v>0</v>
      </c>
      <c r="AR1575" s="8">
        <v>3457.56</v>
      </c>
      <c r="AS1575" s="8">
        <v>0</v>
      </c>
      <c r="AT1575" s="8">
        <f t="shared" si="24"/>
        <v>3457.62</v>
      </c>
      <c r="AU1575" s="8">
        <v>0</v>
      </c>
      <c r="AV1575" s="8">
        <v>0</v>
      </c>
      <c r="AW1575" s="9">
        <v>126</v>
      </c>
      <c r="AX1575" s="9">
        <v>158</v>
      </c>
      <c r="AY1575" s="8">
        <v>279403.27</v>
      </c>
      <c r="AZ1575" s="8">
        <v>279403.27</v>
      </c>
      <c r="BA1575" s="7">
        <v>90</v>
      </c>
      <c r="BB1575" s="7">
        <v>83.094165648097103</v>
      </c>
      <c r="BC1575" s="7">
        <v>9.9600000000000009</v>
      </c>
      <c r="BD1575" s="7"/>
      <c r="BE1575" s="6" t="s">
        <v>2250</v>
      </c>
      <c r="BF1575" s="4"/>
      <c r="BG1575" s="6" t="s">
        <v>81</v>
      </c>
      <c r="BH1575" s="6" t="s">
        <v>100</v>
      </c>
      <c r="BI1575" s="6" t="s">
        <v>240</v>
      </c>
      <c r="BJ1575" s="6" t="s">
        <v>0</v>
      </c>
      <c r="BK1575" s="5" t="s">
        <v>1</v>
      </c>
      <c r="BL1575" s="7">
        <v>257964.24</v>
      </c>
      <c r="BM1575" s="5" t="s">
        <v>586</v>
      </c>
      <c r="BN1575" s="7"/>
      <c r="BO1575" s="10">
        <v>44384</v>
      </c>
      <c r="BP1575" s="10">
        <v>49194</v>
      </c>
      <c r="BQ1575" s="10" t="s">
        <v>1330</v>
      </c>
      <c r="BR1575" s="10" t="s">
        <v>2668</v>
      </c>
      <c r="BS1575" s="10" t="s">
        <v>2487</v>
      </c>
      <c r="BT1575" s="10" t="s">
        <v>2487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1566</v>
      </c>
      <c r="B1576" s="12" t="s">
        <v>65</v>
      </c>
      <c r="C1576" s="12" t="s">
        <v>66</v>
      </c>
      <c r="D1576" s="25">
        <v>45354</v>
      </c>
      <c r="E1576" s="13" t="s">
        <v>2516</v>
      </c>
      <c r="F1576" s="23">
        <v>0</v>
      </c>
      <c r="G1576" s="23">
        <v>0</v>
      </c>
      <c r="H1576" s="15">
        <v>788847.28</v>
      </c>
      <c r="I1576" s="15">
        <v>0</v>
      </c>
      <c r="J1576" s="15">
        <v>0</v>
      </c>
      <c r="K1576" s="15">
        <v>788847.28</v>
      </c>
      <c r="L1576" s="15">
        <v>3655.29</v>
      </c>
      <c r="M1576" s="15">
        <v>0</v>
      </c>
      <c r="N1576" s="15">
        <v>0</v>
      </c>
      <c r="O1576" s="15">
        <v>3655.29</v>
      </c>
      <c r="P1576" s="15">
        <v>0</v>
      </c>
      <c r="Q1576" s="15">
        <v>0</v>
      </c>
      <c r="R1576" s="15">
        <v>785191.99</v>
      </c>
      <c r="S1576" s="15">
        <v>0</v>
      </c>
      <c r="T1576" s="15">
        <v>6573.73</v>
      </c>
      <c r="U1576" s="15">
        <v>0</v>
      </c>
      <c r="V1576" s="15">
        <v>0</v>
      </c>
      <c r="W1576" s="15">
        <v>6573.73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456.99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18.27</v>
      </c>
      <c r="AQ1576" s="15">
        <v>0</v>
      </c>
      <c r="AR1576" s="15">
        <v>17.28</v>
      </c>
      <c r="AS1576" s="15">
        <v>0</v>
      </c>
      <c r="AT1576" s="8">
        <f t="shared" si="24"/>
        <v>10687</v>
      </c>
      <c r="AU1576" s="15">
        <v>0</v>
      </c>
      <c r="AV1576" s="15">
        <v>0</v>
      </c>
      <c r="AW1576" s="16">
        <v>123</v>
      </c>
      <c r="AX1576" s="16">
        <v>157</v>
      </c>
      <c r="AY1576" s="15">
        <v>858999.97</v>
      </c>
      <c r="AZ1576" s="15">
        <v>858999.97</v>
      </c>
      <c r="BA1576" s="14">
        <v>89.999718000000001</v>
      </c>
      <c r="BB1576" s="14">
        <v>82.266659073176498</v>
      </c>
      <c r="BC1576" s="14">
        <v>10</v>
      </c>
      <c r="BD1576" s="14"/>
      <c r="BE1576" s="13" t="s">
        <v>2250</v>
      </c>
      <c r="BF1576" s="11"/>
      <c r="BG1576" s="13" t="s">
        <v>88</v>
      </c>
      <c r="BH1576" s="13" t="s">
        <v>136</v>
      </c>
      <c r="BI1576" s="13" t="s">
        <v>182</v>
      </c>
      <c r="BJ1576" s="13" t="s">
        <v>0</v>
      </c>
      <c r="BK1576" s="12" t="s">
        <v>1</v>
      </c>
      <c r="BL1576" s="14">
        <v>785191.99</v>
      </c>
      <c r="BM1576" s="12" t="s">
        <v>586</v>
      </c>
      <c r="BN1576" s="14"/>
      <c r="BO1576" s="17">
        <v>44320</v>
      </c>
      <c r="BP1576" s="17">
        <v>49099</v>
      </c>
      <c r="BQ1576" s="10" t="s">
        <v>1330</v>
      </c>
      <c r="BR1576" s="10" t="s">
        <v>2668</v>
      </c>
      <c r="BS1576" s="10" t="s">
        <v>2487</v>
      </c>
      <c r="BT1576" s="10" t="s">
        <v>2487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1567</v>
      </c>
      <c r="B1577" s="5" t="s">
        <v>65</v>
      </c>
      <c r="C1577" s="5" t="s">
        <v>66</v>
      </c>
      <c r="D1577" s="24">
        <v>45354</v>
      </c>
      <c r="E1577" s="6" t="s">
        <v>2562</v>
      </c>
      <c r="F1577" s="22">
        <v>0</v>
      </c>
      <c r="G1577" s="22">
        <v>0</v>
      </c>
      <c r="H1577" s="8">
        <v>277683.63</v>
      </c>
      <c r="I1577" s="8">
        <v>0</v>
      </c>
      <c r="J1577" s="8">
        <v>0</v>
      </c>
      <c r="K1577" s="8">
        <v>277683.63</v>
      </c>
      <c r="L1577" s="8">
        <v>2586.66</v>
      </c>
      <c r="M1577" s="8">
        <v>0</v>
      </c>
      <c r="N1577" s="8">
        <v>0</v>
      </c>
      <c r="O1577" s="8">
        <v>2586.66</v>
      </c>
      <c r="P1577" s="8">
        <v>0</v>
      </c>
      <c r="Q1577" s="8">
        <v>0</v>
      </c>
      <c r="R1577" s="8">
        <v>275096.96999999997</v>
      </c>
      <c r="S1577" s="8">
        <v>0</v>
      </c>
      <c r="T1577" s="8">
        <v>2314.0300000000002</v>
      </c>
      <c r="U1577" s="8">
        <v>0</v>
      </c>
      <c r="V1577" s="8">
        <v>0</v>
      </c>
      <c r="W1577" s="8">
        <v>2314.0300000000002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195.6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2.44</v>
      </c>
      <c r="AQ1577" s="8">
        <v>0</v>
      </c>
      <c r="AR1577" s="8">
        <v>1.93</v>
      </c>
      <c r="AS1577" s="8">
        <v>0</v>
      </c>
      <c r="AT1577" s="8">
        <f t="shared" si="24"/>
        <v>5096.8</v>
      </c>
      <c r="AU1577" s="8">
        <v>0</v>
      </c>
      <c r="AV1577" s="8">
        <v>0</v>
      </c>
      <c r="AW1577" s="9">
        <v>76</v>
      </c>
      <c r="AX1577" s="9">
        <v>103</v>
      </c>
      <c r="AY1577" s="8">
        <v>440000.01</v>
      </c>
      <c r="AZ1577" s="8">
        <v>311730.68</v>
      </c>
      <c r="BA1577" s="7">
        <v>49.545453000000002</v>
      </c>
      <c r="BB1577" s="7">
        <v>43.723011150450198</v>
      </c>
      <c r="BC1577" s="7">
        <v>10</v>
      </c>
      <c r="BD1577" s="7"/>
      <c r="BE1577" s="6" t="s">
        <v>2250</v>
      </c>
      <c r="BF1577" s="4"/>
      <c r="BG1577" s="6" t="s">
        <v>166</v>
      </c>
      <c r="BH1577" s="6" t="s">
        <v>230</v>
      </c>
      <c r="BI1577" s="6" t="s">
        <v>374</v>
      </c>
      <c r="BJ1577" s="6" t="s">
        <v>0</v>
      </c>
      <c r="BK1577" s="5" t="s">
        <v>1</v>
      </c>
      <c r="BL1577" s="7">
        <v>275096.96999999997</v>
      </c>
      <c r="BM1577" s="5" t="s">
        <v>586</v>
      </c>
      <c r="BN1577" s="7"/>
      <c r="BO1577" s="10">
        <v>44538</v>
      </c>
      <c r="BP1577" s="10">
        <v>47672</v>
      </c>
      <c r="BQ1577" s="10" t="s">
        <v>2172</v>
      </c>
      <c r="BR1577" s="10" t="s">
        <v>2698</v>
      </c>
      <c r="BS1577" s="10" t="s">
        <v>2487</v>
      </c>
      <c r="BT1577" s="10" t="s">
        <v>2487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1568</v>
      </c>
      <c r="B1578" s="12" t="s">
        <v>65</v>
      </c>
      <c r="C1578" s="12" t="s">
        <v>66</v>
      </c>
      <c r="D1578" s="25">
        <v>45354</v>
      </c>
      <c r="E1578" s="13" t="s">
        <v>2491</v>
      </c>
      <c r="F1578" s="23">
        <v>0</v>
      </c>
      <c r="G1578" s="23">
        <v>0</v>
      </c>
      <c r="H1578" s="15">
        <v>296405.15000000002</v>
      </c>
      <c r="I1578" s="15">
        <v>0</v>
      </c>
      <c r="J1578" s="15">
        <v>0</v>
      </c>
      <c r="K1578" s="15">
        <v>296405.15000000002</v>
      </c>
      <c r="L1578" s="15">
        <v>3528.4</v>
      </c>
      <c r="M1578" s="15">
        <v>0</v>
      </c>
      <c r="N1578" s="15">
        <v>0</v>
      </c>
      <c r="O1578" s="15">
        <v>3528.4</v>
      </c>
      <c r="P1578" s="15">
        <v>0</v>
      </c>
      <c r="Q1578" s="15">
        <v>0</v>
      </c>
      <c r="R1578" s="15">
        <v>292876.75</v>
      </c>
      <c r="S1578" s="15">
        <v>0</v>
      </c>
      <c r="T1578" s="15">
        <v>2460.16</v>
      </c>
      <c r="U1578" s="15">
        <v>0</v>
      </c>
      <c r="V1578" s="15">
        <v>0</v>
      </c>
      <c r="W1578" s="15">
        <v>2460.16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196.84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277.27999999999997</v>
      </c>
      <c r="AQ1578" s="15">
        <v>0</v>
      </c>
      <c r="AR1578" s="15">
        <v>62.68</v>
      </c>
      <c r="AS1578" s="15">
        <v>0</v>
      </c>
      <c r="AT1578" s="8">
        <f t="shared" si="24"/>
        <v>6400</v>
      </c>
      <c r="AU1578" s="15">
        <v>0</v>
      </c>
      <c r="AV1578" s="15">
        <v>0</v>
      </c>
      <c r="AW1578" s="16">
        <v>63</v>
      </c>
      <c r="AX1578" s="16">
        <v>99</v>
      </c>
      <c r="AY1578" s="15">
        <v>370005.66</v>
      </c>
      <c r="AZ1578" s="15">
        <v>370005.66</v>
      </c>
      <c r="BA1578" s="14">
        <v>95</v>
      </c>
      <c r="BB1578" s="14">
        <v>75.196934149601901</v>
      </c>
      <c r="BC1578" s="14">
        <v>9.9600000000000009</v>
      </c>
      <c r="BD1578" s="14"/>
      <c r="BE1578" s="13" t="s">
        <v>2250</v>
      </c>
      <c r="BF1578" s="11"/>
      <c r="BG1578" s="13" t="s">
        <v>67</v>
      </c>
      <c r="BH1578" s="13" t="s">
        <v>73</v>
      </c>
      <c r="BI1578" s="13" t="s">
        <v>128</v>
      </c>
      <c r="BJ1578" s="13" t="s">
        <v>0</v>
      </c>
      <c r="BK1578" s="12" t="s">
        <v>1</v>
      </c>
      <c r="BL1578" s="14">
        <v>292876.75</v>
      </c>
      <c r="BM1578" s="12" t="s">
        <v>586</v>
      </c>
      <c r="BN1578" s="14"/>
      <c r="BO1578" s="17">
        <v>44274</v>
      </c>
      <c r="BP1578" s="17">
        <v>47288</v>
      </c>
      <c r="BQ1578" s="10" t="s">
        <v>2241</v>
      </c>
      <c r="BR1578" s="10" t="s">
        <v>2486</v>
      </c>
      <c r="BS1578" s="10" t="s">
        <v>2487</v>
      </c>
      <c r="BT1578" s="10" t="s">
        <v>2487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1569</v>
      </c>
      <c r="B1579" s="5" t="s">
        <v>65</v>
      </c>
      <c r="C1579" s="5" t="s">
        <v>66</v>
      </c>
      <c r="D1579" s="24">
        <v>45354</v>
      </c>
      <c r="E1579" s="6" t="s">
        <v>2492</v>
      </c>
      <c r="F1579" s="22">
        <v>4</v>
      </c>
      <c r="G1579" s="22">
        <v>3</v>
      </c>
      <c r="H1579" s="8">
        <v>211079.17</v>
      </c>
      <c r="I1579" s="8">
        <v>4086.12</v>
      </c>
      <c r="J1579" s="8">
        <v>0</v>
      </c>
      <c r="K1579" s="8">
        <v>215165.29</v>
      </c>
      <c r="L1579" s="8">
        <v>1866.58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215165.29</v>
      </c>
      <c r="S1579" s="8">
        <v>3564.14</v>
      </c>
      <c r="T1579" s="8">
        <v>1758.99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5323.13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5952.7</v>
      </c>
      <c r="AV1579" s="8">
        <v>5323.13</v>
      </c>
      <c r="AW1579" s="9">
        <v>79</v>
      </c>
      <c r="AX1579" s="9">
        <v>115</v>
      </c>
      <c r="AY1579" s="8">
        <v>249999.99</v>
      </c>
      <c r="AZ1579" s="8">
        <v>249999.99</v>
      </c>
      <c r="BA1579" s="7">
        <v>89.352000000000004</v>
      </c>
      <c r="BB1579" s="7">
        <v>76.901799044392007</v>
      </c>
      <c r="BC1579" s="7">
        <v>10</v>
      </c>
      <c r="BD1579" s="7"/>
      <c r="BE1579" s="6" t="s">
        <v>2250</v>
      </c>
      <c r="BF1579" s="4"/>
      <c r="BG1579" s="6" t="s">
        <v>75</v>
      </c>
      <c r="BH1579" s="6" t="s">
        <v>236</v>
      </c>
      <c r="BI1579" s="6" t="s">
        <v>237</v>
      </c>
      <c r="BJ1579" s="6" t="s">
        <v>5</v>
      </c>
      <c r="BK1579" s="5" t="s">
        <v>1</v>
      </c>
      <c r="BL1579" s="7">
        <v>215165.29</v>
      </c>
      <c r="BM1579" s="5" t="s">
        <v>586</v>
      </c>
      <c r="BN1579" s="7"/>
      <c r="BO1579" s="10">
        <v>44273</v>
      </c>
      <c r="BP1579" s="10">
        <v>47774</v>
      </c>
      <c r="BQ1579" s="10" t="s">
        <v>2241</v>
      </c>
      <c r="BR1579" s="10" t="s">
        <v>2486</v>
      </c>
      <c r="BS1579" s="10" t="s">
        <v>2487</v>
      </c>
      <c r="BT1579" s="10" t="s">
        <v>2487</v>
      </c>
      <c r="BU1579" s="7">
        <v>399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1570</v>
      </c>
      <c r="B1580" s="12" t="s">
        <v>65</v>
      </c>
      <c r="C1580" s="12" t="s">
        <v>66</v>
      </c>
      <c r="D1580" s="25">
        <v>45354</v>
      </c>
      <c r="E1580" s="13" t="s">
        <v>2515</v>
      </c>
      <c r="F1580" s="23">
        <v>0</v>
      </c>
      <c r="G1580" s="23">
        <v>0</v>
      </c>
      <c r="H1580" s="15">
        <v>441260.6</v>
      </c>
      <c r="I1580" s="15">
        <v>0</v>
      </c>
      <c r="J1580" s="15">
        <v>0</v>
      </c>
      <c r="K1580" s="15">
        <v>441260.6</v>
      </c>
      <c r="L1580" s="15">
        <v>2018.51</v>
      </c>
      <c r="M1580" s="15">
        <v>0</v>
      </c>
      <c r="N1580" s="15">
        <v>0</v>
      </c>
      <c r="O1580" s="15">
        <v>2018.51</v>
      </c>
      <c r="P1580" s="15">
        <v>0</v>
      </c>
      <c r="Q1580" s="15">
        <v>0</v>
      </c>
      <c r="R1580" s="15">
        <v>439242.09</v>
      </c>
      <c r="S1580" s="15">
        <v>0</v>
      </c>
      <c r="T1580" s="15">
        <v>3677.17</v>
      </c>
      <c r="U1580" s="15">
        <v>0</v>
      </c>
      <c r="V1580" s="15">
        <v>0</v>
      </c>
      <c r="W1580" s="15">
        <v>3677.17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255.36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5952</v>
      </c>
      <c r="AQ1580" s="15">
        <v>0</v>
      </c>
      <c r="AR1580" s="15">
        <v>5951.04</v>
      </c>
      <c r="AS1580" s="15">
        <v>0</v>
      </c>
      <c r="AT1580" s="8">
        <f t="shared" si="24"/>
        <v>5952</v>
      </c>
      <c r="AU1580" s="15">
        <v>0</v>
      </c>
      <c r="AV1580" s="15">
        <v>0</v>
      </c>
      <c r="AW1580" s="16">
        <v>124</v>
      </c>
      <c r="AX1580" s="16">
        <v>158</v>
      </c>
      <c r="AY1580" s="15">
        <v>479999.99</v>
      </c>
      <c r="AZ1580" s="15">
        <v>479999.99</v>
      </c>
      <c r="BA1580" s="14">
        <v>90.000004000000004</v>
      </c>
      <c r="BB1580" s="14">
        <v>82.357897251140301</v>
      </c>
      <c r="BC1580" s="14">
        <v>10</v>
      </c>
      <c r="BD1580" s="14"/>
      <c r="BE1580" s="13" t="s">
        <v>2250</v>
      </c>
      <c r="BF1580" s="11"/>
      <c r="BG1580" s="13" t="s">
        <v>75</v>
      </c>
      <c r="BH1580" s="13" t="s">
        <v>250</v>
      </c>
      <c r="BI1580" s="13" t="s">
        <v>309</v>
      </c>
      <c r="BJ1580" s="13" t="s">
        <v>0</v>
      </c>
      <c r="BK1580" s="12" t="s">
        <v>1</v>
      </c>
      <c r="BL1580" s="14">
        <v>439242.09</v>
      </c>
      <c r="BM1580" s="12" t="s">
        <v>586</v>
      </c>
      <c r="BN1580" s="14"/>
      <c r="BO1580" s="17">
        <v>44330</v>
      </c>
      <c r="BP1580" s="17">
        <v>49139</v>
      </c>
      <c r="BQ1580" s="10" t="s">
        <v>1330</v>
      </c>
      <c r="BR1580" s="10" t="s">
        <v>2668</v>
      </c>
      <c r="BS1580" s="10" t="s">
        <v>2487</v>
      </c>
      <c r="BT1580" s="10" t="s">
        <v>2487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1571</v>
      </c>
      <c r="B1581" s="5" t="s">
        <v>65</v>
      </c>
      <c r="C1581" s="5" t="s">
        <v>66</v>
      </c>
      <c r="D1581" s="24">
        <v>45354</v>
      </c>
      <c r="E1581" s="6" t="s">
        <v>2493</v>
      </c>
      <c r="F1581" s="22">
        <v>0</v>
      </c>
      <c r="G1581" s="22">
        <v>0</v>
      </c>
      <c r="H1581" s="8">
        <v>9800.48</v>
      </c>
      <c r="I1581" s="8">
        <v>0</v>
      </c>
      <c r="J1581" s="8">
        <v>0</v>
      </c>
      <c r="K1581" s="8">
        <v>9800.48</v>
      </c>
      <c r="L1581" s="8">
        <v>3239.77</v>
      </c>
      <c r="M1581" s="8">
        <v>0</v>
      </c>
      <c r="N1581" s="8">
        <v>0</v>
      </c>
      <c r="O1581" s="8">
        <v>3239.77</v>
      </c>
      <c r="P1581" s="8">
        <v>0</v>
      </c>
      <c r="Q1581" s="8">
        <v>0</v>
      </c>
      <c r="R1581" s="8">
        <v>6560.71</v>
      </c>
      <c r="S1581" s="8">
        <v>0</v>
      </c>
      <c r="T1581" s="8">
        <v>81.67</v>
      </c>
      <c r="U1581" s="8">
        <v>0</v>
      </c>
      <c r="V1581" s="8">
        <v>0</v>
      </c>
      <c r="W1581" s="8">
        <v>81.67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138.02000000000001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1154.5999999999999</v>
      </c>
      <c r="AQ1581" s="8">
        <v>0</v>
      </c>
      <c r="AR1581" s="8">
        <v>1114.06</v>
      </c>
      <c r="AS1581" s="8">
        <v>0</v>
      </c>
      <c r="AT1581" s="8">
        <f t="shared" si="24"/>
        <v>3500</v>
      </c>
      <c r="AU1581" s="8">
        <v>0</v>
      </c>
      <c r="AV1581" s="8">
        <v>0</v>
      </c>
      <c r="AW1581" s="9">
        <v>2</v>
      </c>
      <c r="AX1581" s="9">
        <v>38</v>
      </c>
      <c r="AY1581" s="8">
        <v>494850.01</v>
      </c>
      <c r="AZ1581" s="8">
        <v>77354.36</v>
      </c>
      <c r="BA1581" s="7">
        <v>79.408101000000002</v>
      </c>
      <c r="BB1581" s="7">
        <v>6.7348953867850501</v>
      </c>
      <c r="BC1581" s="7">
        <v>10</v>
      </c>
      <c r="BD1581" s="7"/>
      <c r="BE1581" s="6" t="s">
        <v>2250</v>
      </c>
      <c r="BF1581" s="4"/>
      <c r="BG1581" s="6" t="s">
        <v>195</v>
      </c>
      <c r="BH1581" s="6" t="s">
        <v>557</v>
      </c>
      <c r="BI1581" s="6" t="s">
        <v>558</v>
      </c>
      <c r="BJ1581" s="6" t="s">
        <v>0</v>
      </c>
      <c r="BK1581" s="5" t="s">
        <v>1</v>
      </c>
      <c r="BL1581" s="7">
        <v>6560.71</v>
      </c>
      <c r="BM1581" s="5" t="s">
        <v>586</v>
      </c>
      <c r="BN1581" s="7"/>
      <c r="BO1581" s="10">
        <v>44286</v>
      </c>
      <c r="BP1581" s="10">
        <v>45443</v>
      </c>
      <c r="BQ1581" s="10" t="s">
        <v>2241</v>
      </c>
      <c r="BR1581" s="10" t="s">
        <v>2486</v>
      </c>
      <c r="BS1581" s="10" t="s">
        <v>2487</v>
      </c>
      <c r="BT1581" s="10" t="s">
        <v>2487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1572</v>
      </c>
      <c r="B1582" s="12" t="s">
        <v>65</v>
      </c>
      <c r="C1582" s="12" t="s">
        <v>66</v>
      </c>
      <c r="D1582" s="25">
        <v>45354</v>
      </c>
      <c r="E1582" s="13" t="s">
        <v>2494</v>
      </c>
      <c r="F1582" s="23">
        <v>0</v>
      </c>
      <c r="G1582" s="23">
        <v>0</v>
      </c>
      <c r="H1582" s="15">
        <v>177903.28</v>
      </c>
      <c r="I1582" s="15">
        <v>0</v>
      </c>
      <c r="J1582" s="15">
        <v>0</v>
      </c>
      <c r="K1582" s="15">
        <v>177903.28</v>
      </c>
      <c r="L1582" s="15">
        <v>826.31</v>
      </c>
      <c r="M1582" s="15">
        <v>0</v>
      </c>
      <c r="N1582" s="15">
        <v>0</v>
      </c>
      <c r="O1582" s="15">
        <v>826.31</v>
      </c>
      <c r="P1582" s="15">
        <v>0</v>
      </c>
      <c r="Q1582" s="15">
        <v>0</v>
      </c>
      <c r="R1582" s="15">
        <v>177076.97</v>
      </c>
      <c r="S1582" s="15">
        <v>0</v>
      </c>
      <c r="T1582" s="15">
        <v>1476.6</v>
      </c>
      <c r="U1582" s="15">
        <v>0</v>
      </c>
      <c r="V1582" s="15">
        <v>0</v>
      </c>
      <c r="W1582" s="15">
        <v>1476.6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128.13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143.80000000000001</v>
      </c>
      <c r="AQ1582" s="15">
        <v>0</v>
      </c>
      <c r="AR1582" s="15">
        <v>124.84</v>
      </c>
      <c r="AS1582" s="15">
        <v>0</v>
      </c>
      <c r="AT1582" s="8">
        <f t="shared" si="24"/>
        <v>2450</v>
      </c>
      <c r="AU1582" s="15">
        <v>0</v>
      </c>
      <c r="AV1582" s="15">
        <v>0</v>
      </c>
      <c r="AW1582" s="16">
        <v>123</v>
      </c>
      <c r="AX1582" s="16">
        <v>159</v>
      </c>
      <c r="AY1582" s="15">
        <v>289875.755</v>
      </c>
      <c r="AZ1582" s="15">
        <v>202913.03</v>
      </c>
      <c r="BA1582" s="14">
        <v>86.405987999999994</v>
      </c>
      <c r="BB1582" s="14">
        <v>75.404278103265995</v>
      </c>
      <c r="BC1582" s="14">
        <v>9.9600000000000009</v>
      </c>
      <c r="BD1582" s="14"/>
      <c r="BE1582" s="13" t="s">
        <v>2250</v>
      </c>
      <c r="BF1582" s="11"/>
      <c r="BG1582" s="13" t="s">
        <v>86</v>
      </c>
      <c r="BH1582" s="13" t="s">
        <v>176</v>
      </c>
      <c r="BI1582" s="13" t="s">
        <v>177</v>
      </c>
      <c r="BJ1582" s="13" t="s">
        <v>0</v>
      </c>
      <c r="BK1582" s="12" t="s">
        <v>1</v>
      </c>
      <c r="BL1582" s="14">
        <v>177076.97</v>
      </c>
      <c r="BM1582" s="12" t="s">
        <v>586</v>
      </c>
      <c r="BN1582" s="14"/>
      <c r="BO1582" s="17">
        <v>44280</v>
      </c>
      <c r="BP1582" s="17">
        <v>49120</v>
      </c>
      <c r="BQ1582" s="10" t="s">
        <v>2241</v>
      </c>
      <c r="BR1582" s="10" t="s">
        <v>2486</v>
      </c>
      <c r="BS1582" s="10" t="s">
        <v>2487</v>
      </c>
      <c r="BT1582" s="10" t="s">
        <v>2487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1573</v>
      </c>
      <c r="B1583" s="5" t="s">
        <v>65</v>
      </c>
      <c r="C1583" s="5" t="s">
        <v>66</v>
      </c>
      <c r="D1583" s="24">
        <v>45354</v>
      </c>
      <c r="E1583" s="6" t="s">
        <v>2514</v>
      </c>
      <c r="F1583" s="22">
        <v>0</v>
      </c>
      <c r="G1583" s="22">
        <v>0</v>
      </c>
      <c r="H1583" s="8">
        <v>305804.65999999997</v>
      </c>
      <c r="I1583" s="8">
        <v>0</v>
      </c>
      <c r="J1583" s="8">
        <v>0</v>
      </c>
      <c r="K1583" s="8">
        <v>305804.65999999997</v>
      </c>
      <c r="L1583" s="8">
        <v>1417.01</v>
      </c>
      <c r="M1583" s="8">
        <v>0</v>
      </c>
      <c r="N1583" s="8">
        <v>0</v>
      </c>
      <c r="O1583" s="8">
        <v>1417.01</v>
      </c>
      <c r="P1583" s="8">
        <v>0</v>
      </c>
      <c r="Q1583" s="8">
        <v>0</v>
      </c>
      <c r="R1583" s="8">
        <v>304387.65000000002</v>
      </c>
      <c r="S1583" s="8">
        <v>0</v>
      </c>
      <c r="T1583" s="8">
        <v>2548.37</v>
      </c>
      <c r="U1583" s="8">
        <v>0</v>
      </c>
      <c r="V1583" s="8">
        <v>0</v>
      </c>
      <c r="W1583" s="8">
        <v>2548.37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177.16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5000</v>
      </c>
      <c r="AQ1583" s="8">
        <v>0</v>
      </c>
      <c r="AR1583" s="8">
        <v>4142.54</v>
      </c>
      <c r="AS1583" s="8">
        <v>0</v>
      </c>
      <c r="AT1583" s="8">
        <f t="shared" si="24"/>
        <v>5000</v>
      </c>
      <c r="AU1583" s="8">
        <v>0</v>
      </c>
      <c r="AV1583" s="8">
        <v>0</v>
      </c>
      <c r="AW1583" s="9">
        <v>123</v>
      </c>
      <c r="AX1583" s="9">
        <v>157</v>
      </c>
      <c r="AY1583" s="8">
        <v>332999.98</v>
      </c>
      <c r="AZ1583" s="8">
        <v>332999.98</v>
      </c>
      <c r="BA1583" s="7">
        <v>75.046496000000005</v>
      </c>
      <c r="BB1583" s="7">
        <v>68.598282072492594</v>
      </c>
      <c r="BC1583" s="7">
        <v>10</v>
      </c>
      <c r="BD1583" s="7"/>
      <c r="BE1583" s="6" t="s">
        <v>2250</v>
      </c>
      <c r="BF1583" s="4"/>
      <c r="BG1583" s="6" t="s">
        <v>195</v>
      </c>
      <c r="BH1583" s="6" t="s">
        <v>196</v>
      </c>
      <c r="BI1583" s="6" t="s">
        <v>197</v>
      </c>
      <c r="BJ1583" s="6" t="s">
        <v>0</v>
      </c>
      <c r="BK1583" s="5" t="s">
        <v>1</v>
      </c>
      <c r="BL1583" s="7">
        <v>304387.65000000002</v>
      </c>
      <c r="BM1583" s="5" t="s">
        <v>586</v>
      </c>
      <c r="BN1583" s="7"/>
      <c r="BO1583" s="10">
        <v>44340</v>
      </c>
      <c r="BP1583" s="10">
        <v>49119</v>
      </c>
      <c r="BQ1583" s="10" t="s">
        <v>2172</v>
      </c>
      <c r="BR1583" s="10" t="s">
        <v>2698</v>
      </c>
      <c r="BS1583" s="10" t="s">
        <v>2487</v>
      </c>
      <c r="BT1583" s="10" t="s">
        <v>2487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1574</v>
      </c>
      <c r="B1584" s="12" t="s">
        <v>65</v>
      </c>
      <c r="C1584" s="12" t="s">
        <v>66</v>
      </c>
      <c r="D1584" s="25">
        <v>45354</v>
      </c>
      <c r="E1584" s="13" t="s">
        <v>2495</v>
      </c>
      <c r="F1584" s="23">
        <v>0</v>
      </c>
      <c r="G1584" s="23">
        <v>0</v>
      </c>
      <c r="H1584" s="15">
        <v>222859.13</v>
      </c>
      <c r="I1584" s="15">
        <v>0</v>
      </c>
      <c r="J1584" s="15">
        <v>0</v>
      </c>
      <c r="K1584" s="15">
        <v>222859.13</v>
      </c>
      <c r="L1584" s="15">
        <v>1128.01</v>
      </c>
      <c r="M1584" s="15">
        <v>0</v>
      </c>
      <c r="N1584" s="15">
        <v>0</v>
      </c>
      <c r="O1584" s="15">
        <v>1128.01</v>
      </c>
      <c r="P1584" s="15">
        <v>0</v>
      </c>
      <c r="Q1584" s="15">
        <v>0</v>
      </c>
      <c r="R1584" s="15">
        <v>221731.12</v>
      </c>
      <c r="S1584" s="15">
        <v>0</v>
      </c>
      <c r="T1584" s="15">
        <v>1578.59</v>
      </c>
      <c r="U1584" s="15">
        <v>0</v>
      </c>
      <c r="V1584" s="15">
        <v>0</v>
      </c>
      <c r="W1584" s="15">
        <v>1578.59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136.24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174.8</v>
      </c>
      <c r="AQ1584" s="15">
        <v>0</v>
      </c>
      <c r="AR1584" s="15">
        <v>117.64</v>
      </c>
      <c r="AS1584" s="15">
        <v>0</v>
      </c>
      <c r="AT1584" s="8">
        <f t="shared" si="24"/>
        <v>2900</v>
      </c>
      <c r="AU1584" s="15">
        <v>0</v>
      </c>
      <c r="AV1584" s="15">
        <v>0</v>
      </c>
      <c r="AW1584" s="16">
        <v>123</v>
      </c>
      <c r="AX1584" s="16">
        <v>159</v>
      </c>
      <c r="AY1584" s="15">
        <v>268196.01</v>
      </c>
      <c r="AZ1584" s="15">
        <v>246722.6</v>
      </c>
      <c r="BA1584" s="14">
        <v>86.204535000000007</v>
      </c>
      <c r="BB1584" s="14">
        <v>77.472546473769299</v>
      </c>
      <c r="BC1584" s="14">
        <v>8.5</v>
      </c>
      <c r="BD1584" s="14"/>
      <c r="BE1584" s="13" t="s">
        <v>2250</v>
      </c>
      <c r="BF1584" s="11"/>
      <c r="BG1584" s="13" t="s">
        <v>86</v>
      </c>
      <c r="BH1584" s="13" t="s">
        <v>158</v>
      </c>
      <c r="BI1584" s="13" t="s">
        <v>159</v>
      </c>
      <c r="BJ1584" s="13" t="s">
        <v>0</v>
      </c>
      <c r="BK1584" s="12" t="s">
        <v>1</v>
      </c>
      <c r="BL1584" s="14">
        <v>221731.12</v>
      </c>
      <c r="BM1584" s="12" t="s">
        <v>586</v>
      </c>
      <c r="BN1584" s="14"/>
      <c r="BO1584" s="17">
        <v>44280</v>
      </c>
      <c r="BP1584" s="17">
        <v>49120</v>
      </c>
      <c r="BQ1584" s="10" t="s">
        <v>2241</v>
      </c>
      <c r="BR1584" s="10" t="s">
        <v>2486</v>
      </c>
      <c r="BS1584" s="10" t="s">
        <v>2487</v>
      </c>
      <c r="BT1584" s="10" t="s">
        <v>2487</v>
      </c>
      <c r="BU1584" s="14">
        <v>0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1575</v>
      </c>
      <c r="B1585" s="5" t="s">
        <v>65</v>
      </c>
      <c r="C1585" s="5" t="s">
        <v>66</v>
      </c>
      <c r="D1585" s="24">
        <v>45354</v>
      </c>
      <c r="E1585" s="6" t="s">
        <v>2496</v>
      </c>
      <c r="F1585" s="22">
        <v>0</v>
      </c>
      <c r="G1585" s="22">
        <v>0</v>
      </c>
      <c r="H1585" s="8">
        <v>388466.33</v>
      </c>
      <c r="I1585" s="8">
        <v>0</v>
      </c>
      <c r="J1585" s="8">
        <v>0</v>
      </c>
      <c r="K1585" s="8">
        <v>388466.33</v>
      </c>
      <c r="L1585" s="8">
        <v>1800.05</v>
      </c>
      <c r="M1585" s="8">
        <v>0</v>
      </c>
      <c r="N1585" s="8">
        <v>0</v>
      </c>
      <c r="O1585" s="8">
        <v>1800.05</v>
      </c>
      <c r="P1585" s="8">
        <v>0</v>
      </c>
      <c r="Q1585" s="8">
        <v>0</v>
      </c>
      <c r="R1585" s="8">
        <v>386666.28</v>
      </c>
      <c r="S1585" s="8">
        <v>0</v>
      </c>
      <c r="T1585" s="8">
        <v>3237.22</v>
      </c>
      <c r="U1585" s="8">
        <v>0</v>
      </c>
      <c r="V1585" s="8">
        <v>0</v>
      </c>
      <c r="W1585" s="8">
        <v>3237.22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226.63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227.6</v>
      </c>
      <c r="AQ1585" s="8">
        <v>0</v>
      </c>
      <c r="AR1585" s="8">
        <v>191.5</v>
      </c>
      <c r="AS1585" s="8">
        <v>0</v>
      </c>
      <c r="AT1585" s="8">
        <f t="shared" si="24"/>
        <v>5300</v>
      </c>
      <c r="AU1585" s="8">
        <v>0</v>
      </c>
      <c r="AV1585" s="8">
        <v>0</v>
      </c>
      <c r="AW1585" s="9">
        <v>123</v>
      </c>
      <c r="AX1585" s="9">
        <v>159</v>
      </c>
      <c r="AY1585" s="8">
        <v>425999.99</v>
      </c>
      <c r="AZ1585" s="8">
        <v>425999.99</v>
      </c>
      <c r="BA1585" s="7">
        <v>77.957749000000007</v>
      </c>
      <c r="BB1585" s="7">
        <v>70.7597030765276</v>
      </c>
      <c r="BC1585" s="7">
        <v>10</v>
      </c>
      <c r="BD1585" s="7"/>
      <c r="BE1585" s="6" t="s">
        <v>2250</v>
      </c>
      <c r="BF1585" s="4"/>
      <c r="BG1585" s="6" t="s">
        <v>183</v>
      </c>
      <c r="BH1585" s="6" t="s">
        <v>206</v>
      </c>
      <c r="BI1585" s="6" t="s">
        <v>384</v>
      </c>
      <c r="BJ1585" s="6" t="s">
        <v>0</v>
      </c>
      <c r="BK1585" s="5" t="s">
        <v>1</v>
      </c>
      <c r="BL1585" s="7">
        <v>386666.28</v>
      </c>
      <c r="BM1585" s="5" t="s">
        <v>586</v>
      </c>
      <c r="BN1585" s="7"/>
      <c r="BO1585" s="10">
        <v>44286</v>
      </c>
      <c r="BP1585" s="10">
        <v>49126</v>
      </c>
      <c r="BQ1585" s="10" t="s">
        <v>2241</v>
      </c>
      <c r="BR1585" s="10" t="s">
        <v>2486</v>
      </c>
      <c r="BS1585" s="10" t="s">
        <v>2487</v>
      </c>
      <c r="BT1585" s="10" t="s">
        <v>2487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1576</v>
      </c>
      <c r="B1586" s="12" t="s">
        <v>65</v>
      </c>
      <c r="C1586" s="12" t="s">
        <v>66</v>
      </c>
      <c r="D1586" s="25">
        <v>45354</v>
      </c>
      <c r="E1586" s="13" t="s">
        <v>2513</v>
      </c>
      <c r="F1586" s="23">
        <v>0</v>
      </c>
      <c r="G1586" s="23">
        <v>0</v>
      </c>
      <c r="H1586" s="15">
        <v>321416.24</v>
      </c>
      <c r="I1586" s="15">
        <v>0</v>
      </c>
      <c r="J1586" s="15">
        <v>0</v>
      </c>
      <c r="K1586" s="15">
        <v>321416.24</v>
      </c>
      <c r="L1586" s="15">
        <v>1489.35</v>
      </c>
      <c r="M1586" s="15">
        <v>0</v>
      </c>
      <c r="N1586" s="15">
        <v>0</v>
      </c>
      <c r="O1586" s="15">
        <v>1489.35</v>
      </c>
      <c r="P1586" s="15">
        <v>0</v>
      </c>
      <c r="Q1586" s="15">
        <v>0</v>
      </c>
      <c r="R1586" s="15">
        <v>319926.89</v>
      </c>
      <c r="S1586" s="15">
        <v>0</v>
      </c>
      <c r="T1586" s="15">
        <v>2678.47</v>
      </c>
      <c r="U1586" s="15">
        <v>0</v>
      </c>
      <c r="V1586" s="15">
        <v>0</v>
      </c>
      <c r="W1586" s="15">
        <v>2678.47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186.2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0.34</v>
      </c>
      <c r="AQ1586" s="15">
        <v>0</v>
      </c>
      <c r="AR1586" s="15">
        <v>0.36</v>
      </c>
      <c r="AS1586" s="15">
        <v>0</v>
      </c>
      <c r="AT1586" s="8">
        <f t="shared" si="24"/>
        <v>4354</v>
      </c>
      <c r="AU1586" s="15">
        <v>0</v>
      </c>
      <c r="AV1586" s="15">
        <v>0</v>
      </c>
      <c r="AW1586" s="16">
        <v>123</v>
      </c>
      <c r="AX1586" s="16">
        <v>157</v>
      </c>
      <c r="AY1586" s="15">
        <v>349999.99</v>
      </c>
      <c r="AZ1586" s="15">
        <v>349999.99</v>
      </c>
      <c r="BA1586" s="14">
        <v>90.000005000000002</v>
      </c>
      <c r="BB1586" s="14">
        <v>82.266921492296206</v>
      </c>
      <c r="BC1586" s="14">
        <v>10</v>
      </c>
      <c r="BD1586" s="14"/>
      <c r="BE1586" s="13" t="s">
        <v>2250</v>
      </c>
      <c r="BF1586" s="11"/>
      <c r="BG1586" s="13" t="s">
        <v>86</v>
      </c>
      <c r="BH1586" s="13" t="s">
        <v>174</v>
      </c>
      <c r="BI1586" s="13" t="s">
        <v>175</v>
      </c>
      <c r="BJ1586" s="13" t="s">
        <v>0</v>
      </c>
      <c r="BK1586" s="12" t="s">
        <v>1</v>
      </c>
      <c r="BL1586" s="14">
        <v>319926.89</v>
      </c>
      <c r="BM1586" s="12" t="s">
        <v>586</v>
      </c>
      <c r="BN1586" s="14"/>
      <c r="BO1586" s="17">
        <v>44344</v>
      </c>
      <c r="BP1586" s="17">
        <v>49123</v>
      </c>
      <c r="BQ1586" s="10" t="s">
        <v>2241</v>
      </c>
      <c r="BR1586" s="10" t="s">
        <v>2486</v>
      </c>
      <c r="BS1586" s="10" t="s">
        <v>2487</v>
      </c>
      <c r="BT1586" s="10" t="s">
        <v>2487</v>
      </c>
      <c r="BU1586" s="14">
        <v>0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1577</v>
      </c>
      <c r="B1587" s="5" t="s">
        <v>65</v>
      </c>
      <c r="C1587" s="5" t="s">
        <v>66</v>
      </c>
      <c r="D1587" s="24">
        <v>45354</v>
      </c>
      <c r="E1587" s="6" t="s">
        <v>2498</v>
      </c>
      <c r="F1587" s="22">
        <v>0</v>
      </c>
      <c r="G1587" s="22">
        <v>0</v>
      </c>
      <c r="H1587" s="8">
        <v>246977.09</v>
      </c>
      <c r="I1587" s="8">
        <v>0</v>
      </c>
      <c r="J1587" s="8">
        <v>0</v>
      </c>
      <c r="K1587" s="8">
        <v>246977.09</v>
      </c>
      <c r="L1587" s="8">
        <v>1741.74</v>
      </c>
      <c r="M1587" s="8">
        <v>0</v>
      </c>
      <c r="N1587" s="8">
        <v>0</v>
      </c>
      <c r="O1587" s="8">
        <v>1741.74</v>
      </c>
      <c r="P1587" s="8">
        <v>0</v>
      </c>
      <c r="Q1587" s="8">
        <v>0</v>
      </c>
      <c r="R1587" s="8">
        <v>245235.35</v>
      </c>
      <c r="S1587" s="8">
        <v>0</v>
      </c>
      <c r="T1587" s="8">
        <v>2058.14</v>
      </c>
      <c r="U1587" s="8">
        <v>0</v>
      </c>
      <c r="V1587" s="8">
        <v>0</v>
      </c>
      <c r="W1587" s="8">
        <v>2058.14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149.94999999999999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200.85</v>
      </c>
      <c r="AQ1587" s="8">
        <v>0</v>
      </c>
      <c r="AR1587" s="8">
        <v>150.68</v>
      </c>
      <c r="AS1587" s="8">
        <v>0</v>
      </c>
      <c r="AT1587" s="8">
        <f t="shared" si="24"/>
        <v>4000</v>
      </c>
      <c r="AU1587" s="8">
        <v>0</v>
      </c>
      <c r="AV1587" s="8">
        <v>0</v>
      </c>
      <c r="AW1587" s="9">
        <v>93</v>
      </c>
      <c r="AX1587" s="9">
        <v>128</v>
      </c>
      <c r="AY1587" s="8">
        <v>281855.73</v>
      </c>
      <c r="AZ1587" s="8">
        <v>281855.73</v>
      </c>
      <c r="BA1587" s="7">
        <v>90</v>
      </c>
      <c r="BB1587" s="7">
        <v>78.306662419103603</v>
      </c>
      <c r="BC1587" s="7">
        <v>10</v>
      </c>
      <c r="BD1587" s="7"/>
      <c r="BE1587" s="6" t="s">
        <v>2250</v>
      </c>
      <c r="BF1587" s="4"/>
      <c r="BG1587" s="6" t="s">
        <v>67</v>
      </c>
      <c r="BH1587" s="6" t="s">
        <v>73</v>
      </c>
      <c r="BI1587" s="6" t="s">
        <v>128</v>
      </c>
      <c r="BJ1587" s="6" t="s">
        <v>0</v>
      </c>
      <c r="BK1587" s="5" t="s">
        <v>1</v>
      </c>
      <c r="BL1587" s="7">
        <v>245235.35</v>
      </c>
      <c r="BM1587" s="5" t="s">
        <v>586</v>
      </c>
      <c r="BN1587" s="7"/>
      <c r="BO1587" s="10">
        <v>44309</v>
      </c>
      <c r="BP1587" s="10">
        <v>48205</v>
      </c>
      <c r="BQ1587" s="10" t="s">
        <v>2241</v>
      </c>
      <c r="BR1587" s="10" t="s">
        <v>2486</v>
      </c>
      <c r="BS1587" s="10" t="s">
        <v>2487</v>
      </c>
      <c r="BT1587" s="10" t="s">
        <v>2487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1578</v>
      </c>
      <c r="B1588" s="12" t="s">
        <v>65</v>
      </c>
      <c r="C1588" s="12" t="s">
        <v>66</v>
      </c>
      <c r="D1588" s="25">
        <v>45354</v>
      </c>
      <c r="E1588" s="13" t="s">
        <v>2499</v>
      </c>
      <c r="F1588" s="23">
        <v>0</v>
      </c>
      <c r="G1588" s="23">
        <v>0</v>
      </c>
      <c r="H1588" s="15">
        <v>180961</v>
      </c>
      <c r="I1588" s="15">
        <v>0</v>
      </c>
      <c r="J1588" s="15">
        <v>0</v>
      </c>
      <c r="K1588" s="15">
        <v>180961</v>
      </c>
      <c r="L1588" s="15">
        <v>838.52</v>
      </c>
      <c r="M1588" s="15">
        <v>0</v>
      </c>
      <c r="N1588" s="15">
        <v>0</v>
      </c>
      <c r="O1588" s="15">
        <v>838.52</v>
      </c>
      <c r="P1588" s="15">
        <v>0</v>
      </c>
      <c r="Q1588" s="15">
        <v>0</v>
      </c>
      <c r="R1588" s="15">
        <v>180122.48</v>
      </c>
      <c r="S1588" s="15">
        <v>0</v>
      </c>
      <c r="T1588" s="15">
        <v>1508.01</v>
      </c>
      <c r="U1588" s="15">
        <v>0</v>
      </c>
      <c r="V1588" s="15">
        <v>0</v>
      </c>
      <c r="W1588" s="15">
        <v>1508.01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129.88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2476.41</v>
      </c>
      <c r="AU1588" s="15">
        <v>0</v>
      </c>
      <c r="AV1588" s="15">
        <v>0</v>
      </c>
      <c r="AW1588" s="16">
        <v>123</v>
      </c>
      <c r="AX1588" s="16">
        <v>158</v>
      </c>
      <c r="AY1588" s="15">
        <v>293855.28499999997</v>
      </c>
      <c r="AZ1588" s="15">
        <v>205698.7</v>
      </c>
      <c r="BA1588" s="14">
        <v>85.235834999999994</v>
      </c>
      <c r="BB1588" s="14">
        <v>74.637758940969505</v>
      </c>
      <c r="BC1588" s="14">
        <v>10</v>
      </c>
      <c r="BD1588" s="14"/>
      <c r="BE1588" s="13" t="s">
        <v>2250</v>
      </c>
      <c r="BF1588" s="11"/>
      <c r="BG1588" s="13" t="s">
        <v>86</v>
      </c>
      <c r="BH1588" s="13" t="s">
        <v>176</v>
      </c>
      <c r="BI1588" s="13" t="s">
        <v>177</v>
      </c>
      <c r="BJ1588" s="13" t="s">
        <v>0</v>
      </c>
      <c r="BK1588" s="12" t="s">
        <v>1</v>
      </c>
      <c r="BL1588" s="14">
        <v>180122.48</v>
      </c>
      <c r="BM1588" s="12" t="s">
        <v>586</v>
      </c>
      <c r="BN1588" s="14"/>
      <c r="BO1588" s="17">
        <v>44308</v>
      </c>
      <c r="BP1588" s="17">
        <v>49117</v>
      </c>
      <c r="BQ1588" s="10" t="s">
        <v>2241</v>
      </c>
      <c r="BR1588" s="10" t="s">
        <v>2486</v>
      </c>
      <c r="BS1588" s="10" t="s">
        <v>2487</v>
      </c>
      <c r="BT1588" s="10" t="s">
        <v>2487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1579</v>
      </c>
      <c r="B1589" s="5" t="s">
        <v>65</v>
      </c>
      <c r="C1589" s="5" t="s">
        <v>66</v>
      </c>
      <c r="D1589" s="24">
        <v>45354</v>
      </c>
      <c r="E1589" s="6" t="s">
        <v>2512</v>
      </c>
      <c r="F1589" s="22">
        <v>0</v>
      </c>
      <c r="G1589" s="22">
        <v>0</v>
      </c>
      <c r="H1589" s="8">
        <v>270596.95</v>
      </c>
      <c r="I1589" s="8">
        <v>0</v>
      </c>
      <c r="J1589" s="8">
        <v>0</v>
      </c>
      <c r="K1589" s="8">
        <v>270596.95</v>
      </c>
      <c r="L1589" s="8">
        <v>1253.8699999999999</v>
      </c>
      <c r="M1589" s="8">
        <v>0</v>
      </c>
      <c r="N1589" s="8">
        <v>0</v>
      </c>
      <c r="O1589" s="8">
        <v>1253.8699999999999</v>
      </c>
      <c r="P1589" s="8">
        <v>0</v>
      </c>
      <c r="Q1589" s="8">
        <v>0</v>
      </c>
      <c r="R1589" s="8">
        <v>269343.08</v>
      </c>
      <c r="S1589" s="8">
        <v>0</v>
      </c>
      <c r="T1589" s="8">
        <v>2254.9699999999998</v>
      </c>
      <c r="U1589" s="8">
        <v>0</v>
      </c>
      <c r="V1589" s="8">
        <v>0</v>
      </c>
      <c r="W1589" s="8">
        <v>2254.9699999999998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158.46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72.08</v>
      </c>
      <c r="AQ1589" s="8">
        <v>0</v>
      </c>
      <c r="AR1589" s="8">
        <v>69.38</v>
      </c>
      <c r="AS1589" s="8">
        <v>0</v>
      </c>
      <c r="AT1589" s="8">
        <f t="shared" si="24"/>
        <v>3669.9999999999995</v>
      </c>
      <c r="AU1589" s="8">
        <v>0</v>
      </c>
      <c r="AV1589" s="8">
        <v>0</v>
      </c>
      <c r="AW1589" s="9">
        <v>123</v>
      </c>
      <c r="AX1589" s="9">
        <v>157</v>
      </c>
      <c r="AY1589" s="8">
        <v>302000.03000000003</v>
      </c>
      <c r="AZ1589" s="8">
        <v>294661.23</v>
      </c>
      <c r="BA1589" s="7">
        <v>58.272779999999997</v>
      </c>
      <c r="BB1589" s="7">
        <v>53.265813236992201</v>
      </c>
      <c r="BC1589" s="7">
        <v>10</v>
      </c>
      <c r="BD1589" s="7"/>
      <c r="BE1589" s="6" t="s">
        <v>2250</v>
      </c>
      <c r="BF1589" s="4"/>
      <c r="BG1589" s="6" t="s">
        <v>81</v>
      </c>
      <c r="BH1589" s="6" t="s">
        <v>524</v>
      </c>
      <c r="BI1589" s="6" t="s">
        <v>525</v>
      </c>
      <c r="BJ1589" s="6" t="s">
        <v>0</v>
      </c>
      <c r="BK1589" s="5" t="s">
        <v>1</v>
      </c>
      <c r="BL1589" s="7">
        <v>269343.08</v>
      </c>
      <c r="BM1589" s="5" t="s">
        <v>586</v>
      </c>
      <c r="BN1589" s="7"/>
      <c r="BO1589" s="10">
        <v>44344</v>
      </c>
      <c r="BP1589" s="10">
        <v>49123</v>
      </c>
      <c r="BQ1589" s="10" t="s">
        <v>2172</v>
      </c>
      <c r="BR1589" s="10" t="s">
        <v>2698</v>
      </c>
      <c r="BS1589" s="10" t="s">
        <v>2487</v>
      </c>
      <c r="BT1589" s="10" t="s">
        <v>2487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1580</v>
      </c>
      <c r="B1590" s="12" t="s">
        <v>65</v>
      </c>
      <c r="C1590" s="12" t="s">
        <v>66</v>
      </c>
      <c r="D1590" s="25">
        <v>45354</v>
      </c>
      <c r="E1590" s="13" t="s">
        <v>2500</v>
      </c>
      <c r="F1590" s="23">
        <v>0</v>
      </c>
      <c r="G1590" s="23">
        <v>0</v>
      </c>
      <c r="H1590" s="15">
        <v>248941.61</v>
      </c>
      <c r="I1590" s="15">
        <v>0</v>
      </c>
      <c r="J1590" s="15">
        <v>0</v>
      </c>
      <c r="K1590" s="15">
        <v>248941.61</v>
      </c>
      <c r="L1590" s="15">
        <v>1153.53</v>
      </c>
      <c r="M1590" s="15">
        <v>0</v>
      </c>
      <c r="N1590" s="15">
        <v>0</v>
      </c>
      <c r="O1590" s="15">
        <v>1153.53</v>
      </c>
      <c r="P1590" s="15">
        <v>0</v>
      </c>
      <c r="Q1590" s="15">
        <v>0</v>
      </c>
      <c r="R1590" s="15">
        <v>247788.08</v>
      </c>
      <c r="S1590" s="15">
        <v>0</v>
      </c>
      <c r="T1590" s="15">
        <v>2074.5100000000002</v>
      </c>
      <c r="U1590" s="15">
        <v>0</v>
      </c>
      <c r="V1590" s="15">
        <v>0</v>
      </c>
      <c r="W1590" s="15">
        <v>2074.5100000000002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159.33000000000001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5.9</v>
      </c>
      <c r="AQ1590" s="15">
        <v>0</v>
      </c>
      <c r="AR1590" s="15">
        <v>3.27</v>
      </c>
      <c r="AS1590" s="15">
        <v>0</v>
      </c>
      <c r="AT1590" s="8">
        <f t="shared" si="24"/>
        <v>3390</v>
      </c>
      <c r="AU1590" s="15">
        <v>0</v>
      </c>
      <c r="AV1590" s="15">
        <v>0</v>
      </c>
      <c r="AW1590" s="16">
        <v>123</v>
      </c>
      <c r="AX1590" s="16">
        <v>158</v>
      </c>
      <c r="AY1590" s="15">
        <v>335000.01</v>
      </c>
      <c r="AZ1590" s="15">
        <v>272041.23</v>
      </c>
      <c r="BA1590" s="14">
        <v>61.371642000000001</v>
      </c>
      <c r="BB1590" s="14">
        <v>55.9002079854857</v>
      </c>
      <c r="BC1590" s="14">
        <v>10</v>
      </c>
      <c r="BD1590" s="14"/>
      <c r="BE1590" s="13" t="s">
        <v>2250</v>
      </c>
      <c r="BF1590" s="11"/>
      <c r="BG1590" s="13" t="s">
        <v>86</v>
      </c>
      <c r="BH1590" s="13" t="s">
        <v>174</v>
      </c>
      <c r="BI1590" s="13" t="s">
        <v>175</v>
      </c>
      <c r="BJ1590" s="13" t="s">
        <v>0</v>
      </c>
      <c r="BK1590" s="12" t="s">
        <v>1</v>
      </c>
      <c r="BL1590" s="14">
        <v>247788.08</v>
      </c>
      <c r="BM1590" s="12" t="s">
        <v>586</v>
      </c>
      <c r="BN1590" s="14"/>
      <c r="BO1590" s="17">
        <v>44316</v>
      </c>
      <c r="BP1590" s="17">
        <v>49125</v>
      </c>
      <c r="BQ1590" s="10" t="s">
        <v>2241</v>
      </c>
      <c r="BR1590" s="10" t="s">
        <v>2486</v>
      </c>
      <c r="BS1590" s="10" t="s">
        <v>2487</v>
      </c>
      <c r="BT1590" s="10" t="s">
        <v>2487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1581</v>
      </c>
      <c r="B1591" s="5" t="s">
        <v>65</v>
      </c>
      <c r="C1591" s="5" t="s">
        <v>66</v>
      </c>
      <c r="D1591" s="24">
        <v>45354</v>
      </c>
      <c r="E1591" s="6" t="s">
        <v>2520</v>
      </c>
      <c r="F1591" s="22">
        <v>0</v>
      </c>
      <c r="G1591" s="22">
        <v>0</v>
      </c>
      <c r="H1591" s="8">
        <v>197217.96</v>
      </c>
      <c r="I1591" s="8">
        <v>0</v>
      </c>
      <c r="J1591" s="8">
        <v>0</v>
      </c>
      <c r="K1591" s="8">
        <v>197217.96</v>
      </c>
      <c r="L1591" s="8">
        <v>998.23</v>
      </c>
      <c r="M1591" s="8">
        <v>0</v>
      </c>
      <c r="N1591" s="8">
        <v>0</v>
      </c>
      <c r="O1591" s="8">
        <v>998.23</v>
      </c>
      <c r="P1591" s="8">
        <v>0</v>
      </c>
      <c r="Q1591" s="8">
        <v>0</v>
      </c>
      <c r="R1591" s="8">
        <v>196219.73</v>
      </c>
      <c r="S1591" s="8">
        <v>0</v>
      </c>
      <c r="T1591" s="8">
        <v>1396.96</v>
      </c>
      <c r="U1591" s="8">
        <v>0</v>
      </c>
      <c r="V1591" s="8">
        <v>0</v>
      </c>
      <c r="W1591" s="8">
        <v>1396.96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142.52000000000001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75.8</v>
      </c>
      <c r="AQ1591" s="8">
        <v>0</v>
      </c>
      <c r="AR1591" s="8">
        <v>71.510000000000005</v>
      </c>
      <c r="AS1591" s="8">
        <v>0</v>
      </c>
      <c r="AT1591" s="8">
        <f t="shared" si="24"/>
        <v>2542</v>
      </c>
      <c r="AU1591" s="8">
        <v>0</v>
      </c>
      <c r="AV1591" s="8">
        <v>0</v>
      </c>
      <c r="AW1591" s="9">
        <v>123</v>
      </c>
      <c r="AX1591" s="9">
        <v>156</v>
      </c>
      <c r="AY1591" s="8">
        <v>322442.7965</v>
      </c>
      <c r="AZ1591" s="8">
        <v>225709.96</v>
      </c>
      <c r="BA1591" s="7">
        <v>90</v>
      </c>
      <c r="BB1591" s="7">
        <v>78.241012049268903</v>
      </c>
      <c r="BC1591" s="7">
        <v>8.5</v>
      </c>
      <c r="BD1591" s="7"/>
      <c r="BE1591" s="6" t="s">
        <v>2250</v>
      </c>
      <c r="BF1591" s="4"/>
      <c r="BG1591" s="6" t="s">
        <v>67</v>
      </c>
      <c r="BH1591" s="6" t="s">
        <v>73</v>
      </c>
      <c r="BI1591" s="6" t="s">
        <v>74</v>
      </c>
      <c r="BJ1591" s="6" t="s">
        <v>0</v>
      </c>
      <c r="BK1591" s="5" t="s">
        <v>1</v>
      </c>
      <c r="BL1591" s="7">
        <v>196219.73</v>
      </c>
      <c r="BM1591" s="5" t="s">
        <v>586</v>
      </c>
      <c r="BN1591" s="7"/>
      <c r="BO1591" s="10">
        <v>44372</v>
      </c>
      <c r="BP1591" s="10">
        <v>49120</v>
      </c>
      <c r="BQ1591" s="10" t="s">
        <v>2241</v>
      </c>
      <c r="BR1591" s="10" t="s">
        <v>2486</v>
      </c>
      <c r="BS1591" s="10" t="s">
        <v>2487</v>
      </c>
      <c r="BT1591" s="10" t="s">
        <v>2487</v>
      </c>
      <c r="BU1591" s="7">
        <v>0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1582</v>
      </c>
      <c r="B1592" s="12" t="s">
        <v>65</v>
      </c>
      <c r="C1592" s="12" t="s">
        <v>66</v>
      </c>
      <c r="D1592" s="25">
        <v>45354</v>
      </c>
      <c r="E1592" s="13" t="s">
        <v>2521</v>
      </c>
      <c r="F1592" s="23">
        <v>0</v>
      </c>
      <c r="G1592" s="23">
        <v>0</v>
      </c>
      <c r="H1592" s="15">
        <v>207163.14</v>
      </c>
      <c r="I1592" s="15">
        <v>0</v>
      </c>
      <c r="J1592" s="15">
        <v>0</v>
      </c>
      <c r="K1592" s="15">
        <v>207163.14</v>
      </c>
      <c r="L1592" s="15">
        <v>959.94</v>
      </c>
      <c r="M1592" s="15">
        <v>0</v>
      </c>
      <c r="N1592" s="15">
        <v>0</v>
      </c>
      <c r="O1592" s="15">
        <v>959.94</v>
      </c>
      <c r="P1592" s="15">
        <v>0</v>
      </c>
      <c r="Q1592" s="15">
        <v>0</v>
      </c>
      <c r="R1592" s="15">
        <v>206203.2</v>
      </c>
      <c r="S1592" s="15">
        <v>0</v>
      </c>
      <c r="T1592" s="15">
        <v>1726.36</v>
      </c>
      <c r="U1592" s="15">
        <v>0</v>
      </c>
      <c r="V1592" s="15">
        <v>0</v>
      </c>
      <c r="W1592" s="15">
        <v>1726.36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158.37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2844.67</v>
      </c>
      <c r="AU1592" s="15">
        <v>0</v>
      </c>
      <c r="AV1592" s="15">
        <v>0</v>
      </c>
      <c r="AW1592" s="16">
        <v>123</v>
      </c>
      <c r="AX1592" s="16">
        <v>156</v>
      </c>
      <c r="AY1592" s="15">
        <v>392000</v>
      </c>
      <c r="AZ1592" s="15">
        <v>224779.98</v>
      </c>
      <c r="BA1592" s="14">
        <v>87.653628999999995</v>
      </c>
      <c r="BB1592" s="14">
        <v>80.409557788076995</v>
      </c>
      <c r="BC1592" s="14">
        <v>10</v>
      </c>
      <c r="BD1592" s="14"/>
      <c r="BE1592" s="13" t="s">
        <v>2250</v>
      </c>
      <c r="BF1592" s="11"/>
      <c r="BG1592" s="13" t="s">
        <v>195</v>
      </c>
      <c r="BH1592" s="13" t="s">
        <v>170</v>
      </c>
      <c r="BI1592" s="13" t="s">
        <v>295</v>
      </c>
      <c r="BJ1592" s="13" t="s">
        <v>0</v>
      </c>
      <c r="BK1592" s="12" t="s">
        <v>1</v>
      </c>
      <c r="BL1592" s="14">
        <v>206203.2</v>
      </c>
      <c r="BM1592" s="12" t="s">
        <v>586</v>
      </c>
      <c r="BN1592" s="14"/>
      <c r="BO1592" s="17">
        <v>44382</v>
      </c>
      <c r="BP1592" s="17">
        <v>49130</v>
      </c>
      <c r="BQ1592" s="10" t="s">
        <v>2172</v>
      </c>
      <c r="BR1592" s="10" t="s">
        <v>2698</v>
      </c>
      <c r="BS1592" s="10" t="s">
        <v>2487</v>
      </c>
      <c r="BT1592" s="10" t="s">
        <v>2487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1583</v>
      </c>
      <c r="B1593" s="5" t="s">
        <v>65</v>
      </c>
      <c r="C1593" s="5" t="s">
        <v>66</v>
      </c>
      <c r="D1593" s="24">
        <v>45354</v>
      </c>
      <c r="E1593" s="6" t="s">
        <v>2616</v>
      </c>
      <c r="F1593" s="22">
        <v>0</v>
      </c>
      <c r="G1593" s="22">
        <v>0</v>
      </c>
      <c r="H1593" s="8">
        <v>579108.1</v>
      </c>
      <c r="I1593" s="8">
        <v>0</v>
      </c>
      <c r="J1593" s="8">
        <v>0</v>
      </c>
      <c r="K1593" s="8">
        <v>579108.1</v>
      </c>
      <c r="L1593" s="8">
        <v>2683.43</v>
      </c>
      <c r="M1593" s="8">
        <v>0</v>
      </c>
      <c r="N1593" s="8">
        <v>0</v>
      </c>
      <c r="O1593" s="8">
        <v>2683.43</v>
      </c>
      <c r="P1593" s="8">
        <v>0</v>
      </c>
      <c r="Q1593" s="8">
        <v>0</v>
      </c>
      <c r="R1593" s="8">
        <v>576424.67000000004</v>
      </c>
      <c r="S1593" s="8">
        <v>0</v>
      </c>
      <c r="T1593" s="8">
        <v>4825.8999999999996</v>
      </c>
      <c r="U1593" s="8">
        <v>0</v>
      </c>
      <c r="V1593" s="8">
        <v>0</v>
      </c>
      <c r="W1593" s="8">
        <v>4825.8999999999996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315.05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</v>
      </c>
      <c r="AS1593" s="8">
        <v>0</v>
      </c>
      <c r="AT1593" s="8">
        <f t="shared" si="24"/>
        <v>7824.3799999999992</v>
      </c>
      <c r="AU1593" s="8">
        <v>0</v>
      </c>
      <c r="AV1593" s="8">
        <v>0</v>
      </c>
      <c r="AW1593" s="9">
        <v>123</v>
      </c>
      <c r="AX1593" s="9">
        <v>141</v>
      </c>
      <c r="AY1593" s="8">
        <v>592196.23</v>
      </c>
      <c r="AZ1593" s="8">
        <v>592196.23</v>
      </c>
      <c r="BA1593" s="7">
        <v>65.839662000000004</v>
      </c>
      <c r="BB1593" s="7">
        <v>64.086198997351801</v>
      </c>
      <c r="BC1593" s="7">
        <v>10</v>
      </c>
      <c r="BD1593" s="7"/>
      <c r="BE1593" s="6" t="s">
        <v>2250</v>
      </c>
      <c r="BF1593" s="4"/>
      <c r="BG1593" s="6" t="s">
        <v>93</v>
      </c>
      <c r="BH1593" s="6" t="s">
        <v>94</v>
      </c>
      <c r="BI1593" s="6" t="s">
        <v>163</v>
      </c>
      <c r="BJ1593" s="6" t="s">
        <v>0</v>
      </c>
      <c r="BK1593" s="5" t="s">
        <v>1</v>
      </c>
      <c r="BL1593" s="7">
        <v>576424.67000000004</v>
      </c>
      <c r="BM1593" s="5" t="s">
        <v>586</v>
      </c>
      <c r="BN1593" s="7"/>
      <c r="BO1593" s="10">
        <v>44831</v>
      </c>
      <c r="BP1593" s="10">
        <v>49122</v>
      </c>
      <c r="BQ1593" s="10" t="s">
        <v>2241</v>
      </c>
      <c r="BR1593" s="10" t="s">
        <v>2486</v>
      </c>
      <c r="BS1593" s="10" t="s">
        <v>2487</v>
      </c>
      <c r="BT1593" s="10" t="s">
        <v>2487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1584</v>
      </c>
      <c r="B1594" s="12" t="s">
        <v>65</v>
      </c>
      <c r="C1594" s="12" t="s">
        <v>66</v>
      </c>
      <c r="D1594" s="25">
        <v>45354</v>
      </c>
      <c r="E1594" s="13" t="s">
        <v>2511</v>
      </c>
      <c r="F1594" s="23">
        <v>0</v>
      </c>
      <c r="G1594" s="23">
        <v>1</v>
      </c>
      <c r="H1594" s="15">
        <v>217641.1</v>
      </c>
      <c r="I1594" s="15">
        <v>1672.12</v>
      </c>
      <c r="J1594" s="15">
        <v>0</v>
      </c>
      <c r="K1594" s="15">
        <v>219313.22</v>
      </c>
      <c r="L1594" s="15">
        <v>1686.05</v>
      </c>
      <c r="M1594" s="15">
        <v>0</v>
      </c>
      <c r="N1594" s="15">
        <v>1672.12</v>
      </c>
      <c r="O1594" s="15">
        <v>1686.05</v>
      </c>
      <c r="P1594" s="15">
        <v>0</v>
      </c>
      <c r="Q1594" s="15">
        <v>0</v>
      </c>
      <c r="R1594" s="15">
        <v>215955.05</v>
      </c>
      <c r="S1594" s="15">
        <v>1373.21</v>
      </c>
      <c r="T1594" s="15">
        <v>1813.68</v>
      </c>
      <c r="U1594" s="15">
        <v>0</v>
      </c>
      <c r="V1594" s="15">
        <v>1373.21</v>
      </c>
      <c r="W1594" s="15">
        <v>1813.68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133</v>
      </c>
      <c r="AI1594" s="15">
        <v>0</v>
      </c>
      <c r="AJ1594" s="15">
        <v>0</v>
      </c>
      <c r="AK1594" s="15">
        <v>0</v>
      </c>
      <c r="AL1594" s="15">
        <v>350</v>
      </c>
      <c r="AM1594" s="15">
        <v>0</v>
      </c>
      <c r="AN1594" s="15">
        <v>0</v>
      </c>
      <c r="AO1594" s="15">
        <v>0</v>
      </c>
      <c r="AP1594" s="15">
        <v>171.94</v>
      </c>
      <c r="AQ1594" s="15">
        <v>0</v>
      </c>
      <c r="AR1594" s="15">
        <v>0</v>
      </c>
      <c r="AS1594" s="15">
        <v>0</v>
      </c>
      <c r="AT1594" s="8">
        <f t="shared" si="24"/>
        <v>7200</v>
      </c>
      <c r="AU1594" s="15">
        <v>0</v>
      </c>
      <c r="AV1594" s="15">
        <v>0</v>
      </c>
      <c r="AW1594" s="16">
        <v>87</v>
      </c>
      <c r="AX1594" s="16">
        <v>121</v>
      </c>
      <c r="AY1594" s="15">
        <v>249999.99</v>
      </c>
      <c r="AZ1594" s="15">
        <v>249999.99</v>
      </c>
      <c r="BA1594" s="14">
        <v>89.352001999999999</v>
      </c>
      <c r="BB1594" s="14">
        <v>77.184067325403106</v>
      </c>
      <c r="BC1594" s="14">
        <v>10</v>
      </c>
      <c r="BD1594" s="14"/>
      <c r="BE1594" s="13" t="s">
        <v>2250</v>
      </c>
      <c r="BF1594" s="11"/>
      <c r="BG1594" s="13" t="s">
        <v>75</v>
      </c>
      <c r="BH1594" s="13" t="s">
        <v>236</v>
      </c>
      <c r="BI1594" s="13" t="s">
        <v>237</v>
      </c>
      <c r="BJ1594" s="13" t="s">
        <v>0</v>
      </c>
      <c r="BK1594" s="12" t="s">
        <v>1</v>
      </c>
      <c r="BL1594" s="14">
        <v>215955.05</v>
      </c>
      <c r="BM1594" s="12" t="s">
        <v>586</v>
      </c>
      <c r="BN1594" s="14"/>
      <c r="BO1594" s="17">
        <v>44337</v>
      </c>
      <c r="BP1594" s="17">
        <v>48020</v>
      </c>
      <c r="BQ1594" s="10" t="s">
        <v>2241</v>
      </c>
      <c r="BR1594" s="10" t="s">
        <v>2486</v>
      </c>
      <c r="BS1594" s="10" t="s">
        <v>2487</v>
      </c>
      <c r="BT1594" s="10" t="s">
        <v>2487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1585</v>
      </c>
      <c r="B1595" s="5" t="s">
        <v>65</v>
      </c>
      <c r="C1595" s="5" t="s">
        <v>66</v>
      </c>
      <c r="D1595" s="24">
        <v>45354</v>
      </c>
      <c r="E1595" s="6" t="s">
        <v>2510</v>
      </c>
      <c r="F1595" s="22">
        <v>0</v>
      </c>
      <c r="G1595" s="22">
        <v>0</v>
      </c>
      <c r="H1595" s="8">
        <v>360691.95</v>
      </c>
      <c r="I1595" s="8">
        <v>0</v>
      </c>
      <c r="J1595" s="8">
        <v>0</v>
      </c>
      <c r="K1595" s="8">
        <v>360691.95</v>
      </c>
      <c r="L1595" s="8">
        <v>3301.62</v>
      </c>
      <c r="M1595" s="8">
        <v>0</v>
      </c>
      <c r="N1595" s="8">
        <v>0</v>
      </c>
      <c r="O1595" s="8">
        <v>3301.62</v>
      </c>
      <c r="P1595" s="8">
        <v>0</v>
      </c>
      <c r="Q1595" s="8">
        <v>0</v>
      </c>
      <c r="R1595" s="8">
        <v>357390.33</v>
      </c>
      <c r="S1595" s="8">
        <v>0</v>
      </c>
      <c r="T1595" s="8">
        <v>3005.77</v>
      </c>
      <c r="U1595" s="8">
        <v>0</v>
      </c>
      <c r="V1595" s="8">
        <v>0</v>
      </c>
      <c r="W1595" s="8">
        <v>3005.77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225.6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67.010000000000005</v>
      </c>
      <c r="AQ1595" s="8">
        <v>0</v>
      </c>
      <c r="AR1595" s="8">
        <v>0</v>
      </c>
      <c r="AS1595" s="8">
        <v>0</v>
      </c>
      <c r="AT1595" s="8">
        <f t="shared" si="24"/>
        <v>6600</v>
      </c>
      <c r="AU1595" s="8">
        <v>0</v>
      </c>
      <c r="AV1595" s="8">
        <v>0</v>
      </c>
      <c r="AW1595" s="9">
        <v>77</v>
      </c>
      <c r="AX1595" s="9">
        <v>111</v>
      </c>
      <c r="AY1595" s="8">
        <v>424056.99</v>
      </c>
      <c r="AZ1595" s="8">
        <v>424056.99</v>
      </c>
      <c r="BA1595" s="7">
        <v>90.000003000000007</v>
      </c>
      <c r="BB1595" s="7">
        <v>75.850962325066305</v>
      </c>
      <c r="BC1595" s="7">
        <v>10</v>
      </c>
      <c r="BD1595" s="7"/>
      <c r="BE1595" s="6" t="s">
        <v>2250</v>
      </c>
      <c r="BF1595" s="4"/>
      <c r="BG1595" s="6" t="s">
        <v>67</v>
      </c>
      <c r="BH1595" s="6" t="s">
        <v>68</v>
      </c>
      <c r="BI1595" s="6" t="s">
        <v>69</v>
      </c>
      <c r="BJ1595" s="6" t="s">
        <v>0</v>
      </c>
      <c r="BK1595" s="5" t="s">
        <v>1</v>
      </c>
      <c r="BL1595" s="7">
        <v>357390.33</v>
      </c>
      <c r="BM1595" s="5" t="s">
        <v>586</v>
      </c>
      <c r="BN1595" s="7"/>
      <c r="BO1595" s="10">
        <v>44344</v>
      </c>
      <c r="BP1595" s="10">
        <v>47723</v>
      </c>
      <c r="BQ1595" s="10" t="s">
        <v>1330</v>
      </c>
      <c r="BR1595" s="10" t="s">
        <v>2668</v>
      </c>
      <c r="BS1595" s="10" t="s">
        <v>2487</v>
      </c>
      <c r="BT1595" s="10" t="s">
        <v>2487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1586</v>
      </c>
      <c r="B1596" s="12" t="s">
        <v>65</v>
      </c>
      <c r="C1596" s="12" t="s">
        <v>66</v>
      </c>
      <c r="D1596" s="25">
        <v>45354</v>
      </c>
      <c r="E1596" s="13" t="s">
        <v>2509</v>
      </c>
      <c r="F1596" s="23">
        <v>0</v>
      </c>
      <c r="G1596" s="23">
        <v>0</v>
      </c>
      <c r="H1596" s="15">
        <v>298457.89</v>
      </c>
      <c r="I1596" s="15">
        <v>0</v>
      </c>
      <c r="J1596" s="15">
        <v>0</v>
      </c>
      <c r="K1596" s="15">
        <v>298457.89</v>
      </c>
      <c r="L1596" s="15">
        <v>1382.97</v>
      </c>
      <c r="M1596" s="15">
        <v>0</v>
      </c>
      <c r="N1596" s="15">
        <v>0</v>
      </c>
      <c r="O1596" s="15">
        <v>1382.97</v>
      </c>
      <c r="P1596" s="15">
        <v>0</v>
      </c>
      <c r="Q1596" s="15">
        <v>0</v>
      </c>
      <c r="R1596" s="15">
        <v>297074.92</v>
      </c>
      <c r="S1596" s="15">
        <v>0</v>
      </c>
      <c r="T1596" s="15">
        <v>2487.15</v>
      </c>
      <c r="U1596" s="15">
        <v>0</v>
      </c>
      <c r="V1596" s="15">
        <v>0</v>
      </c>
      <c r="W1596" s="15">
        <v>2487.15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172.9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0.04</v>
      </c>
      <c r="AQ1596" s="15">
        <v>0</v>
      </c>
      <c r="AR1596" s="15">
        <v>0.06</v>
      </c>
      <c r="AS1596" s="15">
        <v>0</v>
      </c>
      <c r="AT1596" s="8">
        <f t="shared" si="24"/>
        <v>4043</v>
      </c>
      <c r="AU1596" s="15">
        <v>0</v>
      </c>
      <c r="AV1596" s="15">
        <v>0</v>
      </c>
      <c r="AW1596" s="16">
        <v>123</v>
      </c>
      <c r="AX1596" s="16">
        <v>157</v>
      </c>
      <c r="AY1596" s="15">
        <v>324999.99</v>
      </c>
      <c r="AZ1596" s="15">
        <v>324999.99</v>
      </c>
      <c r="BA1596" s="14">
        <v>75</v>
      </c>
      <c r="BB1596" s="14">
        <v>68.555752878638501</v>
      </c>
      <c r="BC1596" s="14">
        <v>10</v>
      </c>
      <c r="BD1596" s="14"/>
      <c r="BE1596" s="13" t="s">
        <v>2250</v>
      </c>
      <c r="BF1596" s="11"/>
      <c r="BG1596" s="13" t="s">
        <v>86</v>
      </c>
      <c r="BH1596" s="13" t="s">
        <v>247</v>
      </c>
      <c r="BI1596" s="13" t="s">
        <v>264</v>
      </c>
      <c r="BJ1596" s="13" t="s">
        <v>0</v>
      </c>
      <c r="BK1596" s="12" t="s">
        <v>1</v>
      </c>
      <c r="BL1596" s="14">
        <v>297074.92</v>
      </c>
      <c r="BM1596" s="12" t="s">
        <v>586</v>
      </c>
      <c r="BN1596" s="14"/>
      <c r="BO1596" s="17">
        <v>44344</v>
      </c>
      <c r="BP1596" s="17">
        <v>49123</v>
      </c>
      <c r="BQ1596" s="10" t="s">
        <v>2241</v>
      </c>
      <c r="BR1596" s="10" t="s">
        <v>2486</v>
      </c>
      <c r="BS1596" s="10" t="s">
        <v>2487</v>
      </c>
      <c r="BT1596" s="10" t="s">
        <v>2487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1587</v>
      </c>
      <c r="B1597" s="5" t="s">
        <v>65</v>
      </c>
      <c r="C1597" s="5" t="s">
        <v>66</v>
      </c>
      <c r="D1597" s="24">
        <v>45354</v>
      </c>
      <c r="E1597" s="6" t="s">
        <v>2508</v>
      </c>
      <c r="F1597" s="22">
        <v>0</v>
      </c>
      <c r="G1597" s="22">
        <v>0</v>
      </c>
      <c r="H1597" s="8">
        <v>213541.27</v>
      </c>
      <c r="I1597" s="8">
        <v>0</v>
      </c>
      <c r="J1597" s="8">
        <v>0</v>
      </c>
      <c r="K1597" s="8">
        <v>213541.27</v>
      </c>
      <c r="L1597" s="8">
        <v>2259.1999999999998</v>
      </c>
      <c r="M1597" s="8">
        <v>0</v>
      </c>
      <c r="N1597" s="8">
        <v>0</v>
      </c>
      <c r="O1597" s="8">
        <v>2259.1999999999998</v>
      </c>
      <c r="P1597" s="8">
        <v>0</v>
      </c>
      <c r="Q1597" s="8">
        <v>0</v>
      </c>
      <c r="R1597" s="8">
        <v>211282.07</v>
      </c>
      <c r="S1597" s="8">
        <v>0</v>
      </c>
      <c r="T1597" s="8">
        <v>1779.51</v>
      </c>
      <c r="U1597" s="8">
        <v>0</v>
      </c>
      <c r="V1597" s="8">
        <v>0</v>
      </c>
      <c r="W1597" s="8">
        <v>1779.51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136.66999999999999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7.08</v>
      </c>
      <c r="AQ1597" s="8">
        <v>0</v>
      </c>
      <c r="AR1597" s="8">
        <v>6.46</v>
      </c>
      <c r="AS1597" s="8">
        <v>0</v>
      </c>
      <c r="AT1597" s="8">
        <f t="shared" si="24"/>
        <v>4176</v>
      </c>
      <c r="AU1597" s="8">
        <v>0</v>
      </c>
      <c r="AV1597" s="8">
        <v>0</v>
      </c>
      <c r="AW1597" s="9">
        <v>69</v>
      </c>
      <c r="AX1597" s="9">
        <v>103</v>
      </c>
      <c r="AY1597" s="8">
        <v>256900.01</v>
      </c>
      <c r="AZ1597" s="8">
        <v>256900.01</v>
      </c>
      <c r="BA1597" s="7">
        <v>87.582712999999998</v>
      </c>
      <c r="BB1597" s="7">
        <v>72.030580687232799</v>
      </c>
      <c r="BC1597" s="7">
        <v>10</v>
      </c>
      <c r="BD1597" s="7"/>
      <c r="BE1597" s="6" t="s">
        <v>2250</v>
      </c>
      <c r="BF1597" s="4"/>
      <c r="BG1597" s="6" t="s">
        <v>78</v>
      </c>
      <c r="BH1597" s="6" t="s">
        <v>79</v>
      </c>
      <c r="BI1597" s="6" t="s">
        <v>235</v>
      </c>
      <c r="BJ1597" s="6" t="s">
        <v>0</v>
      </c>
      <c r="BK1597" s="5" t="s">
        <v>1</v>
      </c>
      <c r="BL1597" s="7">
        <v>211282.07</v>
      </c>
      <c r="BM1597" s="5" t="s">
        <v>586</v>
      </c>
      <c r="BN1597" s="7"/>
      <c r="BO1597" s="10">
        <v>44344</v>
      </c>
      <c r="BP1597" s="10">
        <v>47480</v>
      </c>
      <c r="BQ1597" s="10" t="s">
        <v>2241</v>
      </c>
      <c r="BR1597" s="10" t="s">
        <v>2486</v>
      </c>
      <c r="BS1597" s="10" t="s">
        <v>2487</v>
      </c>
      <c r="BT1597" s="10" t="s">
        <v>2487</v>
      </c>
      <c r="BU1597" s="7">
        <v>0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1588</v>
      </c>
      <c r="B1598" s="12" t="s">
        <v>65</v>
      </c>
      <c r="C1598" s="12" t="s">
        <v>66</v>
      </c>
      <c r="D1598" s="25">
        <v>45354</v>
      </c>
      <c r="E1598" s="13" t="s">
        <v>2507</v>
      </c>
      <c r="F1598" s="23">
        <v>0</v>
      </c>
      <c r="G1598" s="23">
        <v>0</v>
      </c>
      <c r="H1598" s="15">
        <v>243082.29</v>
      </c>
      <c r="I1598" s="15">
        <v>0</v>
      </c>
      <c r="J1598" s="15">
        <v>0</v>
      </c>
      <c r="K1598" s="15">
        <v>243082.29</v>
      </c>
      <c r="L1598" s="15">
        <v>1459.08</v>
      </c>
      <c r="M1598" s="15">
        <v>0</v>
      </c>
      <c r="N1598" s="15">
        <v>0</v>
      </c>
      <c r="O1598" s="15">
        <v>1459.08</v>
      </c>
      <c r="P1598" s="15">
        <v>2609.7600000000002</v>
      </c>
      <c r="Q1598" s="15">
        <v>0</v>
      </c>
      <c r="R1598" s="15">
        <v>239013.45</v>
      </c>
      <c r="S1598" s="15">
        <v>0</v>
      </c>
      <c r="T1598" s="15">
        <v>2025.69</v>
      </c>
      <c r="U1598" s="15">
        <v>0</v>
      </c>
      <c r="V1598" s="15">
        <v>0</v>
      </c>
      <c r="W1598" s="15">
        <v>2025.69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172.01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0.1</v>
      </c>
      <c r="AQ1598" s="15">
        <v>0</v>
      </c>
      <c r="AR1598" s="15">
        <v>0.88</v>
      </c>
      <c r="AS1598" s="15">
        <v>0</v>
      </c>
      <c r="AT1598" s="8">
        <f t="shared" si="24"/>
        <v>6265.76</v>
      </c>
      <c r="AU1598" s="15">
        <v>0</v>
      </c>
      <c r="AV1598" s="15">
        <v>0</v>
      </c>
      <c r="AW1598" s="16">
        <v>123</v>
      </c>
      <c r="AX1598" s="16">
        <v>157</v>
      </c>
      <c r="AY1598" s="15">
        <v>363000</v>
      </c>
      <c r="AZ1598" s="15">
        <v>292639.51</v>
      </c>
      <c r="BA1598" s="14">
        <v>66.729477000000003</v>
      </c>
      <c r="BB1598" s="14">
        <v>54.501330030472097</v>
      </c>
      <c r="BC1598" s="14">
        <v>10</v>
      </c>
      <c r="BD1598" s="14"/>
      <c r="BE1598" s="13" t="s">
        <v>2250</v>
      </c>
      <c r="BF1598" s="11"/>
      <c r="BG1598" s="13" t="s">
        <v>75</v>
      </c>
      <c r="BH1598" s="13" t="s">
        <v>134</v>
      </c>
      <c r="BI1598" s="13" t="s">
        <v>441</v>
      </c>
      <c r="BJ1598" s="13" t="s">
        <v>0</v>
      </c>
      <c r="BK1598" s="12" t="s">
        <v>1</v>
      </c>
      <c r="BL1598" s="14">
        <v>239013.45</v>
      </c>
      <c r="BM1598" s="12" t="s">
        <v>586</v>
      </c>
      <c r="BN1598" s="14"/>
      <c r="BO1598" s="17">
        <v>44344</v>
      </c>
      <c r="BP1598" s="17">
        <v>49123</v>
      </c>
      <c r="BQ1598" s="10" t="s">
        <v>2241</v>
      </c>
      <c r="BR1598" s="10" t="s">
        <v>2486</v>
      </c>
      <c r="BS1598" s="10" t="s">
        <v>2487</v>
      </c>
      <c r="BT1598" s="10" t="s">
        <v>2487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1589</v>
      </c>
      <c r="B1599" s="5" t="s">
        <v>65</v>
      </c>
      <c r="C1599" s="5" t="s">
        <v>66</v>
      </c>
      <c r="D1599" s="24">
        <v>45354</v>
      </c>
      <c r="E1599" s="6" t="s">
        <v>2506</v>
      </c>
      <c r="F1599" s="22">
        <v>0</v>
      </c>
      <c r="G1599" s="22">
        <v>0</v>
      </c>
      <c r="H1599" s="8">
        <v>256825.36</v>
      </c>
      <c r="I1599" s="8">
        <v>0</v>
      </c>
      <c r="J1599" s="8">
        <v>0</v>
      </c>
      <c r="K1599" s="8">
        <v>256825.36</v>
      </c>
      <c r="L1599" s="8">
        <v>1023.32</v>
      </c>
      <c r="M1599" s="8">
        <v>0</v>
      </c>
      <c r="N1599" s="8">
        <v>0</v>
      </c>
      <c r="O1599" s="8">
        <v>1023.32</v>
      </c>
      <c r="P1599" s="8">
        <v>0</v>
      </c>
      <c r="Q1599" s="8">
        <v>0</v>
      </c>
      <c r="R1599" s="8">
        <v>255802.04</v>
      </c>
      <c r="S1599" s="8">
        <v>0</v>
      </c>
      <c r="T1599" s="8">
        <v>2140.21</v>
      </c>
      <c r="U1599" s="8">
        <v>0</v>
      </c>
      <c r="V1599" s="8">
        <v>0</v>
      </c>
      <c r="W1599" s="8">
        <v>2140.21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159.69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567.88</v>
      </c>
      <c r="AQ1599" s="8">
        <v>0</v>
      </c>
      <c r="AR1599" s="8">
        <v>891.1</v>
      </c>
      <c r="AS1599" s="8">
        <v>0</v>
      </c>
      <c r="AT1599" s="8">
        <f t="shared" si="24"/>
        <v>3000</v>
      </c>
      <c r="AU1599" s="8">
        <v>0</v>
      </c>
      <c r="AV1599" s="8">
        <v>0</v>
      </c>
      <c r="AW1599" s="9">
        <v>135</v>
      </c>
      <c r="AX1599" s="9">
        <v>169</v>
      </c>
      <c r="AY1599" s="8">
        <v>330789.05</v>
      </c>
      <c r="AZ1599" s="8">
        <v>276464.99</v>
      </c>
      <c r="BA1599" s="7">
        <v>90</v>
      </c>
      <c r="BB1599" s="7">
        <v>83.273414112940699</v>
      </c>
      <c r="BC1599" s="7">
        <v>10</v>
      </c>
      <c r="BD1599" s="7"/>
      <c r="BE1599" s="6" t="s">
        <v>2250</v>
      </c>
      <c r="BF1599" s="4"/>
      <c r="BG1599" s="6" t="s">
        <v>86</v>
      </c>
      <c r="BH1599" s="6" t="s">
        <v>87</v>
      </c>
      <c r="BI1599" s="6" t="s">
        <v>169</v>
      </c>
      <c r="BJ1599" s="6" t="s">
        <v>0</v>
      </c>
      <c r="BK1599" s="5" t="s">
        <v>1</v>
      </c>
      <c r="BL1599" s="7">
        <v>255802.04</v>
      </c>
      <c r="BM1599" s="5" t="s">
        <v>586</v>
      </c>
      <c r="BN1599" s="7"/>
      <c r="BO1599" s="10">
        <v>44344</v>
      </c>
      <c r="BP1599" s="10">
        <v>49488</v>
      </c>
      <c r="BQ1599" s="10" t="s">
        <v>2241</v>
      </c>
      <c r="BR1599" s="10" t="s">
        <v>2486</v>
      </c>
      <c r="BS1599" s="10" t="s">
        <v>2487</v>
      </c>
      <c r="BT1599" s="10" t="s">
        <v>2487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1590</v>
      </c>
      <c r="B1600" s="12" t="s">
        <v>65</v>
      </c>
      <c r="C1600" s="12" t="s">
        <v>66</v>
      </c>
      <c r="D1600" s="25">
        <v>45354</v>
      </c>
      <c r="E1600" s="13" t="s">
        <v>2505</v>
      </c>
      <c r="F1600" s="23">
        <v>0</v>
      </c>
      <c r="G1600" s="23">
        <v>0</v>
      </c>
      <c r="H1600" s="15">
        <v>292854.74</v>
      </c>
      <c r="I1600" s="15">
        <v>0</v>
      </c>
      <c r="J1600" s="15">
        <v>0</v>
      </c>
      <c r="K1600" s="15">
        <v>292854.74</v>
      </c>
      <c r="L1600" s="15">
        <v>1357</v>
      </c>
      <c r="M1600" s="15">
        <v>0</v>
      </c>
      <c r="N1600" s="15">
        <v>0</v>
      </c>
      <c r="O1600" s="15">
        <v>1357</v>
      </c>
      <c r="P1600" s="15">
        <v>0</v>
      </c>
      <c r="Q1600" s="15">
        <v>0</v>
      </c>
      <c r="R1600" s="15">
        <v>291497.74</v>
      </c>
      <c r="S1600" s="15">
        <v>0</v>
      </c>
      <c r="T1600" s="15">
        <v>2440.46</v>
      </c>
      <c r="U1600" s="15">
        <v>0</v>
      </c>
      <c r="V1600" s="15">
        <v>0</v>
      </c>
      <c r="W1600" s="15">
        <v>2440.46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180.12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293.24</v>
      </c>
      <c r="AQ1600" s="15">
        <v>0</v>
      </c>
      <c r="AR1600" s="15">
        <v>270.82</v>
      </c>
      <c r="AS1600" s="15">
        <v>0</v>
      </c>
      <c r="AT1600" s="8">
        <f t="shared" si="24"/>
        <v>4000</v>
      </c>
      <c r="AU1600" s="15">
        <v>0</v>
      </c>
      <c r="AV1600" s="15">
        <v>0</v>
      </c>
      <c r="AW1600" s="16">
        <v>123</v>
      </c>
      <c r="AX1600" s="16">
        <v>157</v>
      </c>
      <c r="AY1600" s="15">
        <v>363999.99</v>
      </c>
      <c r="AZ1600" s="15">
        <v>318898.46999999997</v>
      </c>
      <c r="BA1600" s="14">
        <v>51.035443999999998</v>
      </c>
      <c r="BB1600" s="14">
        <v>46.650322862623199</v>
      </c>
      <c r="BC1600" s="14">
        <v>10</v>
      </c>
      <c r="BD1600" s="14"/>
      <c r="BE1600" s="13" t="s">
        <v>2250</v>
      </c>
      <c r="BF1600" s="11"/>
      <c r="BG1600" s="13" t="s">
        <v>67</v>
      </c>
      <c r="BH1600" s="13" t="s">
        <v>73</v>
      </c>
      <c r="BI1600" s="13" t="s">
        <v>152</v>
      </c>
      <c r="BJ1600" s="13" t="s">
        <v>0</v>
      </c>
      <c r="BK1600" s="12" t="s">
        <v>1</v>
      </c>
      <c r="BL1600" s="14">
        <v>291497.74</v>
      </c>
      <c r="BM1600" s="12" t="s">
        <v>586</v>
      </c>
      <c r="BN1600" s="14"/>
      <c r="BO1600" s="17">
        <v>44344</v>
      </c>
      <c r="BP1600" s="17">
        <v>49123</v>
      </c>
      <c r="BQ1600" s="10" t="s">
        <v>2241</v>
      </c>
      <c r="BR1600" s="10" t="s">
        <v>2486</v>
      </c>
      <c r="BS1600" s="10" t="s">
        <v>2487</v>
      </c>
      <c r="BT1600" s="10" t="s">
        <v>2487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1591</v>
      </c>
      <c r="B1601" s="5" t="s">
        <v>65</v>
      </c>
      <c r="C1601" s="5" t="s">
        <v>66</v>
      </c>
      <c r="D1601" s="24">
        <v>45354</v>
      </c>
      <c r="E1601" s="6" t="s">
        <v>2504</v>
      </c>
      <c r="F1601" s="22">
        <v>1</v>
      </c>
      <c r="G1601" s="22">
        <v>0</v>
      </c>
      <c r="H1601" s="8">
        <v>332436.14</v>
      </c>
      <c r="I1601" s="8">
        <v>0</v>
      </c>
      <c r="J1601" s="8">
        <v>0</v>
      </c>
      <c r="K1601" s="8">
        <v>332436.14</v>
      </c>
      <c r="L1601" s="8">
        <v>1540.42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332436.14</v>
      </c>
      <c r="S1601" s="8">
        <v>0</v>
      </c>
      <c r="T1601" s="8">
        <v>2770.3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2770.3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0.5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0.5</v>
      </c>
      <c r="AS1601" s="8">
        <v>0</v>
      </c>
      <c r="AT1601" s="8">
        <f t="shared" si="24"/>
        <v>0</v>
      </c>
      <c r="AU1601" s="8">
        <v>1540.42</v>
      </c>
      <c r="AV1601" s="8">
        <v>2770.3</v>
      </c>
      <c r="AW1601" s="9">
        <v>123</v>
      </c>
      <c r="AX1601" s="9">
        <v>157</v>
      </c>
      <c r="AY1601" s="8">
        <v>361999.99</v>
      </c>
      <c r="AZ1601" s="8">
        <v>361999.99</v>
      </c>
      <c r="BA1601" s="7">
        <v>89.129536000000002</v>
      </c>
      <c r="BB1601" s="7">
        <v>81.850496481591193</v>
      </c>
      <c r="BC1601" s="7">
        <v>10</v>
      </c>
      <c r="BD1601" s="7"/>
      <c r="BE1601" s="6" t="s">
        <v>2250</v>
      </c>
      <c r="BF1601" s="4"/>
      <c r="BG1601" s="6" t="s">
        <v>78</v>
      </c>
      <c r="BH1601" s="6" t="s">
        <v>79</v>
      </c>
      <c r="BI1601" s="6" t="s">
        <v>235</v>
      </c>
      <c r="BJ1601" s="6" t="s">
        <v>5</v>
      </c>
      <c r="BK1601" s="5" t="s">
        <v>1</v>
      </c>
      <c r="BL1601" s="7">
        <v>332436.14</v>
      </c>
      <c r="BM1601" s="5" t="s">
        <v>586</v>
      </c>
      <c r="BN1601" s="7"/>
      <c r="BO1601" s="10">
        <v>44344</v>
      </c>
      <c r="BP1601" s="10">
        <v>49123</v>
      </c>
      <c r="BQ1601" s="10" t="s">
        <v>2241</v>
      </c>
      <c r="BR1601" s="10" t="s">
        <v>2486</v>
      </c>
      <c r="BS1601" s="10" t="s">
        <v>2487</v>
      </c>
      <c r="BT1601" s="10" t="s">
        <v>2487</v>
      </c>
      <c r="BU1601" s="7">
        <v>192.08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1592</v>
      </c>
      <c r="B1602" s="12" t="s">
        <v>65</v>
      </c>
      <c r="C1602" s="12" t="s">
        <v>66</v>
      </c>
      <c r="D1602" s="25">
        <v>45354</v>
      </c>
      <c r="E1602" s="13" t="s">
        <v>2503</v>
      </c>
      <c r="F1602" s="23">
        <v>0</v>
      </c>
      <c r="G1602" s="23">
        <v>0</v>
      </c>
      <c r="H1602" s="15">
        <v>242256.08</v>
      </c>
      <c r="I1602" s="15">
        <v>0</v>
      </c>
      <c r="J1602" s="15">
        <v>0</v>
      </c>
      <c r="K1602" s="15">
        <v>242256.08</v>
      </c>
      <c r="L1602" s="15">
        <v>2070.85</v>
      </c>
      <c r="M1602" s="15">
        <v>0</v>
      </c>
      <c r="N1602" s="15">
        <v>0</v>
      </c>
      <c r="O1602" s="15">
        <v>2070.85</v>
      </c>
      <c r="P1602" s="15">
        <v>0</v>
      </c>
      <c r="Q1602" s="15">
        <v>0</v>
      </c>
      <c r="R1602" s="15">
        <v>240185.23</v>
      </c>
      <c r="S1602" s="15">
        <v>0</v>
      </c>
      <c r="T1602" s="15">
        <v>2018.8</v>
      </c>
      <c r="U1602" s="15">
        <v>0</v>
      </c>
      <c r="V1602" s="15">
        <v>0</v>
      </c>
      <c r="W1602" s="15">
        <v>2018.8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150.02000000000001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22.51</v>
      </c>
      <c r="AQ1602" s="15">
        <v>0</v>
      </c>
      <c r="AR1602" s="15">
        <v>12.18</v>
      </c>
      <c r="AS1602" s="15">
        <v>0</v>
      </c>
      <c r="AT1602" s="8">
        <f t="shared" si="24"/>
        <v>4250</v>
      </c>
      <c r="AU1602" s="15">
        <v>0</v>
      </c>
      <c r="AV1602" s="15">
        <v>0</v>
      </c>
      <c r="AW1602" s="16">
        <v>81</v>
      </c>
      <c r="AX1602" s="16">
        <v>115</v>
      </c>
      <c r="AY1602" s="15">
        <v>281999.99</v>
      </c>
      <c r="AZ1602" s="15">
        <v>281999.99</v>
      </c>
      <c r="BA1602" s="14">
        <v>90.000009000000006</v>
      </c>
      <c r="BB1602" s="14">
        <v>76.654871022041803</v>
      </c>
      <c r="BC1602" s="14">
        <v>10</v>
      </c>
      <c r="BD1602" s="14"/>
      <c r="BE1602" s="13" t="s">
        <v>2250</v>
      </c>
      <c r="BF1602" s="11"/>
      <c r="BG1602" s="13" t="s">
        <v>166</v>
      </c>
      <c r="BH1602" s="13" t="s">
        <v>375</v>
      </c>
      <c r="BI1602" s="13" t="s">
        <v>376</v>
      </c>
      <c r="BJ1602" s="13" t="s">
        <v>0</v>
      </c>
      <c r="BK1602" s="12" t="s">
        <v>1</v>
      </c>
      <c r="BL1602" s="14">
        <v>240185.23</v>
      </c>
      <c r="BM1602" s="12" t="s">
        <v>586</v>
      </c>
      <c r="BN1602" s="14"/>
      <c r="BO1602" s="17">
        <v>44344</v>
      </c>
      <c r="BP1602" s="17">
        <v>47845</v>
      </c>
      <c r="BQ1602" s="10" t="s">
        <v>2241</v>
      </c>
      <c r="BR1602" s="10" t="s">
        <v>2486</v>
      </c>
      <c r="BS1602" s="10" t="s">
        <v>2487</v>
      </c>
      <c r="BT1602" s="10" t="s">
        <v>2487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1593</v>
      </c>
      <c r="B1603" s="5" t="s">
        <v>65</v>
      </c>
      <c r="C1603" s="5" t="s">
        <v>66</v>
      </c>
      <c r="D1603" s="24">
        <v>45354</v>
      </c>
      <c r="E1603" s="6" t="s">
        <v>2502</v>
      </c>
      <c r="F1603" s="22">
        <v>0</v>
      </c>
      <c r="G1603" s="22">
        <v>0</v>
      </c>
      <c r="H1603" s="8">
        <v>462774.66</v>
      </c>
      <c r="I1603" s="8">
        <v>0</v>
      </c>
      <c r="J1603" s="8">
        <v>0</v>
      </c>
      <c r="K1603" s="8">
        <v>462774.66</v>
      </c>
      <c r="L1603" s="8">
        <v>2144.36</v>
      </c>
      <c r="M1603" s="8">
        <v>0</v>
      </c>
      <c r="N1603" s="8">
        <v>0</v>
      </c>
      <c r="O1603" s="8">
        <v>2144.36</v>
      </c>
      <c r="P1603" s="8">
        <v>0</v>
      </c>
      <c r="Q1603" s="8">
        <v>0</v>
      </c>
      <c r="R1603" s="8">
        <v>460630.3</v>
      </c>
      <c r="S1603" s="8">
        <v>0</v>
      </c>
      <c r="T1603" s="8">
        <v>3856.46</v>
      </c>
      <c r="U1603" s="8">
        <v>0</v>
      </c>
      <c r="V1603" s="8">
        <v>0</v>
      </c>
      <c r="W1603" s="8">
        <v>3856.46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307.77999999999997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42.8</v>
      </c>
      <c r="AS1603" s="8">
        <v>0</v>
      </c>
      <c r="AT1603" s="8">
        <f t="shared" si="24"/>
        <v>6265.7999999999993</v>
      </c>
      <c r="AU1603" s="8">
        <v>0</v>
      </c>
      <c r="AV1603" s="8">
        <v>0</v>
      </c>
      <c r="AW1603" s="9">
        <v>123</v>
      </c>
      <c r="AX1603" s="9">
        <v>157</v>
      </c>
      <c r="AY1603" s="8">
        <v>675000.01</v>
      </c>
      <c r="AZ1603" s="8">
        <v>503929.5</v>
      </c>
      <c r="BA1603" s="7">
        <v>89.999996999999993</v>
      </c>
      <c r="BB1603" s="7">
        <v>82.266915546934797</v>
      </c>
      <c r="BC1603" s="7">
        <v>10</v>
      </c>
      <c r="BD1603" s="7"/>
      <c r="BE1603" s="6" t="s">
        <v>2250</v>
      </c>
      <c r="BF1603" s="4"/>
      <c r="BG1603" s="6" t="s">
        <v>75</v>
      </c>
      <c r="BH1603" s="6" t="s">
        <v>491</v>
      </c>
      <c r="BI1603" s="6" t="s">
        <v>492</v>
      </c>
      <c r="BJ1603" s="6" t="s">
        <v>0</v>
      </c>
      <c r="BK1603" s="5" t="s">
        <v>1</v>
      </c>
      <c r="BL1603" s="7">
        <v>460630.3</v>
      </c>
      <c r="BM1603" s="5" t="s">
        <v>586</v>
      </c>
      <c r="BN1603" s="7"/>
      <c r="BO1603" s="10">
        <v>44348</v>
      </c>
      <c r="BP1603" s="10">
        <v>49126</v>
      </c>
      <c r="BQ1603" s="10" t="s">
        <v>2241</v>
      </c>
      <c r="BR1603" s="10" t="s">
        <v>2486</v>
      </c>
      <c r="BS1603" s="10" t="s">
        <v>2487</v>
      </c>
      <c r="BT1603" s="10" t="s">
        <v>2487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1594</v>
      </c>
      <c r="B1604" s="12" t="s">
        <v>65</v>
      </c>
      <c r="C1604" s="12" t="s">
        <v>66</v>
      </c>
      <c r="D1604" s="25">
        <v>45354</v>
      </c>
      <c r="E1604" s="13" t="s">
        <v>2501</v>
      </c>
      <c r="F1604" s="23">
        <v>0</v>
      </c>
      <c r="G1604" s="23">
        <v>0</v>
      </c>
      <c r="H1604" s="15">
        <v>788847.08</v>
      </c>
      <c r="I1604" s="15">
        <v>0</v>
      </c>
      <c r="J1604" s="15">
        <v>0</v>
      </c>
      <c r="K1604" s="15">
        <v>788847.08</v>
      </c>
      <c r="L1604" s="15">
        <v>3655.3</v>
      </c>
      <c r="M1604" s="15">
        <v>0</v>
      </c>
      <c r="N1604" s="15">
        <v>0</v>
      </c>
      <c r="O1604" s="15">
        <v>3655.3</v>
      </c>
      <c r="P1604" s="15">
        <v>0</v>
      </c>
      <c r="Q1604" s="15">
        <v>0</v>
      </c>
      <c r="R1604" s="15">
        <v>785191.78</v>
      </c>
      <c r="S1604" s="15">
        <v>0</v>
      </c>
      <c r="T1604" s="15">
        <v>6573.73</v>
      </c>
      <c r="U1604" s="15">
        <v>0</v>
      </c>
      <c r="V1604" s="15">
        <v>0</v>
      </c>
      <c r="W1604" s="15">
        <v>6573.73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456.99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4"/>
        <v>10686.02</v>
      </c>
      <c r="AU1604" s="15">
        <v>0</v>
      </c>
      <c r="AV1604" s="15">
        <v>0</v>
      </c>
      <c r="AW1604" s="16">
        <v>123</v>
      </c>
      <c r="AX1604" s="16">
        <v>157</v>
      </c>
      <c r="AY1604" s="15">
        <v>859000</v>
      </c>
      <c r="AZ1604" s="15">
        <v>859000</v>
      </c>
      <c r="BA1604" s="14">
        <v>89.999798999999996</v>
      </c>
      <c r="BB1604" s="14">
        <v>82.266708238011901</v>
      </c>
      <c r="BC1604" s="14">
        <v>10</v>
      </c>
      <c r="BD1604" s="14"/>
      <c r="BE1604" s="13" t="s">
        <v>2250</v>
      </c>
      <c r="BF1604" s="11"/>
      <c r="BG1604" s="13" t="s">
        <v>88</v>
      </c>
      <c r="BH1604" s="13" t="s">
        <v>136</v>
      </c>
      <c r="BI1604" s="13" t="s">
        <v>182</v>
      </c>
      <c r="BJ1604" s="13" t="s">
        <v>0</v>
      </c>
      <c r="BK1604" s="12" t="s">
        <v>1</v>
      </c>
      <c r="BL1604" s="14">
        <v>785191.78</v>
      </c>
      <c r="BM1604" s="12" t="s">
        <v>586</v>
      </c>
      <c r="BN1604" s="14"/>
      <c r="BO1604" s="17">
        <v>44348</v>
      </c>
      <c r="BP1604" s="17">
        <v>49126</v>
      </c>
      <c r="BQ1604" s="10" t="s">
        <v>2241</v>
      </c>
      <c r="BR1604" s="10" t="s">
        <v>2486</v>
      </c>
      <c r="BS1604" s="10" t="s">
        <v>2487</v>
      </c>
      <c r="BT1604" s="10" t="s">
        <v>2487</v>
      </c>
      <c r="BU1604" s="14">
        <v>0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1595</v>
      </c>
      <c r="B1605" s="5" t="s">
        <v>65</v>
      </c>
      <c r="C1605" s="5" t="s">
        <v>66</v>
      </c>
      <c r="D1605" s="24">
        <v>45354</v>
      </c>
      <c r="E1605" s="6" t="s">
        <v>2530</v>
      </c>
      <c r="F1605" s="22">
        <v>4</v>
      </c>
      <c r="G1605" s="22">
        <v>3</v>
      </c>
      <c r="H1605" s="8">
        <v>245117.66</v>
      </c>
      <c r="I1605" s="8">
        <v>3013.42</v>
      </c>
      <c r="J1605" s="8">
        <v>0</v>
      </c>
      <c r="K1605" s="8">
        <v>248131.08</v>
      </c>
      <c r="L1605" s="8">
        <v>1135.81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248131.08</v>
      </c>
      <c r="S1605" s="8">
        <v>4113.37</v>
      </c>
      <c r="T1605" s="8">
        <v>2042.65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6156.02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4"/>
        <v>0</v>
      </c>
      <c r="AU1605" s="8">
        <v>4149.2299999999996</v>
      </c>
      <c r="AV1605" s="8">
        <v>6156.02</v>
      </c>
      <c r="AW1605" s="9">
        <v>123</v>
      </c>
      <c r="AX1605" s="9">
        <v>155</v>
      </c>
      <c r="AY1605" s="8">
        <v>265000</v>
      </c>
      <c r="AZ1605" s="8">
        <v>265000</v>
      </c>
      <c r="BA1605" s="7">
        <v>74.967499000000004</v>
      </c>
      <c r="BB1605" s="7">
        <v>70.195345251958202</v>
      </c>
      <c r="BC1605" s="7">
        <v>10</v>
      </c>
      <c r="BD1605" s="7"/>
      <c r="BE1605" s="6" t="s">
        <v>2250</v>
      </c>
      <c r="BF1605" s="4"/>
      <c r="BG1605" s="6" t="s">
        <v>195</v>
      </c>
      <c r="BH1605" s="6" t="s">
        <v>170</v>
      </c>
      <c r="BI1605" s="6" t="s">
        <v>431</v>
      </c>
      <c r="BJ1605" s="6" t="s">
        <v>5</v>
      </c>
      <c r="BK1605" s="5" t="s">
        <v>1</v>
      </c>
      <c r="BL1605" s="7">
        <v>248131.08</v>
      </c>
      <c r="BM1605" s="5" t="s">
        <v>586</v>
      </c>
      <c r="BN1605" s="7"/>
      <c r="BO1605" s="10">
        <v>44398</v>
      </c>
      <c r="BP1605" s="10">
        <v>49116</v>
      </c>
      <c r="BQ1605" s="10" t="s">
        <v>2172</v>
      </c>
      <c r="BR1605" s="10" t="s">
        <v>2698</v>
      </c>
      <c r="BS1605" s="10" t="s">
        <v>2487</v>
      </c>
      <c r="BT1605" s="10" t="s">
        <v>2487</v>
      </c>
      <c r="BU1605" s="7">
        <v>422.94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1596</v>
      </c>
      <c r="B1606" s="12" t="s">
        <v>65</v>
      </c>
      <c r="C1606" s="12" t="s">
        <v>66</v>
      </c>
      <c r="D1606" s="25">
        <v>45354</v>
      </c>
      <c r="E1606" s="13" t="s">
        <v>2531</v>
      </c>
      <c r="F1606" s="23">
        <v>2</v>
      </c>
      <c r="G1606" s="23">
        <v>1</v>
      </c>
      <c r="H1606" s="15">
        <v>249886.45</v>
      </c>
      <c r="I1606" s="15">
        <v>2479.98</v>
      </c>
      <c r="J1606" s="15">
        <v>0</v>
      </c>
      <c r="K1606" s="15">
        <v>252366.43</v>
      </c>
      <c r="L1606" s="15">
        <v>2500.64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252366.43</v>
      </c>
      <c r="S1606" s="15">
        <v>2103.0500000000002</v>
      </c>
      <c r="T1606" s="15">
        <v>2082.39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4185.4399999999996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4"/>
        <v>0</v>
      </c>
      <c r="AU1606" s="15">
        <v>4980.62</v>
      </c>
      <c r="AV1606" s="15">
        <v>4185.4399999999996</v>
      </c>
      <c r="AW1606" s="16">
        <v>72</v>
      </c>
      <c r="AX1606" s="16">
        <v>104</v>
      </c>
      <c r="AY1606" s="15">
        <v>299999.99</v>
      </c>
      <c r="AZ1606" s="15">
        <v>293660.09999999998</v>
      </c>
      <c r="BA1606" s="14">
        <v>63.916795</v>
      </c>
      <c r="BB1606" s="14">
        <v>54.9289922982109</v>
      </c>
      <c r="BC1606" s="14">
        <v>10</v>
      </c>
      <c r="BD1606" s="14"/>
      <c r="BE1606" s="13" t="s">
        <v>2250</v>
      </c>
      <c r="BF1606" s="11"/>
      <c r="BG1606" s="13" t="s">
        <v>81</v>
      </c>
      <c r="BH1606" s="13" t="s">
        <v>100</v>
      </c>
      <c r="BI1606" s="13" t="s">
        <v>393</v>
      </c>
      <c r="BJ1606" s="13" t="s">
        <v>5</v>
      </c>
      <c r="BK1606" s="12" t="s">
        <v>1</v>
      </c>
      <c r="BL1606" s="14">
        <v>252366.43</v>
      </c>
      <c r="BM1606" s="12" t="s">
        <v>586</v>
      </c>
      <c r="BN1606" s="14"/>
      <c r="BO1606" s="17">
        <v>44392</v>
      </c>
      <c r="BP1606" s="17">
        <v>47557</v>
      </c>
      <c r="BQ1606" s="10" t="s">
        <v>1330</v>
      </c>
      <c r="BR1606" s="10" t="s">
        <v>2668</v>
      </c>
      <c r="BS1606" s="10" t="s">
        <v>2487</v>
      </c>
      <c r="BT1606" s="10" t="s">
        <v>2487</v>
      </c>
      <c r="BU1606" s="14">
        <v>315.39999999999998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1597</v>
      </c>
      <c r="B1607" s="5" t="s">
        <v>65</v>
      </c>
      <c r="C1607" s="5" t="s">
        <v>66</v>
      </c>
      <c r="D1607" s="24">
        <v>45354</v>
      </c>
      <c r="E1607" s="6" t="s">
        <v>2522</v>
      </c>
      <c r="F1607" s="22">
        <v>0</v>
      </c>
      <c r="G1607" s="22">
        <v>0</v>
      </c>
      <c r="H1607" s="8">
        <v>213171.47</v>
      </c>
      <c r="I1607" s="8">
        <v>0</v>
      </c>
      <c r="J1607" s="8">
        <v>0</v>
      </c>
      <c r="K1607" s="8">
        <v>213171.47</v>
      </c>
      <c r="L1607" s="8">
        <v>987.78</v>
      </c>
      <c r="M1607" s="8">
        <v>0</v>
      </c>
      <c r="N1607" s="8">
        <v>0</v>
      </c>
      <c r="O1607" s="8">
        <v>987.78</v>
      </c>
      <c r="P1607" s="8">
        <v>0</v>
      </c>
      <c r="Q1607" s="8">
        <v>0</v>
      </c>
      <c r="R1607" s="8">
        <v>212183.69</v>
      </c>
      <c r="S1607" s="8">
        <v>0</v>
      </c>
      <c r="T1607" s="8">
        <v>1776.43</v>
      </c>
      <c r="U1607" s="8">
        <v>0</v>
      </c>
      <c r="V1607" s="8">
        <v>0</v>
      </c>
      <c r="W1607" s="8">
        <v>1776.43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141.31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2873.32</v>
      </c>
      <c r="AQ1607" s="8">
        <v>0</v>
      </c>
      <c r="AR1607" s="8">
        <v>2778.84</v>
      </c>
      <c r="AS1607" s="8">
        <v>0</v>
      </c>
      <c r="AT1607" s="8">
        <f t="shared" si="24"/>
        <v>3000</v>
      </c>
      <c r="AU1607" s="8">
        <v>0</v>
      </c>
      <c r="AV1607" s="8">
        <v>0</v>
      </c>
      <c r="AW1607" s="9">
        <v>123</v>
      </c>
      <c r="AX1607" s="9">
        <v>156</v>
      </c>
      <c r="AY1607" s="8">
        <v>310000.01</v>
      </c>
      <c r="AZ1607" s="8">
        <v>231299.24</v>
      </c>
      <c r="BA1607" s="7">
        <v>57.000188000000001</v>
      </c>
      <c r="BB1607" s="7">
        <v>52.289450758825303</v>
      </c>
      <c r="BC1607" s="7">
        <v>10</v>
      </c>
      <c r="BD1607" s="7"/>
      <c r="BE1607" s="6" t="s">
        <v>2250</v>
      </c>
      <c r="BF1607" s="4"/>
      <c r="BG1607" s="6" t="s">
        <v>86</v>
      </c>
      <c r="BH1607" s="6" t="s">
        <v>176</v>
      </c>
      <c r="BI1607" s="6" t="s">
        <v>177</v>
      </c>
      <c r="BJ1607" s="6" t="s">
        <v>0</v>
      </c>
      <c r="BK1607" s="5" t="s">
        <v>1</v>
      </c>
      <c r="BL1607" s="7">
        <v>212183.69</v>
      </c>
      <c r="BM1607" s="5" t="s">
        <v>586</v>
      </c>
      <c r="BN1607" s="7"/>
      <c r="BO1607" s="10">
        <v>44372</v>
      </c>
      <c r="BP1607" s="10">
        <v>49120</v>
      </c>
      <c r="BQ1607" s="10" t="s">
        <v>2241</v>
      </c>
      <c r="BR1607" s="10" t="s">
        <v>2486</v>
      </c>
      <c r="BS1607" s="10" t="s">
        <v>2487</v>
      </c>
      <c r="BT1607" s="10" t="s">
        <v>2487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1598</v>
      </c>
      <c r="B1608" s="12" t="s">
        <v>65</v>
      </c>
      <c r="C1608" s="12" t="s">
        <v>66</v>
      </c>
      <c r="D1608" s="25">
        <v>45354</v>
      </c>
      <c r="E1608" s="13" t="s">
        <v>2523</v>
      </c>
      <c r="F1608" s="23">
        <v>0</v>
      </c>
      <c r="G1608" s="23">
        <v>0</v>
      </c>
      <c r="H1608" s="15">
        <v>290312.3</v>
      </c>
      <c r="I1608" s="15">
        <v>0</v>
      </c>
      <c r="J1608" s="15">
        <v>0</v>
      </c>
      <c r="K1608" s="15">
        <v>290312.3</v>
      </c>
      <c r="L1608" s="15">
        <v>1345.23</v>
      </c>
      <c r="M1608" s="15">
        <v>0</v>
      </c>
      <c r="N1608" s="15">
        <v>0</v>
      </c>
      <c r="O1608" s="15">
        <v>1345.23</v>
      </c>
      <c r="P1608" s="15">
        <v>0</v>
      </c>
      <c r="Q1608" s="15">
        <v>0</v>
      </c>
      <c r="R1608" s="15">
        <v>288967.07</v>
      </c>
      <c r="S1608" s="15">
        <v>0</v>
      </c>
      <c r="T1608" s="15">
        <v>2419.27</v>
      </c>
      <c r="U1608" s="15">
        <v>0</v>
      </c>
      <c r="V1608" s="15">
        <v>0</v>
      </c>
      <c r="W1608" s="15">
        <v>2419.27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167.58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4"/>
        <v>3932.08</v>
      </c>
      <c r="AU1608" s="15">
        <v>0</v>
      </c>
      <c r="AV1608" s="15">
        <v>0</v>
      </c>
      <c r="AW1608" s="16">
        <v>123</v>
      </c>
      <c r="AX1608" s="16">
        <v>156</v>
      </c>
      <c r="AY1608" s="15">
        <v>315000.02</v>
      </c>
      <c r="AZ1608" s="15">
        <v>315000.02</v>
      </c>
      <c r="BA1608" s="14">
        <v>89.999989999999997</v>
      </c>
      <c r="BB1608" s="14">
        <v>82.562005584410102</v>
      </c>
      <c r="BC1608" s="14">
        <v>10</v>
      </c>
      <c r="BD1608" s="14"/>
      <c r="BE1608" s="13" t="s">
        <v>2250</v>
      </c>
      <c r="BF1608" s="11"/>
      <c r="BG1608" s="13" t="s">
        <v>110</v>
      </c>
      <c r="BH1608" s="13" t="s">
        <v>140</v>
      </c>
      <c r="BI1608" s="13" t="s">
        <v>472</v>
      </c>
      <c r="BJ1608" s="13" t="s">
        <v>0</v>
      </c>
      <c r="BK1608" s="12" t="s">
        <v>1</v>
      </c>
      <c r="BL1608" s="14">
        <v>288967.07</v>
      </c>
      <c r="BM1608" s="12" t="s">
        <v>586</v>
      </c>
      <c r="BN1608" s="14"/>
      <c r="BO1608" s="17">
        <v>44372</v>
      </c>
      <c r="BP1608" s="17">
        <v>49120</v>
      </c>
      <c r="BQ1608" s="10" t="s">
        <v>2241</v>
      </c>
      <c r="BR1608" s="10" t="s">
        <v>2486</v>
      </c>
      <c r="BS1608" s="10" t="s">
        <v>2487</v>
      </c>
      <c r="BT1608" s="10" t="s">
        <v>2487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1599</v>
      </c>
      <c r="B1609" s="5" t="s">
        <v>65</v>
      </c>
      <c r="C1609" s="5" t="s">
        <v>66</v>
      </c>
      <c r="D1609" s="24">
        <v>45354</v>
      </c>
      <c r="E1609" s="6" t="s">
        <v>2524</v>
      </c>
      <c r="F1609" s="22">
        <v>0</v>
      </c>
      <c r="G1609" s="22">
        <v>0</v>
      </c>
      <c r="H1609" s="8">
        <v>81514.58</v>
      </c>
      <c r="I1609" s="8">
        <v>0</v>
      </c>
      <c r="J1609" s="8">
        <v>0</v>
      </c>
      <c r="K1609" s="8">
        <v>81514.58</v>
      </c>
      <c r="L1609" s="8">
        <v>806.31</v>
      </c>
      <c r="M1609" s="8">
        <v>0</v>
      </c>
      <c r="N1609" s="8">
        <v>0</v>
      </c>
      <c r="O1609" s="8">
        <v>806.31</v>
      </c>
      <c r="P1609" s="8">
        <v>1524.93</v>
      </c>
      <c r="Q1609" s="8">
        <v>0</v>
      </c>
      <c r="R1609" s="8">
        <v>79183.34</v>
      </c>
      <c r="S1609" s="8">
        <v>0</v>
      </c>
      <c r="T1609" s="8">
        <v>679.29</v>
      </c>
      <c r="U1609" s="8">
        <v>0</v>
      </c>
      <c r="V1609" s="8">
        <v>0</v>
      </c>
      <c r="W1609" s="8">
        <v>679.29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136.31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0.09</v>
      </c>
      <c r="AS1609" s="8">
        <v>0</v>
      </c>
      <c r="AT1609" s="8">
        <f t="shared" si="24"/>
        <v>3146.75</v>
      </c>
      <c r="AU1609" s="8">
        <v>0</v>
      </c>
      <c r="AV1609" s="8">
        <v>0</v>
      </c>
      <c r="AW1609" s="9">
        <v>123</v>
      </c>
      <c r="AX1609" s="9">
        <v>156</v>
      </c>
      <c r="AY1609" s="8">
        <v>426800</v>
      </c>
      <c r="AZ1609" s="8">
        <v>124309.99</v>
      </c>
      <c r="BA1609" s="7">
        <v>66.300376999999997</v>
      </c>
      <c r="BB1609" s="7">
        <v>42.232207517024001</v>
      </c>
      <c r="BC1609" s="7">
        <v>10</v>
      </c>
      <c r="BD1609" s="7"/>
      <c r="BE1609" s="6" t="s">
        <v>2250</v>
      </c>
      <c r="BF1609" s="4"/>
      <c r="BG1609" s="6" t="s">
        <v>75</v>
      </c>
      <c r="BH1609" s="6" t="s">
        <v>76</v>
      </c>
      <c r="BI1609" s="6" t="s">
        <v>548</v>
      </c>
      <c r="BJ1609" s="6" t="s">
        <v>0</v>
      </c>
      <c r="BK1609" s="5" t="s">
        <v>1</v>
      </c>
      <c r="BL1609" s="7">
        <v>79183.34</v>
      </c>
      <c r="BM1609" s="5" t="s">
        <v>586</v>
      </c>
      <c r="BN1609" s="7"/>
      <c r="BO1609" s="10">
        <v>44372</v>
      </c>
      <c r="BP1609" s="10">
        <v>49120</v>
      </c>
      <c r="BQ1609" s="10" t="s">
        <v>2241</v>
      </c>
      <c r="BR1609" s="10" t="s">
        <v>2486</v>
      </c>
      <c r="BS1609" s="10" t="s">
        <v>2487</v>
      </c>
      <c r="BT1609" s="10" t="s">
        <v>2487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1600</v>
      </c>
      <c r="B1610" s="12" t="s">
        <v>65</v>
      </c>
      <c r="C1610" s="12" t="s">
        <v>66</v>
      </c>
      <c r="D1610" s="25">
        <v>45354</v>
      </c>
      <c r="E1610" s="13" t="s">
        <v>2525</v>
      </c>
      <c r="F1610" s="23">
        <v>34</v>
      </c>
      <c r="G1610" s="23">
        <v>33</v>
      </c>
      <c r="H1610" s="15">
        <v>456397.77</v>
      </c>
      <c r="I1610" s="15">
        <v>38811.32</v>
      </c>
      <c r="J1610" s="15">
        <v>0</v>
      </c>
      <c r="K1610" s="15">
        <v>495209.09</v>
      </c>
      <c r="L1610" s="15">
        <v>2114.83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495209.09</v>
      </c>
      <c r="S1610" s="15">
        <v>153733.79999999999</v>
      </c>
      <c r="T1610" s="15">
        <v>3803.31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157537.10999999999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4"/>
        <v>0</v>
      </c>
      <c r="AU1610" s="15">
        <v>40926.15</v>
      </c>
      <c r="AV1610" s="15">
        <v>157537.10999999999</v>
      </c>
      <c r="AW1610" s="16">
        <v>123</v>
      </c>
      <c r="AX1610" s="16">
        <v>156</v>
      </c>
      <c r="AY1610" s="15">
        <v>495209.09</v>
      </c>
      <c r="AZ1610" s="15">
        <v>495209.09</v>
      </c>
      <c r="BA1610" s="14">
        <v>90</v>
      </c>
      <c r="BB1610" s="14">
        <v>90</v>
      </c>
      <c r="BC1610" s="14">
        <v>10</v>
      </c>
      <c r="BD1610" s="14"/>
      <c r="BE1610" s="13" t="s">
        <v>2250</v>
      </c>
      <c r="BF1610" s="11"/>
      <c r="BG1610" s="13" t="s">
        <v>67</v>
      </c>
      <c r="BH1610" s="13" t="s">
        <v>73</v>
      </c>
      <c r="BI1610" s="13" t="s">
        <v>126</v>
      </c>
      <c r="BJ1610" s="13" t="s">
        <v>2251</v>
      </c>
      <c r="BK1610" s="12" t="s">
        <v>1</v>
      </c>
      <c r="BL1610" s="14">
        <v>495209.09</v>
      </c>
      <c r="BM1610" s="12" t="s">
        <v>586</v>
      </c>
      <c r="BN1610" s="14"/>
      <c r="BO1610" s="17">
        <v>44372</v>
      </c>
      <c r="BP1610" s="17">
        <v>49120</v>
      </c>
      <c r="BQ1610" s="10" t="s">
        <v>2241</v>
      </c>
      <c r="BR1610" s="10" t="s">
        <v>2486</v>
      </c>
      <c r="BS1610" s="10" t="s">
        <v>2487</v>
      </c>
      <c r="BT1610" s="10" t="s">
        <v>2487</v>
      </c>
      <c r="BU1610" s="14">
        <v>19032.45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1601</v>
      </c>
      <c r="B1611" s="5" t="s">
        <v>65</v>
      </c>
      <c r="C1611" s="5" t="s">
        <v>66</v>
      </c>
      <c r="D1611" s="24">
        <v>45354</v>
      </c>
      <c r="E1611" s="6" t="s">
        <v>2542</v>
      </c>
      <c r="F1611" s="22">
        <v>0</v>
      </c>
      <c r="G1611" s="22">
        <v>0</v>
      </c>
      <c r="H1611" s="8">
        <v>311442.53000000003</v>
      </c>
      <c r="I1611" s="8">
        <v>0</v>
      </c>
      <c r="J1611" s="8">
        <v>0</v>
      </c>
      <c r="K1611" s="8">
        <v>311442.53000000003</v>
      </c>
      <c r="L1611" s="8">
        <v>1486.54</v>
      </c>
      <c r="M1611" s="8">
        <v>0</v>
      </c>
      <c r="N1611" s="8">
        <v>0</v>
      </c>
      <c r="O1611" s="8">
        <v>1486.54</v>
      </c>
      <c r="P1611" s="8">
        <v>0</v>
      </c>
      <c r="Q1611" s="8">
        <v>0</v>
      </c>
      <c r="R1611" s="8">
        <v>309955.99</v>
      </c>
      <c r="S1611" s="8">
        <v>0</v>
      </c>
      <c r="T1611" s="8">
        <v>2465.59</v>
      </c>
      <c r="U1611" s="8">
        <v>0</v>
      </c>
      <c r="V1611" s="8">
        <v>0</v>
      </c>
      <c r="W1611" s="8">
        <v>2465.59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178.22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308.41000000000003</v>
      </c>
      <c r="AQ1611" s="8">
        <v>0</v>
      </c>
      <c r="AR1611" s="8">
        <v>298.76</v>
      </c>
      <c r="AS1611" s="8">
        <v>0</v>
      </c>
      <c r="AT1611" s="8">
        <f t="shared" ref="AT1611:AT1674" si="25">AQ1611-AR1611+AP1611+AO1611+AN1611+AL1611+AI1611+AH1611+AG1611+AE1611+AF1611+AA1611+W1611+V1611+Q1611+P1611+O1611+N1611-J1611-AS1611+AJ1611</f>
        <v>4140</v>
      </c>
      <c r="AU1611" s="8">
        <v>0</v>
      </c>
      <c r="AV1611" s="8">
        <v>0</v>
      </c>
      <c r="AW1611" s="9">
        <v>123</v>
      </c>
      <c r="AX1611" s="9">
        <v>153</v>
      </c>
      <c r="AY1611" s="8">
        <v>335000.01</v>
      </c>
      <c r="AZ1611" s="8">
        <v>335000.01</v>
      </c>
      <c r="BA1611" s="7">
        <v>83.582087999999999</v>
      </c>
      <c r="BB1611" s="7">
        <v>77.333635996927597</v>
      </c>
      <c r="BC1611" s="7">
        <v>9.5</v>
      </c>
      <c r="BD1611" s="7"/>
      <c r="BE1611" s="6" t="s">
        <v>2250</v>
      </c>
      <c r="BF1611" s="4"/>
      <c r="BG1611" s="6" t="s">
        <v>86</v>
      </c>
      <c r="BH1611" s="6" t="s">
        <v>176</v>
      </c>
      <c r="BI1611" s="6" t="s">
        <v>177</v>
      </c>
      <c r="BJ1611" s="6" t="s">
        <v>0</v>
      </c>
      <c r="BK1611" s="5" t="s">
        <v>1</v>
      </c>
      <c r="BL1611" s="7">
        <v>309955.99</v>
      </c>
      <c r="BM1611" s="5" t="s">
        <v>586</v>
      </c>
      <c r="BN1611" s="7"/>
      <c r="BO1611" s="10">
        <v>44469</v>
      </c>
      <c r="BP1611" s="10">
        <v>49125</v>
      </c>
      <c r="BQ1611" s="10" t="s">
        <v>2241</v>
      </c>
      <c r="BR1611" s="10" t="s">
        <v>2486</v>
      </c>
      <c r="BS1611" s="10" t="s">
        <v>2487</v>
      </c>
      <c r="BT1611" s="10" t="s">
        <v>2487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1602</v>
      </c>
      <c r="B1612" s="12" t="s">
        <v>65</v>
      </c>
      <c r="C1612" s="12" t="s">
        <v>66</v>
      </c>
      <c r="D1612" s="25">
        <v>45354</v>
      </c>
      <c r="E1612" s="13" t="s">
        <v>2526</v>
      </c>
      <c r="F1612" s="23">
        <v>0</v>
      </c>
      <c r="G1612" s="23">
        <v>0</v>
      </c>
      <c r="H1612" s="15">
        <v>185171.82</v>
      </c>
      <c r="I1612" s="15">
        <v>0</v>
      </c>
      <c r="J1612" s="15">
        <v>0</v>
      </c>
      <c r="K1612" s="15">
        <v>185171.82</v>
      </c>
      <c r="L1612" s="15">
        <v>1637.48</v>
      </c>
      <c r="M1612" s="15">
        <v>0</v>
      </c>
      <c r="N1612" s="15">
        <v>0</v>
      </c>
      <c r="O1612" s="15">
        <v>1637.48</v>
      </c>
      <c r="P1612" s="15">
        <v>0</v>
      </c>
      <c r="Q1612" s="15">
        <v>0</v>
      </c>
      <c r="R1612" s="15">
        <v>183534.34</v>
      </c>
      <c r="S1612" s="15">
        <v>0</v>
      </c>
      <c r="T1612" s="15">
        <v>1543.1</v>
      </c>
      <c r="U1612" s="15">
        <v>0</v>
      </c>
      <c r="V1612" s="15">
        <v>0</v>
      </c>
      <c r="W1612" s="15">
        <v>1543.1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145.86000000000001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3326.44</v>
      </c>
      <c r="AU1612" s="15">
        <v>0</v>
      </c>
      <c r="AV1612" s="15">
        <v>0</v>
      </c>
      <c r="AW1612" s="16">
        <v>79</v>
      </c>
      <c r="AX1612" s="16">
        <v>112</v>
      </c>
      <c r="AY1612" s="15">
        <v>329999.98800700001</v>
      </c>
      <c r="AZ1612" s="15">
        <v>230999.99</v>
      </c>
      <c r="BA1612" s="14">
        <v>71.108148</v>
      </c>
      <c r="BB1612" s="14">
        <v>56.496915916759697</v>
      </c>
      <c r="BC1612" s="14">
        <v>10</v>
      </c>
      <c r="BD1612" s="14"/>
      <c r="BE1612" s="13" t="s">
        <v>2250</v>
      </c>
      <c r="BF1612" s="11"/>
      <c r="BG1612" s="13" t="s">
        <v>67</v>
      </c>
      <c r="BH1612" s="13" t="s">
        <v>73</v>
      </c>
      <c r="BI1612" s="13" t="s">
        <v>152</v>
      </c>
      <c r="BJ1612" s="13" t="s">
        <v>0</v>
      </c>
      <c r="BK1612" s="12" t="s">
        <v>1</v>
      </c>
      <c r="BL1612" s="14">
        <v>183534.34</v>
      </c>
      <c r="BM1612" s="12" t="s">
        <v>586</v>
      </c>
      <c r="BN1612" s="14"/>
      <c r="BO1612" s="17">
        <v>44376</v>
      </c>
      <c r="BP1612" s="17">
        <v>47785</v>
      </c>
      <c r="BQ1612" s="10" t="s">
        <v>2241</v>
      </c>
      <c r="BR1612" s="10" t="s">
        <v>2486</v>
      </c>
      <c r="BS1612" s="10" t="s">
        <v>2487</v>
      </c>
      <c r="BT1612" s="10" t="s">
        <v>2487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1603</v>
      </c>
      <c r="B1613" s="5" t="s">
        <v>65</v>
      </c>
      <c r="C1613" s="5" t="s">
        <v>66</v>
      </c>
      <c r="D1613" s="24">
        <v>45354</v>
      </c>
      <c r="E1613" s="6" t="s">
        <v>2527</v>
      </c>
      <c r="F1613" s="22">
        <v>10</v>
      </c>
      <c r="G1613" s="22">
        <v>9</v>
      </c>
      <c r="H1613" s="8">
        <v>260654.41</v>
      </c>
      <c r="I1613" s="8">
        <v>10430.780000000001</v>
      </c>
      <c r="J1613" s="8">
        <v>0</v>
      </c>
      <c r="K1613" s="8">
        <v>271085.19</v>
      </c>
      <c r="L1613" s="8">
        <v>1207.8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271085.19</v>
      </c>
      <c r="S1613" s="8">
        <v>18372.38</v>
      </c>
      <c r="T1613" s="8">
        <v>2172.12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20544.5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11638.58</v>
      </c>
      <c r="AV1613" s="8">
        <v>20544.5</v>
      </c>
      <c r="AW1613" s="9">
        <v>123</v>
      </c>
      <c r="AX1613" s="9">
        <v>156</v>
      </c>
      <c r="AY1613" s="8">
        <v>282819.99</v>
      </c>
      <c r="AZ1613" s="8">
        <v>282819.99</v>
      </c>
      <c r="BA1613" s="7">
        <v>64.344600999999997</v>
      </c>
      <c r="BB1613" s="7">
        <v>61.6748073131577</v>
      </c>
      <c r="BC1613" s="7">
        <v>10</v>
      </c>
      <c r="BD1613" s="7"/>
      <c r="BE1613" s="6" t="s">
        <v>2250</v>
      </c>
      <c r="BF1613" s="4"/>
      <c r="BG1613" s="6" t="s">
        <v>67</v>
      </c>
      <c r="BH1613" s="6" t="s">
        <v>73</v>
      </c>
      <c r="BI1613" s="6" t="s">
        <v>128</v>
      </c>
      <c r="BJ1613" s="6" t="s">
        <v>2251</v>
      </c>
      <c r="BK1613" s="5" t="s">
        <v>1</v>
      </c>
      <c r="BL1613" s="7">
        <v>271085.19</v>
      </c>
      <c r="BM1613" s="5" t="s">
        <v>586</v>
      </c>
      <c r="BN1613" s="7"/>
      <c r="BO1613" s="10">
        <v>44376</v>
      </c>
      <c r="BP1613" s="10">
        <v>49124</v>
      </c>
      <c r="BQ1613" s="10" t="s">
        <v>2241</v>
      </c>
      <c r="BR1613" s="10" t="s">
        <v>2486</v>
      </c>
      <c r="BS1613" s="10" t="s">
        <v>2487</v>
      </c>
      <c r="BT1613" s="10" t="s">
        <v>2487</v>
      </c>
      <c r="BU1613" s="7">
        <v>1354.14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1604</v>
      </c>
      <c r="B1614" s="12" t="s">
        <v>65</v>
      </c>
      <c r="C1614" s="12" t="s">
        <v>66</v>
      </c>
      <c r="D1614" s="25">
        <v>45354</v>
      </c>
      <c r="E1614" s="13" t="s">
        <v>2532</v>
      </c>
      <c r="F1614" s="23">
        <v>0</v>
      </c>
      <c r="G1614" s="23">
        <v>0</v>
      </c>
      <c r="H1614" s="15">
        <v>153994.60999999999</v>
      </c>
      <c r="I1614" s="15">
        <v>0</v>
      </c>
      <c r="J1614" s="15">
        <v>0</v>
      </c>
      <c r="K1614" s="15">
        <v>153994.60999999999</v>
      </c>
      <c r="L1614" s="15">
        <v>1796.83</v>
      </c>
      <c r="M1614" s="15">
        <v>0</v>
      </c>
      <c r="N1614" s="15">
        <v>0</v>
      </c>
      <c r="O1614" s="15">
        <v>1796.83</v>
      </c>
      <c r="P1614" s="15">
        <v>0</v>
      </c>
      <c r="Q1614" s="15">
        <v>0</v>
      </c>
      <c r="R1614" s="15">
        <v>152197.78</v>
      </c>
      <c r="S1614" s="15">
        <v>0</v>
      </c>
      <c r="T1614" s="15">
        <v>1278.1600000000001</v>
      </c>
      <c r="U1614" s="15">
        <v>0</v>
      </c>
      <c r="V1614" s="15">
        <v>0</v>
      </c>
      <c r="W1614" s="15">
        <v>1278.1600000000001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128.13999999999999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3203.13</v>
      </c>
      <c r="AU1614" s="15">
        <v>0</v>
      </c>
      <c r="AV1614" s="15">
        <v>0</v>
      </c>
      <c r="AW1614" s="16">
        <v>64</v>
      </c>
      <c r="AX1614" s="16">
        <v>96</v>
      </c>
      <c r="AY1614" s="15">
        <v>289899.46999999997</v>
      </c>
      <c r="AZ1614" s="15">
        <v>202929.63</v>
      </c>
      <c r="BA1614" s="14">
        <v>86.398917999999995</v>
      </c>
      <c r="BB1614" s="14">
        <v>64.7994258600976</v>
      </c>
      <c r="BC1614" s="14">
        <v>9.9600000000000009</v>
      </c>
      <c r="BD1614" s="14"/>
      <c r="BE1614" s="13" t="s">
        <v>2250</v>
      </c>
      <c r="BF1614" s="11"/>
      <c r="BG1614" s="13" t="s">
        <v>86</v>
      </c>
      <c r="BH1614" s="13" t="s">
        <v>176</v>
      </c>
      <c r="BI1614" s="13" t="s">
        <v>177</v>
      </c>
      <c r="BJ1614" s="13" t="s">
        <v>0</v>
      </c>
      <c r="BK1614" s="12" t="s">
        <v>1</v>
      </c>
      <c r="BL1614" s="14">
        <v>152197.78</v>
      </c>
      <c r="BM1614" s="12" t="s">
        <v>586</v>
      </c>
      <c r="BN1614" s="14"/>
      <c r="BO1614" s="17">
        <v>44391</v>
      </c>
      <c r="BP1614" s="17">
        <v>47313</v>
      </c>
      <c r="BQ1614" s="10" t="s">
        <v>2241</v>
      </c>
      <c r="BR1614" s="10" t="s">
        <v>2486</v>
      </c>
      <c r="BS1614" s="10" t="s">
        <v>2487</v>
      </c>
      <c r="BT1614" s="10" t="s">
        <v>2487</v>
      </c>
      <c r="BU1614" s="14">
        <v>0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1605</v>
      </c>
      <c r="B1615" s="5" t="s">
        <v>65</v>
      </c>
      <c r="C1615" s="5" t="s">
        <v>66</v>
      </c>
      <c r="D1615" s="24">
        <v>45354</v>
      </c>
      <c r="E1615" s="6" t="s">
        <v>2543</v>
      </c>
      <c r="F1615" s="22">
        <v>0</v>
      </c>
      <c r="G1615" s="22">
        <v>0</v>
      </c>
      <c r="H1615" s="8">
        <v>247328.95</v>
      </c>
      <c r="I1615" s="8">
        <v>0</v>
      </c>
      <c r="J1615" s="8">
        <v>0</v>
      </c>
      <c r="K1615" s="8">
        <v>247328.95</v>
      </c>
      <c r="L1615" s="8">
        <v>1220.92</v>
      </c>
      <c r="M1615" s="8">
        <v>0</v>
      </c>
      <c r="N1615" s="8">
        <v>0</v>
      </c>
      <c r="O1615" s="8">
        <v>1220.92</v>
      </c>
      <c r="P1615" s="8">
        <v>0</v>
      </c>
      <c r="Q1615" s="8">
        <v>0</v>
      </c>
      <c r="R1615" s="8">
        <v>246108.03</v>
      </c>
      <c r="S1615" s="8">
        <v>0</v>
      </c>
      <c r="T1615" s="8">
        <v>1797.26</v>
      </c>
      <c r="U1615" s="8">
        <v>0</v>
      </c>
      <c r="V1615" s="8">
        <v>0</v>
      </c>
      <c r="W1615" s="8">
        <v>1797.26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169.22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3200</v>
      </c>
      <c r="AQ1615" s="8">
        <v>0</v>
      </c>
      <c r="AR1615" s="8">
        <v>3187.4</v>
      </c>
      <c r="AS1615" s="8">
        <v>0</v>
      </c>
      <c r="AT1615" s="8">
        <f t="shared" si="25"/>
        <v>3200</v>
      </c>
      <c r="AU1615" s="8">
        <v>0</v>
      </c>
      <c r="AV1615" s="8">
        <v>0</v>
      </c>
      <c r="AW1615" s="9">
        <v>124</v>
      </c>
      <c r="AX1615" s="9">
        <v>154</v>
      </c>
      <c r="AY1615" s="8">
        <v>384408.97</v>
      </c>
      <c r="AZ1615" s="8">
        <v>266787.48</v>
      </c>
      <c r="BA1615" s="7">
        <v>89.970443000000003</v>
      </c>
      <c r="BB1615" s="7">
        <v>82.996580217922101</v>
      </c>
      <c r="BC1615" s="7">
        <v>8.7200000000000006</v>
      </c>
      <c r="BD1615" s="7"/>
      <c r="BE1615" s="6" t="s">
        <v>2250</v>
      </c>
      <c r="BF1615" s="4"/>
      <c r="BG1615" s="6" t="s">
        <v>81</v>
      </c>
      <c r="BH1615" s="6" t="s">
        <v>82</v>
      </c>
      <c r="BI1615" s="6" t="s">
        <v>91</v>
      </c>
      <c r="BJ1615" s="6" t="s">
        <v>0</v>
      </c>
      <c r="BK1615" s="5" t="s">
        <v>1</v>
      </c>
      <c r="BL1615" s="7">
        <v>246108.03</v>
      </c>
      <c r="BM1615" s="5" t="s">
        <v>586</v>
      </c>
      <c r="BN1615" s="7"/>
      <c r="BO1615" s="10">
        <v>44459</v>
      </c>
      <c r="BP1615" s="10">
        <v>49145</v>
      </c>
      <c r="BQ1615" s="10" t="s">
        <v>1330</v>
      </c>
      <c r="BR1615" s="10" t="s">
        <v>2668</v>
      </c>
      <c r="BS1615" s="10" t="s">
        <v>2487</v>
      </c>
      <c r="BT1615" s="10" t="s">
        <v>2487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1606</v>
      </c>
      <c r="B1616" s="12" t="s">
        <v>65</v>
      </c>
      <c r="C1616" s="12" t="s">
        <v>66</v>
      </c>
      <c r="D1616" s="25">
        <v>45354</v>
      </c>
      <c r="E1616" s="13" t="s">
        <v>2533</v>
      </c>
      <c r="F1616" s="23">
        <v>0</v>
      </c>
      <c r="G1616" s="23">
        <v>0</v>
      </c>
      <c r="H1616" s="15">
        <v>271808.12</v>
      </c>
      <c r="I1616" s="15">
        <v>0</v>
      </c>
      <c r="J1616" s="15">
        <v>0</v>
      </c>
      <c r="K1616" s="15">
        <v>271808.12</v>
      </c>
      <c r="L1616" s="15">
        <v>1259.48</v>
      </c>
      <c r="M1616" s="15">
        <v>0</v>
      </c>
      <c r="N1616" s="15">
        <v>0</v>
      </c>
      <c r="O1616" s="15">
        <v>1259.48</v>
      </c>
      <c r="P1616" s="15">
        <v>22622.54</v>
      </c>
      <c r="Q1616" s="15">
        <v>0</v>
      </c>
      <c r="R1616" s="15">
        <v>247926.1</v>
      </c>
      <c r="S1616" s="15">
        <v>0</v>
      </c>
      <c r="T1616" s="15">
        <v>2265.0700000000002</v>
      </c>
      <c r="U1616" s="15">
        <v>0</v>
      </c>
      <c r="V1616" s="15">
        <v>0</v>
      </c>
      <c r="W1616" s="15">
        <v>2265.0700000000002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156.33000000000001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21493.42</v>
      </c>
      <c r="AS1616" s="15">
        <v>0</v>
      </c>
      <c r="AT1616" s="8">
        <f t="shared" si="25"/>
        <v>4810.0000000000036</v>
      </c>
      <c r="AU1616" s="15">
        <v>0</v>
      </c>
      <c r="AV1616" s="15">
        <v>0</v>
      </c>
      <c r="AW1616" s="16">
        <v>123</v>
      </c>
      <c r="AX1616" s="16">
        <v>155</v>
      </c>
      <c r="AY1616" s="15">
        <v>293855.28999999998</v>
      </c>
      <c r="AZ1616" s="15">
        <v>293855.28999999998</v>
      </c>
      <c r="BA1616" s="14">
        <v>85.235834999999994</v>
      </c>
      <c r="BB1616" s="14">
        <v>71.913587643065696</v>
      </c>
      <c r="BC1616" s="14">
        <v>10</v>
      </c>
      <c r="BD1616" s="14"/>
      <c r="BE1616" s="13" t="s">
        <v>2250</v>
      </c>
      <c r="BF1616" s="11"/>
      <c r="BG1616" s="13" t="s">
        <v>86</v>
      </c>
      <c r="BH1616" s="13" t="s">
        <v>176</v>
      </c>
      <c r="BI1616" s="13" t="s">
        <v>177</v>
      </c>
      <c r="BJ1616" s="13" t="s">
        <v>0</v>
      </c>
      <c r="BK1616" s="12" t="s">
        <v>1</v>
      </c>
      <c r="BL1616" s="14">
        <v>247926.1</v>
      </c>
      <c r="BM1616" s="12" t="s">
        <v>586</v>
      </c>
      <c r="BN1616" s="14"/>
      <c r="BO1616" s="17">
        <v>44400</v>
      </c>
      <c r="BP1616" s="17">
        <v>49118</v>
      </c>
      <c r="BQ1616" s="10" t="s">
        <v>2241</v>
      </c>
      <c r="BR1616" s="10" t="s">
        <v>2486</v>
      </c>
      <c r="BS1616" s="10" t="s">
        <v>2487</v>
      </c>
      <c r="BT1616" s="10" t="s">
        <v>2487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1607</v>
      </c>
      <c r="B1617" s="5" t="s">
        <v>65</v>
      </c>
      <c r="C1617" s="5" t="s">
        <v>66</v>
      </c>
      <c r="D1617" s="24">
        <v>45354</v>
      </c>
      <c r="E1617" s="6" t="s">
        <v>2544</v>
      </c>
      <c r="F1617" s="22">
        <v>0</v>
      </c>
      <c r="G1617" s="22">
        <v>0</v>
      </c>
      <c r="H1617" s="8">
        <v>383691.92</v>
      </c>
      <c r="I1617" s="8">
        <v>0</v>
      </c>
      <c r="J1617" s="8">
        <v>0</v>
      </c>
      <c r="K1617" s="8">
        <v>383691.92</v>
      </c>
      <c r="L1617" s="8">
        <v>1755.17</v>
      </c>
      <c r="M1617" s="8">
        <v>0</v>
      </c>
      <c r="N1617" s="8">
        <v>0</v>
      </c>
      <c r="O1617" s="8">
        <v>1755.17</v>
      </c>
      <c r="P1617" s="8">
        <v>0</v>
      </c>
      <c r="Q1617" s="8">
        <v>0</v>
      </c>
      <c r="R1617" s="8">
        <v>381936.75</v>
      </c>
      <c r="S1617" s="8">
        <v>0</v>
      </c>
      <c r="T1617" s="8">
        <v>3197.43</v>
      </c>
      <c r="U1617" s="8">
        <v>0</v>
      </c>
      <c r="V1617" s="8">
        <v>0</v>
      </c>
      <c r="W1617" s="8">
        <v>3197.43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270.98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247.04</v>
      </c>
      <c r="AQ1617" s="8">
        <v>0</v>
      </c>
      <c r="AR1617" s="8">
        <v>220.62</v>
      </c>
      <c r="AS1617" s="8">
        <v>0</v>
      </c>
      <c r="AT1617" s="8">
        <f t="shared" si="25"/>
        <v>5250</v>
      </c>
      <c r="AU1617" s="8">
        <v>0</v>
      </c>
      <c r="AV1617" s="8">
        <v>0</v>
      </c>
      <c r="AW1617" s="9">
        <v>124</v>
      </c>
      <c r="AX1617" s="9">
        <v>154</v>
      </c>
      <c r="AY1617" s="8">
        <v>636039.18000000005</v>
      </c>
      <c r="AZ1617" s="8">
        <v>411405.27</v>
      </c>
      <c r="BA1617" s="7">
        <v>43.706738999999999</v>
      </c>
      <c r="BB1617" s="7">
        <v>40.576071975836001</v>
      </c>
      <c r="BC1617" s="7">
        <v>10</v>
      </c>
      <c r="BD1617" s="7"/>
      <c r="BE1617" s="6" t="s">
        <v>2250</v>
      </c>
      <c r="BF1617" s="4"/>
      <c r="BG1617" s="6" t="s">
        <v>81</v>
      </c>
      <c r="BH1617" s="6" t="s">
        <v>100</v>
      </c>
      <c r="BI1617" s="6" t="s">
        <v>109</v>
      </c>
      <c r="BJ1617" s="6" t="s">
        <v>0</v>
      </c>
      <c r="BK1617" s="5" t="s">
        <v>1</v>
      </c>
      <c r="BL1617" s="7">
        <v>381936.75</v>
      </c>
      <c r="BM1617" s="5" t="s">
        <v>586</v>
      </c>
      <c r="BN1617" s="7"/>
      <c r="BO1617" s="10">
        <v>44447</v>
      </c>
      <c r="BP1617" s="10">
        <v>49133</v>
      </c>
      <c r="BQ1617" s="10" t="s">
        <v>1330</v>
      </c>
      <c r="BR1617" s="10" t="s">
        <v>2668</v>
      </c>
      <c r="BS1617" s="10" t="s">
        <v>2487</v>
      </c>
      <c r="BT1617" s="10" t="s">
        <v>2487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1608</v>
      </c>
      <c r="B1618" s="12" t="s">
        <v>65</v>
      </c>
      <c r="C1618" s="12" t="s">
        <v>66</v>
      </c>
      <c r="D1618" s="25">
        <v>45354</v>
      </c>
      <c r="E1618" s="13" t="s">
        <v>2534</v>
      </c>
      <c r="F1618" s="23">
        <v>0</v>
      </c>
      <c r="G1618" s="23">
        <v>0</v>
      </c>
      <c r="H1618" s="15">
        <v>269060.57</v>
      </c>
      <c r="I1618" s="15">
        <v>0</v>
      </c>
      <c r="J1618" s="15">
        <v>0</v>
      </c>
      <c r="K1618" s="15">
        <v>269060.57</v>
      </c>
      <c r="L1618" s="15">
        <v>1249.72</v>
      </c>
      <c r="M1618" s="15">
        <v>0</v>
      </c>
      <c r="N1618" s="15">
        <v>0</v>
      </c>
      <c r="O1618" s="15">
        <v>1249.72</v>
      </c>
      <c r="P1618" s="15">
        <v>0</v>
      </c>
      <c r="Q1618" s="15">
        <v>0</v>
      </c>
      <c r="R1618" s="15">
        <v>267810.84999999998</v>
      </c>
      <c r="S1618" s="15">
        <v>0</v>
      </c>
      <c r="T1618" s="15">
        <v>2233.1999999999998</v>
      </c>
      <c r="U1618" s="15">
        <v>0</v>
      </c>
      <c r="V1618" s="15">
        <v>0</v>
      </c>
      <c r="W1618" s="15">
        <v>2233.1999999999998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154.22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0</v>
      </c>
      <c r="AT1618" s="8">
        <f t="shared" si="25"/>
        <v>3637.1399999999994</v>
      </c>
      <c r="AU1618" s="15">
        <v>0</v>
      </c>
      <c r="AV1618" s="15">
        <v>0</v>
      </c>
      <c r="AW1618" s="16">
        <v>123</v>
      </c>
      <c r="AX1618" s="16">
        <v>154</v>
      </c>
      <c r="AY1618" s="15">
        <v>289875.76</v>
      </c>
      <c r="AZ1618" s="15">
        <v>289875.76</v>
      </c>
      <c r="BA1618" s="14">
        <v>86.405987999999994</v>
      </c>
      <c r="BB1618" s="14">
        <v>79.828893217459097</v>
      </c>
      <c r="BC1618" s="14">
        <v>9.9600000000000009</v>
      </c>
      <c r="BD1618" s="14"/>
      <c r="BE1618" s="13" t="s">
        <v>2250</v>
      </c>
      <c r="BF1618" s="11"/>
      <c r="BG1618" s="13" t="s">
        <v>86</v>
      </c>
      <c r="BH1618" s="13" t="s">
        <v>176</v>
      </c>
      <c r="BI1618" s="13" t="s">
        <v>177</v>
      </c>
      <c r="BJ1618" s="13" t="s">
        <v>0</v>
      </c>
      <c r="BK1618" s="12" t="s">
        <v>1</v>
      </c>
      <c r="BL1618" s="14">
        <v>267810.84999999998</v>
      </c>
      <c r="BM1618" s="12" t="s">
        <v>586</v>
      </c>
      <c r="BN1618" s="14"/>
      <c r="BO1618" s="17">
        <v>44428</v>
      </c>
      <c r="BP1618" s="17">
        <v>49115</v>
      </c>
      <c r="BQ1618" s="10" t="s">
        <v>2241</v>
      </c>
      <c r="BR1618" s="10" t="s">
        <v>2486</v>
      </c>
      <c r="BS1618" s="10" t="s">
        <v>2487</v>
      </c>
      <c r="BT1618" s="10" t="s">
        <v>2487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1609</v>
      </c>
      <c r="B1619" s="5" t="s">
        <v>65</v>
      </c>
      <c r="C1619" s="5" t="s">
        <v>66</v>
      </c>
      <c r="D1619" s="24">
        <v>45354</v>
      </c>
      <c r="E1619" s="6" t="s">
        <v>2535</v>
      </c>
      <c r="F1619" s="22">
        <v>0</v>
      </c>
      <c r="G1619" s="22">
        <v>0</v>
      </c>
      <c r="H1619" s="8">
        <v>294768.26</v>
      </c>
      <c r="I1619" s="8">
        <v>0</v>
      </c>
      <c r="J1619" s="8">
        <v>0</v>
      </c>
      <c r="K1619" s="8">
        <v>294768.26</v>
      </c>
      <c r="L1619" s="8">
        <v>2896.66</v>
      </c>
      <c r="M1619" s="8">
        <v>0</v>
      </c>
      <c r="N1619" s="8">
        <v>0</v>
      </c>
      <c r="O1619" s="8">
        <v>2896.66</v>
      </c>
      <c r="P1619" s="8">
        <v>0</v>
      </c>
      <c r="Q1619" s="8">
        <v>0</v>
      </c>
      <c r="R1619" s="8">
        <v>291871.59999999998</v>
      </c>
      <c r="S1619" s="8">
        <v>0</v>
      </c>
      <c r="T1619" s="8">
        <v>2456.4</v>
      </c>
      <c r="U1619" s="8">
        <v>0</v>
      </c>
      <c r="V1619" s="8">
        <v>0</v>
      </c>
      <c r="W1619" s="8">
        <v>2456.4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182.48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4149.74</v>
      </c>
      <c r="AQ1619" s="8">
        <v>0</v>
      </c>
      <c r="AR1619" s="8">
        <v>4149.28</v>
      </c>
      <c r="AS1619" s="8">
        <v>0</v>
      </c>
      <c r="AT1619" s="8">
        <f t="shared" si="25"/>
        <v>5536</v>
      </c>
      <c r="AU1619" s="8">
        <v>0</v>
      </c>
      <c r="AV1619" s="8">
        <v>0</v>
      </c>
      <c r="AW1619" s="9">
        <v>73</v>
      </c>
      <c r="AX1619" s="9">
        <v>104</v>
      </c>
      <c r="AY1619" s="8">
        <v>343000.01</v>
      </c>
      <c r="AZ1619" s="8">
        <v>343000.01</v>
      </c>
      <c r="BA1619" s="7">
        <v>83.441981999999996</v>
      </c>
      <c r="BB1619" s="7">
        <v>71.003918610705597</v>
      </c>
      <c r="BC1619" s="7">
        <v>10</v>
      </c>
      <c r="BD1619" s="7"/>
      <c r="BE1619" s="6" t="s">
        <v>2250</v>
      </c>
      <c r="BF1619" s="4"/>
      <c r="BG1619" s="6" t="s">
        <v>75</v>
      </c>
      <c r="BH1619" s="6" t="s">
        <v>134</v>
      </c>
      <c r="BI1619" s="6" t="s">
        <v>441</v>
      </c>
      <c r="BJ1619" s="6" t="s">
        <v>0</v>
      </c>
      <c r="BK1619" s="5" t="s">
        <v>1</v>
      </c>
      <c r="BL1619" s="7">
        <v>291871.59999999998</v>
      </c>
      <c r="BM1619" s="5" t="s">
        <v>586</v>
      </c>
      <c r="BN1619" s="7"/>
      <c r="BO1619" s="10">
        <v>44428</v>
      </c>
      <c r="BP1619" s="10">
        <v>47593</v>
      </c>
      <c r="BQ1619" s="10" t="s">
        <v>2241</v>
      </c>
      <c r="BR1619" s="10" t="s">
        <v>2486</v>
      </c>
      <c r="BS1619" s="10" t="s">
        <v>2487</v>
      </c>
      <c r="BT1619" s="10" t="s">
        <v>2487</v>
      </c>
      <c r="BU1619" s="7">
        <v>0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1610</v>
      </c>
      <c r="B1620" s="12" t="s">
        <v>65</v>
      </c>
      <c r="C1620" s="12" t="s">
        <v>66</v>
      </c>
      <c r="D1620" s="25">
        <v>45354</v>
      </c>
      <c r="E1620" s="13" t="s">
        <v>2536</v>
      </c>
      <c r="F1620" s="23">
        <v>23</v>
      </c>
      <c r="G1620" s="23">
        <v>22</v>
      </c>
      <c r="H1620" s="15">
        <v>281859.40000000002</v>
      </c>
      <c r="I1620" s="15">
        <v>21746.83</v>
      </c>
      <c r="J1620" s="15">
        <v>0</v>
      </c>
      <c r="K1620" s="15">
        <v>303606.23</v>
      </c>
      <c r="L1620" s="15">
        <v>1306.05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303606.23</v>
      </c>
      <c r="S1620" s="15">
        <v>55774.49</v>
      </c>
      <c r="T1620" s="15">
        <v>2348.83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58123.32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23052.880000000001</v>
      </c>
      <c r="AV1620" s="15">
        <v>58123.32</v>
      </c>
      <c r="AW1620" s="16">
        <v>123</v>
      </c>
      <c r="AX1620" s="16">
        <v>154</v>
      </c>
      <c r="AY1620" s="15">
        <v>303606.23</v>
      </c>
      <c r="AZ1620" s="15">
        <v>303606.23</v>
      </c>
      <c r="BA1620" s="14">
        <v>82.498305999999999</v>
      </c>
      <c r="BB1620" s="14">
        <v>82.498305999999999</v>
      </c>
      <c r="BC1620" s="14">
        <v>10</v>
      </c>
      <c r="BD1620" s="14"/>
      <c r="BE1620" s="13" t="s">
        <v>2250</v>
      </c>
      <c r="BF1620" s="11"/>
      <c r="BG1620" s="13" t="s">
        <v>86</v>
      </c>
      <c r="BH1620" s="13" t="s">
        <v>176</v>
      </c>
      <c r="BI1620" s="13" t="s">
        <v>177</v>
      </c>
      <c r="BJ1620" s="13" t="s">
        <v>2251</v>
      </c>
      <c r="BK1620" s="12" t="s">
        <v>1</v>
      </c>
      <c r="BL1620" s="14">
        <v>303606.23</v>
      </c>
      <c r="BM1620" s="12" t="s">
        <v>586</v>
      </c>
      <c r="BN1620" s="14"/>
      <c r="BO1620" s="17">
        <v>44428</v>
      </c>
      <c r="BP1620" s="17">
        <v>49115</v>
      </c>
      <c r="BQ1620" s="10" t="s">
        <v>2241</v>
      </c>
      <c r="BR1620" s="10" t="s">
        <v>2486</v>
      </c>
      <c r="BS1620" s="10" t="s">
        <v>2487</v>
      </c>
      <c r="BT1620" s="10" t="s">
        <v>2487</v>
      </c>
      <c r="BU1620" s="14">
        <v>6443.88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1611</v>
      </c>
      <c r="B1621" s="5" t="s">
        <v>65</v>
      </c>
      <c r="C1621" s="5" t="s">
        <v>66</v>
      </c>
      <c r="D1621" s="24">
        <v>45354</v>
      </c>
      <c r="E1621" s="6" t="s">
        <v>2537</v>
      </c>
      <c r="F1621" s="22">
        <v>0</v>
      </c>
      <c r="G1621" s="22">
        <v>0</v>
      </c>
      <c r="H1621" s="8">
        <v>265430.19</v>
      </c>
      <c r="I1621" s="8">
        <v>0</v>
      </c>
      <c r="J1621" s="8">
        <v>0</v>
      </c>
      <c r="K1621" s="8">
        <v>265430.19</v>
      </c>
      <c r="L1621" s="8">
        <v>1229.93</v>
      </c>
      <c r="M1621" s="8">
        <v>0</v>
      </c>
      <c r="N1621" s="8">
        <v>0</v>
      </c>
      <c r="O1621" s="8">
        <v>1229.93</v>
      </c>
      <c r="P1621" s="8">
        <v>0</v>
      </c>
      <c r="Q1621" s="8">
        <v>0</v>
      </c>
      <c r="R1621" s="8">
        <v>264200.26</v>
      </c>
      <c r="S1621" s="8">
        <v>0</v>
      </c>
      <c r="T1621" s="8">
        <v>2211.92</v>
      </c>
      <c r="U1621" s="8">
        <v>0</v>
      </c>
      <c r="V1621" s="8">
        <v>0</v>
      </c>
      <c r="W1621" s="8">
        <v>2211.92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152.1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111.72</v>
      </c>
      <c r="AQ1621" s="8">
        <v>0</v>
      </c>
      <c r="AR1621" s="8">
        <v>105.67</v>
      </c>
      <c r="AS1621" s="8">
        <v>0</v>
      </c>
      <c r="AT1621" s="8">
        <f t="shared" si="25"/>
        <v>3600</v>
      </c>
      <c r="AU1621" s="8">
        <v>0</v>
      </c>
      <c r="AV1621" s="8">
        <v>0</v>
      </c>
      <c r="AW1621" s="9">
        <v>123</v>
      </c>
      <c r="AX1621" s="9">
        <v>154</v>
      </c>
      <c r="AY1621" s="8">
        <v>285909.58</v>
      </c>
      <c r="AZ1621" s="8">
        <v>285909.58</v>
      </c>
      <c r="BA1621" s="7">
        <v>90</v>
      </c>
      <c r="BB1621" s="7">
        <v>83.166235283196897</v>
      </c>
      <c r="BC1621" s="7">
        <v>10</v>
      </c>
      <c r="BD1621" s="7"/>
      <c r="BE1621" s="6" t="s">
        <v>2250</v>
      </c>
      <c r="BF1621" s="4"/>
      <c r="BG1621" s="6" t="s">
        <v>67</v>
      </c>
      <c r="BH1621" s="6" t="s">
        <v>68</v>
      </c>
      <c r="BI1621" s="6" t="s">
        <v>215</v>
      </c>
      <c r="BJ1621" s="6" t="s">
        <v>0</v>
      </c>
      <c r="BK1621" s="5" t="s">
        <v>1</v>
      </c>
      <c r="BL1621" s="7">
        <v>264200.26</v>
      </c>
      <c r="BM1621" s="5" t="s">
        <v>586</v>
      </c>
      <c r="BN1621" s="7"/>
      <c r="BO1621" s="10">
        <v>44428</v>
      </c>
      <c r="BP1621" s="10">
        <v>49115</v>
      </c>
      <c r="BQ1621" s="10" t="s">
        <v>2241</v>
      </c>
      <c r="BR1621" s="10" t="s">
        <v>2486</v>
      </c>
      <c r="BS1621" s="10" t="s">
        <v>2487</v>
      </c>
      <c r="BT1621" s="10" t="s">
        <v>2487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1612</v>
      </c>
      <c r="B1622" s="12" t="s">
        <v>65</v>
      </c>
      <c r="C1622" s="12" t="s">
        <v>66</v>
      </c>
      <c r="D1622" s="25">
        <v>45354</v>
      </c>
      <c r="E1622" s="13" t="s">
        <v>2550</v>
      </c>
      <c r="F1622" s="23">
        <v>0</v>
      </c>
      <c r="G1622" s="23">
        <v>0</v>
      </c>
      <c r="H1622" s="15">
        <v>267650.01</v>
      </c>
      <c r="I1622" s="15">
        <v>0</v>
      </c>
      <c r="J1622" s="15">
        <v>0</v>
      </c>
      <c r="K1622" s="15">
        <v>267650.01</v>
      </c>
      <c r="L1622" s="15">
        <v>4041.02</v>
      </c>
      <c r="M1622" s="15">
        <v>0</v>
      </c>
      <c r="N1622" s="15">
        <v>0</v>
      </c>
      <c r="O1622" s="15">
        <v>4041.02</v>
      </c>
      <c r="P1622" s="15">
        <v>0</v>
      </c>
      <c r="Q1622" s="15">
        <v>0</v>
      </c>
      <c r="R1622" s="15">
        <v>263608.99</v>
      </c>
      <c r="S1622" s="15">
        <v>0</v>
      </c>
      <c r="T1622" s="15">
        <v>2221.5</v>
      </c>
      <c r="U1622" s="15">
        <v>0</v>
      </c>
      <c r="V1622" s="15">
        <v>0</v>
      </c>
      <c r="W1622" s="15">
        <v>2221.5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174.47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0.08</v>
      </c>
      <c r="AQ1622" s="15">
        <v>0</v>
      </c>
      <c r="AR1622" s="15">
        <v>7.0000000000000007E-2</v>
      </c>
      <c r="AS1622" s="15">
        <v>0</v>
      </c>
      <c r="AT1622" s="8">
        <f t="shared" si="25"/>
        <v>6437</v>
      </c>
      <c r="AU1622" s="15">
        <v>0</v>
      </c>
      <c r="AV1622" s="15">
        <v>0</v>
      </c>
      <c r="AW1622" s="16">
        <v>52</v>
      </c>
      <c r="AX1622" s="16">
        <v>81</v>
      </c>
      <c r="AY1622" s="15">
        <v>327963.40000000002</v>
      </c>
      <c r="AZ1622" s="15">
        <v>327963.40000000002</v>
      </c>
      <c r="BA1622" s="14">
        <v>90</v>
      </c>
      <c r="BB1622" s="14">
        <v>72.339807124819401</v>
      </c>
      <c r="BC1622" s="14">
        <v>9.9600000000000009</v>
      </c>
      <c r="BD1622" s="14"/>
      <c r="BE1622" s="13" t="s">
        <v>2250</v>
      </c>
      <c r="BF1622" s="11"/>
      <c r="BG1622" s="13" t="s">
        <v>67</v>
      </c>
      <c r="BH1622" s="13" t="s">
        <v>73</v>
      </c>
      <c r="BI1622" s="13" t="s">
        <v>128</v>
      </c>
      <c r="BJ1622" s="13" t="s">
        <v>0</v>
      </c>
      <c r="BK1622" s="12" t="s">
        <v>1</v>
      </c>
      <c r="BL1622" s="14">
        <v>263608.99</v>
      </c>
      <c r="BM1622" s="12" t="s">
        <v>586</v>
      </c>
      <c r="BN1622" s="14"/>
      <c r="BO1622" s="17">
        <v>44481</v>
      </c>
      <c r="BP1622" s="17">
        <v>46946</v>
      </c>
      <c r="BQ1622" s="10" t="s">
        <v>1330</v>
      </c>
      <c r="BR1622" s="10" t="s">
        <v>2668</v>
      </c>
      <c r="BS1622" s="10" t="s">
        <v>2487</v>
      </c>
      <c r="BT1622" s="10" t="s">
        <v>2487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1613</v>
      </c>
      <c r="B1623" s="5" t="s">
        <v>65</v>
      </c>
      <c r="C1623" s="5" t="s">
        <v>66</v>
      </c>
      <c r="D1623" s="24">
        <v>45354</v>
      </c>
      <c r="E1623" s="6" t="s">
        <v>2589</v>
      </c>
      <c r="F1623" s="22">
        <v>0</v>
      </c>
      <c r="G1623" s="22">
        <v>0</v>
      </c>
      <c r="H1623" s="8">
        <v>318431.09999999998</v>
      </c>
      <c r="I1623" s="8">
        <v>0</v>
      </c>
      <c r="J1623" s="8">
        <v>0</v>
      </c>
      <c r="K1623" s="8">
        <v>318431.09999999998</v>
      </c>
      <c r="L1623" s="8">
        <v>3715.52</v>
      </c>
      <c r="M1623" s="8">
        <v>0</v>
      </c>
      <c r="N1623" s="8">
        <v>0</v>
      </c>
      <c r="O1623" s="8">
        <v>3715.52</v>
      </c>
      <c r="P1623" s="8">
        <v>0</v>
      </c>
      <c r="Q1623" s="8">
        <v>0</v>
      </c>
      <c r="R1623" s="8">
        <v>314715.58</v>
      </c>
      <c r="S1623" s="8">
        <v>0</v>
      </c>
      <c r="T1623" s="8">
        <v>2642.98</v>
      </c>
      <c r="U1623" s="8">
        <v>0</v>
      </c>
      <c r="V1623" s="8">
        <v>0</v>
      </c>
      <c r="W1623" s="8">
        <v>2642.98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186.48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2697.72</v>
      </c>
      <c r="AQ1623" s="8">
        <v>0</v>
      </c>
      <c r="AR1623" s="8">
        <v>2542.6999999999998</v>
      </c>
      <c r="AS1623" s="8">
        <v>0</v>
      </c>
      <c r="AT1623" s="8">
        <f t="shared" si="25"/>
        <v>6700</v>
      </c>
      <c r="AU1623" s="8">
        <v>0</v>
      </c>
      <c r="AV1623" s="8">
        <v>0</v>
      </c>
      <c r="AW1623" s="9">
        <v>64</v>
      </c>
      <c r="AX1623" s="9">
        <v>86</v>
      </c>
      <c r="AY1623" s="8">
        <v>350524.25</v>
      </c>
      <c r="AZ1623" s="8">
        <v>350524.25</v>
      </c>
      <c r="BA1623" s="7">
        <v>90</v>
      </c>
      <c r="BB1623" s="7">
        <v>80.805827842153604</v>
      </c>
      <c r="BC1623" s="7">
        <v>9.9600000000000009</v>
      </c>
      <c r="BD1623" s="7"/>
      <c r="BE1623" s="6" t="s">
        <v>2250</v>
      </c>
      <c r="BF1623" s="4"/>
      <c r="BG1623" s="6" t="s">
        <v>67</v>
      </c>
      <c r="BH1623" s="6" t="s">
        <v>68</v>
      </c>
      <c r="BI1623" s="6" t="s">
        <v>187</v>
      </c>
      <c r="BJ1623" s="6" t="s">
        <v>0</v>
      </c>
      <c r="BK1623" s="5" t="s">
        <v>1</v>
      </c>
      <c r="BL1623" s="7">
        <v>314715.58</v>
      </c>
      <c r="BM1623" s="5" t="s">
        <v>586</v>
      </c>
      <c r="BN1623" s="7"/>
      <c r="BO1623" s="10">
        <v>44686</v>
      </c>
      <c r="BP1623" s="10">
        <v>47304</v>
      </c>
      <c r="BQ1623" s="10" t="s">
        <v>1330</v>
      </c>
      <c r="BR1623" s="10" t="s">
        <v>2668</v>
      </c>
      <c r="BS1623" s="10" t="s">
        <v>2487</v>
      </c>
      <c r="BT1623" s="10" t="s">
        <v>2487</v>
      </c>
      <c r="BU1623" s="7">
        <v>0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1614</v>
      </c>
      <c r="B1624" s="12" t="s">
        <v>65</v>
      </c>
      <c r="C1624" s="12" t="s">
        <v>66</v>
      </c>
      <c r="D1624" s="25">
        <v>45354</v>
      </c>
      <c r="E1624" s="13" t="s">
        <v>2557</v>
      </c>
      <c r="F1624" s="23">
        <v>0</v>
      </c>
      <c r="G1624" s="23">
        <v>0</v>
      </c>
      <c r="H1624" s="15">
        <v>180119.45</v>
      </c>
      <c r="I1624" s="15">
        <v>0</v>
      </c>
      <c r="J1624" s="15">
        <v>0</v>
      </c>
      <c r="K1624" s="15">
        <v>180119.45</v>
      </c>
      <c r="L1624" s="15">
        <v>815.41</v>
      </c>
      <c r="M1624" s="15">
        <v>0</v>
      </c>
      <c r="N1624" s="15">
        <v>0</v>
      </c>
      <c r="O1624" s="15">
        <v>815.41</v>
      </c>
      <c r="P1624" s="15">
        <v>0</v>
      </c>
      <c r="Q1624" s="15">
        <v>0</v>
      </c>
      <c r="R1624" s="15">
        <v>179304.04</v>
      </c>
      <c r="S1624" s="15">
        <v>0</v>
      </c>
      <c r="T1624" s="15">
        <v>1494.99</v>
      </c>
      <c r="U1624" s="15">
        <v>0</v>
      </c>
      <c r="V1624" s="15">
        <v>0</v>
      </c>
      <c r="W1624" s="15">
        <v>1494.99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101.92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0.14000000000000001</v>
      </c>
      <c r="AQ1624" s="15">
        <v>0</v>
      </c>
      <c r="AR1624" s="15">
        <v>0.14000000000000001</v>
      </c>
      <c r="AS1624" s="15">
        <v>0</v>
      </c>
      <c r="AT1624" s="8">
        <f t="shared" si="25"/>
        <v>2412.3200000000002</v>
      </c>
      <c r="AU1624" s="15">
        <v>0</v>
      </c>
      <c r="AV1624" s="15">
        <v>0</v>
      </c>
      <c r="AW1624" s="16">
        <v>125</v>
      </c>
      <c r="AX1624" s="16">
        <v>153</v>
      </c>
      <c r="AY1624" s="15">
        <v>191575.26</v>
      </c>
      <c r="AZ1624" s="15">
        <v>191575.26</v>
      </c>
      <c r="BA1624" s="14">
        <v>89.999993000000003</v>
      </c>
      <c r="BB1624" s="14">
        <v>84.235106061564096</v>
      </c>
      <c r="BC1624" s="14">
        <v>9.9600000000000009</v>
      </c>
      <c r="BD1624" s="14"/>
      <c r="BE1624" s="13" t="s">
        <v>2250</v>
      </c>
      <c r="BF1624" s="11"/>
      <c r="BG1624" s="13" t="s">
        <v>67</v>
      </c>
      <c r="BH1624" s="13" t="s">
        <v>68</v>
      </c>
      <c r="BI1624" s="13" t="s">
        <v>215</v>
      </c>
      <c r="BJ1624" s="13" t="s">
        <v>0</v>
      </c>
      <c r="BK1624" s="12" t="s">
        <v>1</v>
      </c>
      <c r="BL1624" s="14">
        <v>179304.04</v>
      </c>
      <c r="BM1624" s="12" t="s">
        <v>586</v>
      </c>
      <c r="BN1624" s="14"/>
      <c r="BO1624" s="17">
        <v>44532</v>
      </c>
      <c r="BP1624" s="17">
        <v>49189</v>
      </c>
      <c r="BQ1624" s="10" t="s">
        <v>1330</v>
      </c>
      <c r="BR1624" s="10" t="s">
        <v>2668</v>
      </c>
      <c r="BS1624" s="10" t="s">
        <v>2487</v>
      </c>
      <c r="BT1624" s="10" t="s">
        <v>2487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1615</v>
      </c>
      <c r="B1625" s="5" t="s">
        <v>65</v>
      </c>
      <c r="C1625" s="5" t="s">
        <v>66</v>
      </c>
      <c r="D1625" s="24">
        <v>45354</v>
      </c>
      <c r="E1625" s="6" t="s">
        <v>2538</v>
      </c>
      <c r="F1625" s="22">
        <v>7</v>
      </c>
      <c r="G1625" s="22">
        <v>6</v>
      </c>
      <c r="H1625" s="8">
        <v>237677.4</v>
      </c>
      <c r="I1625" s="8">
        <v>6419.48</v>
      </c>
      <c r="J1625" s="8">
        <v>0</v>
      </c>
      <c r="K1625" s="8">
        <v>244096.88</v>
      </c>
      <c r="L1625" s="8">
        <v>1101.33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244096.88</v>
      </c>
      <c r="S1625" s="8">
        <v>12072.4</v>
      </c>
      <c r="T1625" s="8">
        <v>1980.65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14053.05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7520.81</v>
      </c>
      <c r="AV1625" s="8">
        <v>14053.05</v>
      </c>
      <c r="AW1625" s="9">
        <v>123</v>
      </c>
      <c r="AX1625" s="9">
        <v>154</v>
      </c>
      <c r="AY1625" s="8">
        <v>291500.01</v>
      </c>
      <c r="AZ1625" s="8">
        <v>256015.53</v>
      </c>
      <c r="BA1625" s="7">
        <v>78.902226999999996</v>
      </c>
      <c r="BB1625" s="7">
        <v>75.228980975301596</v>
      </c>
      <c r="BC1625" s="7">
        <v>10</v>
      </c>
      <c r="BD1625" s="7"/>
      <c r="BE1625" s="6" t="s">
        <v>2250</v>
      </c>
      <c r="BF1625" s="4"/>
      <c r="BG1625" s="6" t="s">
        <v>98</v>
      </c>
      <c r="BH1625" s="6" t="s">
        <v>154</v>
      </c>
      <c r="BI1625" s="6" t="s">
        <v>377</v>
      </c>
      <c r="BJ1625" s="6" t="s">
        <v>2251</v>
      </c>
      <c r="BK1625" s="5" t="s">
        <v>1</v>
      </c>
      <c r="BL1625" s="7">
        <v>244096.88</v>
      </c>
      <c r="BM1625" s="5" t="s">
        <v>586</v>
      </c>
      <c r="BN1625" s="7"/>
      <c r="BO1625" s="10">
        <v>44441</v>
      </c>
      <c r="BP1625" s="10">
        <v>49127</v>
      </c>
      <c r="BQ1625" s="10" t="s">
        <v>2241</v>
      </c>
      <c r="BR1625" s="10" t="s">
        <v>2486</v>
      </c>
      <c r="BS1625" s="10" t="s">
        <v>2487</v>
      </c>
      <c r="BT1625" s="10" t="s">
        <v>2487</v>
      </c>
      <c r="BU1625" s="7">
        <v>1002.73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1616</v>
      </c>
      <c r="B1626" s="12" t="s">
        <v>65</v>
      </c>
      <c r="C1626" s="12" t="s">
        <v>66</v>
      </c>
      <c r="D1626" s="25">
        <v>45354</v>
      </c>
      <c r="E1626" s="13" t="s">
        <v>2539</v>
      </c>
      <c r="F1626" s="23">
        <v>4</v>
      </c>
      <c r="G1626" s="23">
        <v>4</v>
      </c>
      <c r="H1626" s="15">
        <v>183242.56</v>
      </c>
      <c r="I1626" s="15">
        <v>3326.8</v>
      </c>
      <c r="J1626" s="15">
        <v>0</v>
      </c>
      <c r="K1626" s="15">
        <v>186569.36</v>
      </c>
      <c r="L1626" s="15">
        <v>849.1</v>
      </c>
      <c r="M1626" s="15">
        <v>0</v>
      </c>
      <c r="N1626" s="15">
        <v>821.38</v>
      </c>
      <c r="O1626" s="15">
        <v>0</v>
      </c>
      <c r="P1626" s="15">
        <v>0</v>
      </c>
      <c r="Q1626" s="15">
        <v>0</v>
      </c>
      <c r="R1626" s="15">
        <v>185747.98</v>
      </c>
      <c r="S1626" s="15">
        <v>4818.5600000000004</v>
      </c>
      <c r="T1626" s="15">
        <v>1527.02</v>
      </c>
      <c r="U1626" s="15">
        <v>0</v>
      </c>
      <c r="V1626" s="15">
        <v>1218.74</v>
      </c>
      <c r="W1626" s="15">
        <v>0</v>
      </c>
      <c r="X1626" s="15">
        <v>0</v>
      </c>
      <c r="Y1626" s="15">
        <v>0</v>
      </c>
      <c r="Z1626" s="15">
        <v>5126.84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350</v>
      </c>
      <c r="AM1626" s="15">
        <v>0</v>
      </c>
      <c r="AN1626" s="15">
        <v>0</v>
      </c>
      <c r="AO1626" s="15">
        <v>129.88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2520</v>
      </c>
      <c r="AU1626" s="15">
        <v>3354.52</v>
      </c>
      <c r="AV1626" s="15">
        <v>5126.84</v>
      </c>
      <c r="AW1626" s="16">
        <v>123</v>
      </c>
      <c r="AX1626" s="16">
        <v>154</v>
      </c>
      <c r="AY1626" s="15">
        <v>293855.28499999997</v>
      </c>
      <c r="AZ1626" s="15">
        <v>205698.7</v>
      </c>
      <c r="BA1626" s="14">
        <v>85.235834999999994</v>
      </c>
      <c r="BB1626" s="14">
        <v>76.968810084182806</v>
      </c>
      <c r="BC1626" s="14">
        <v>10</v>
      </c>
      <c r="BD1626" s="14"/>
      <c r="BE1626" s="13" t="s">
        <v>2250</v>
      </c>
      <c r="BF1626" s="11"/>
      <c r="BG1626" s="13" t="s">
        <v>86</v>
      </c>
      <c r="BH1626" s="13" t="s">
        <v>176</v>
      </c>
      <c r="BI1626" s="13" t="s">
        <v>177</v>
      </c>
      <c r="BJ1626" s="13" t="s">
        <v>5</v>
      </c>
      <c r="BK1626" s="12" t="s">
        <v>1</v>
      </c>
      <c r="BL1626" s="14">
        <v>185747.98</v>
      </c>
      <c r="BM1626" s="12" t="s">
        <v>586</v>
      </c>
      <c r="BN1626" s="14"/>
      <c r="BO1626" s="17">
        <v>44441</v>
      </c>
      <c r="BP1626" s="17">
        <v>49127</v>
      </c>
      <c r="BQ1626" s="10" t="s">
        <v>2241</v>
      </c>
      <c r="BR1626" s="10" t="s">
        <v>2486</v>
      </c>
      <c r="BS1626" s="10" t="s">
        <v>2487</v>
      </c>
      <c r="BT1626" s="10" t="s">
        <v>2487</v>
      </c>
      <c r="BU1626" s="14">
        <v>389.64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1617</v>
      </c>
      <c r="B1627" s="5" t="s">
        <v>65</v>
      </c>
      <c r="C1627" s="5" t="s">
        <v>66</v>
      </c>
      <c r="D1627" s="24">
        <v>45354</v>
      </c>
      <c r="E1627" s="6" t="s">
        <v>2558</v>
      </c>
      <c r="F1627" s="22">
        <v>1</v>
      </c>
      <c r="G1627" s="22">
        <v>0</v>
      </c>
      <c r="H1627" s="8">
        <v>342026.63</v>
      </c>
      <c r="I1627" s="8">
        <v>0</v>
      </c>
      <c r="J1627" s="8">
        <v>0</v>
      </c>
      <c r="K1627" s="8">
        <v>342026.63</v>
      </c>
      <c r="L1627" s="8">
        <v>3130.78</v>
      </c>
      <c r="M1627" s="8">
        <v>0</v>
      </c>
      <c r="N1627" s="8">
        <v>0</v>
      </c>
      <c r="O1627" s="8">
        <v>2844.73</v>
      </c>
      <c r="P1627" s="8">
        <v>0</v>
      </c>
      <c r="Q1627" s="8">
        <v>0</v>
      </c>
      <c r="R1627" s="8">
        <v>339181.9</v>
      </c>
      <c r="S1627" s="8">
        <v>0</v>
      </c>
      <c r="T1627" s="8">
        <v>2850.22</v>
      </c>
      <c r="U1627" s="8">
        <v>0</v>
      </c>
      <c r="V1627" s="8">
        <v>0</v>
      </c>
      <c r="W1627" s="8">
        <v>2850.22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205.35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0.3</v>
      </c>
      <c r="AS1627" s="8">
        <v>0</v>
      </c>
      <c r="AT1627" s="8">
        <f t="shared" si="25"/>
        <v>5900</v>
      </c>
      <c r="AU1627" s="8">
        <v>286.05</v>
      </c>
      <c r="AV1627" s="8">
        <v>0</v>
      </c>
      <c r="AW1627" s="9">
        <v>77</v>
      </c>
      <c r="AX1627" s="9">
        <v>105</v>
      </c>
      <c r="AY1627" s="8">
        <v>386000</v>
      </c>
      <c r="AZ1627" s="8">
        <v>386000</v>
      </c>
      <c r="BA1627" s="7">
        <v>89.999832999999995</v>
      </c>
      <c r="BB1627" s="7">
        <v>79.083715949799696</v>
      </c>
      <c r="BC1627" s="7">
        <v>10</v>
      </c>
      <c r="BD1627" s="7"/>
      <c r="BE1627" s="6" t="s">
        <v>2250</v>
      </c>
      <c r="BF1627" s="4"/>
      <c r="BG1627" s="6" t="s">
        <v>88</v>
      </c>
      <c r="BH1627" s="6" t="s">
        <v>461</v>
      </c>
      <c r="BI1627" s="6" t="s">
        <v>462</v>
      </c>
      <c r="BJ1627" s="6" t="s">
        <v>5</v>
      </c>
      <c r="BK1627" s="5" t="s">
        <v>1</v>
      </c>
      <c r="BL1627" s="7">
        <v>339181.9</v>
      </c>
      <c r="BM1627" s="5" t="s">
        <v>586</v>
      </c>
      <c r="BN1627" s="7"/>
      <c r="BO1627" s="10">
        <v>44526</v>
      </c>
      <c r="BP1627" s="10">
        <v>47721</v>
      </c>
      <c r="BQ1627" s="10" t="s">
        <v>1330</v>
      </c>
      <c r="BR1627" s="10" t="s">
        <v>2668</v>
      </c>
      <c r="BS1627" s="10" t="s">
        <v>2487</v>
      </c>
      <c r="BT1627" s="10" t="s">
        <v>2487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1618</v>
      </c>
      <c r="B1628" s="12" t="s">
        <v>65</v>
      </c>
      <c r="C1628" s="12" t="s">
        <v>66</v>
      </c>
      <c r="D1628" s="25">
        <v>45354</v>
      </c>
      <c r="E1628" s="13" t="s">
        <v>2752</v>
      </c>
      <c r="F1628" s="23">
        <v>0</v>
      </c>
      <c r="G1628" s="23">
        <v>21</v>
      </c>
      <c r="H1628" s="15">
        <v>618837.77</v>
      </c>
      <c r="I1628" s="15">
        <v>0</v>
      </c>
      <c r="J1628" s="15">
        <v>0</v>
      </c>
      <c r="K1628" s="15">
        <v>618837.77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618837.77</v>
      </c>
      <c r="S1628" s="15">
        <v>0</v>
      </c>
      <c r="T1628" s="15">
        <v>8668.89</v>
      </c>
      <c r="U1628" s="15">
        <v>0</v>
      </c>
      <c r="V1628" s="15">
        <v>0</v>
      </c>
      <c r="W1628" s="15">
        <v>8668.89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0.98</v>
      </c>
      <c r="AT1628" s="8">
        <f t="shared" si="25"/>
        <v>8667.91</v>
      </c>
      <c r="AU1628" s="15">
        <v>0</v>
      </c>
      <c r="AV1628" s="15">
        <v>0</v>
      </c>
      <c r="AW1628" s="16">
        <v>124</v>
      </c>
      <c r="AX1628" s="16">
        <v>128</v>
      </c>
      <c r="AY1628" s="15">
        <v>618837.77</v>
      </c>
      <c r="AZ1628" s="15">
        <v>618837.77</v>
      </c>
      <c r="BA1628" s="14">
        <v>95</v>
      </c>
      <c r="BB1628" s="14">
        <v>95</v>
      </c>
      <c r="BC1628" s="14">
        <v>10</v>
      </c>
      <c r="BD1628" s="14"/>
      <c r="BE1628" s="13" t="s">
        <v>2250</v>
      </c>
      <c r="BF1628" s="11"/>
      <c r="BG1628" s="13" t="s">
        <v>81</v>
      </c>
      <c r="BH1628" s="13" t="s">
        <v>100</v>
      </c>
      <c r="BI1628" s="13" t="s">
        <v>393</v>
      </c>
      <c r="BJ1628" s="13" t="s">
        <v>0</v>
      </c>
      <c r="BK1628" s="12" t="s">
        <v>1</v>
      </c>
      <c r="BL1628" s="14">
        <v>618837.77</v>
      </c>
      <c r="BM1628" s="12" t="s">
        <v>586</v>
      </c>
      <c r="BN1628" s="14"/>
      <c r="BO1628" s="17">
        <v>45252</v>
      </c>
      <c r="BP1628" s="17">
        <v>49147</v>
      </c>
      <c r="BQ1628" s="10" t="s">
        <v>1330</v>
      </c>
      <c r="BR1628" s="10" t="s">
        <v>2668</v>
      </c>
      <c r="BS1628" s="10" t="s">
        <v>2487</v>
      </c>
      <c r="BT1628" s="10" t="s">
        <v>2487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1619</v>
      </c>
      <c r="B1629" s="5" t="s">
        <v>65</v>
      </c>
      <c r="C1629" s="5" t="s">
        <v>66</v>
      </c>
      <c r="D1629" s="24">
        <v>45354</v>
      </c>
      <c r="E1629" s="6" t="s">
        <v>2551</v>
      </c>
      <c r="F1629" s="22">
        <v>0</v>
      </c>
      <c r="G1629" s="22">
        <v>0</v>
      </c>
      <c r="H1629" s="8">
        <v>315706.01</v>
      </c>
      <c r="I1629" s="8">
        <v>0</v>
      </c>
      <c r="J1629" s="8">
        <v>0</v>
      </c>
      <c r="K1629" s="8">
        <v>315706.01</v>
      </c>
      <c r="L1629" s="8">
        <v>2274.6999999999998</v>
      </c>
      <c r="M1629" s="8">
        <v>0</v>
      </c>
      <c r="N1629" s="8">
        <v>0</v>
      </c>
      <c r="O1629" s="8">
        <v>2274.6999999999998</v>
      </c>
      <c r="P1629" s="8">
        <v>0</v>
      </c>
      <c r="Q1629" s="8">
        <v>0</v>
      </c>
      <c r="R1629" s="8">
        <v>313431.31</v>
      </c>
      <c r="S1629" s="8">
        <v>0</v>
      </c>
      <c r="T1629" s="8">
        <v>2236.25</v>
      </c>
      <c r="U1629" s="8">
        <v>0</v>
      </c>
      <c r="V1629" s="8">
        <v>0</v>
      </c>
      <c r="W1629" s="8">
        <v>2236.25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186.2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1.1499999999999999</v>
      </c>
      <c r="AT1629" s="8">
        <f t="shared" si="25"/>
        <v>4696</v>
      </c>
      <c r="AU1629" s="8">
        <v>0</v>
      </c>
      <c r="AV1629" s="8">
        <v>0</v>
      </c>
      <c r="AW1629" s="9">
        <v>96</v>
      </c>
      <c r="AX1629" s="9">
        <v>125</v>
      </c>
      <c r="AY1629" s="8">
        <v>349999.99</v>
      </c>
      <c r="AZ1629" s="8">
        <v>349999.99</v>
      </c>
      <c r="BA1629" s="7">
        <v>73.788205000000005</v>
      </c>
      <c r="BB1629" s="7">
        <v>66.078669761386394</v>
      </c>
      <c r="BC1629" s="7">
        <v>8.5</v>
      </c>
      <c r="BD1629" s="7"/>
      <c r="BE1629" s="6" t="s">
        <v>2250</v>
      </c>
      <c r="BF1629" s="4"/>
      <c r="BG1629" s="6" t="s">
        <v>81</v>
      </c>
      <c r="BH1629" s="6" t="s">
        <v>82</v>
      </c>
      <c r="BI1629" s="6" t="s">
        <v>105</v>
      </c>
      <c r="BJ1629" s="6" t="s">
        <v>0</v>
      </c>
      <c r="BK1629" s="5" t="s">
        <v>1</v>
      </c>
      <c r="BL1629" s="7">
        <v>313431.31</v>
      </c>
      <c r="BM1629" s="5" t="s">
        <v>586</v>
      </c>
      <c r="BN1629" s="7"/>
      <c r="BO1629" s="10">
        <v>44498</v>
      </c>
      <c r="BP1629" s="10">
        <v>48302</v>
      </c>
      <c r="BQ1629" s="10" t="s">
        <v>1330</v>
      </c>
      <c r="BR1629" s="10" t="s">
        <v>2668</v>
      </c>
      <c r="BS1629" s="10" t="s">
        <v>2487</v>
      </c>
      <c r="BT1629" s="10" t="s">
        <v>2487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1620</v>
      </c>
      <c r="B1630" s="12" t="s">
        <v>65</v>
      </c>
      <c r="C1630" s="12" t="s">
        <v>66</v>
      </c>
      <c r="D1630" s="25">
        <v>45354</v>
      </c>
      <c r="E1630" s="13" t="s">
        <v>2545</v>
      </c>
      <c r="F1630" s="23">
        <v>0</v>
      </c>
      <c r="G1630" s="23">
        <v>0</v>
      </c>
      <c r="H1630" s="15">
        <v>365274.83</v>
      </c>
      <c r="I1630" s="15">
        <v>0</v>
      </c>
      <c r="J1630" s="15">
        <v>0</v>
      </c>
      <c r="K1630" s="15">
        <v>365274.83</v>
      </c>
      <c r="L1630" s="15">
        <v>1692.58</v>
      </c>
      <c r="M1630" s="15">
        <v>0</v>
      </c>
      <c r="N1630" s="15">
        <v>0</v>
      </c>
      <c r="O1630" s="15">
        <v>1692.58</v>
      </c>
      <c r="P1630" s="15">
        <v>0</v>
      </c>
      <c r="Q1630" s="15">
        <v>0</v>
      </c>
      <c r="R1630" s="15">
        <v>363582.25</v>
      </c>
      <c r="S1630" s="15">
        <v>0</v>
      </c>
      <c r="T1630" s="15">
        <v>3043.96</v>
      </c>
      <c r="U1630" s="15">
        <v>0</v>
      </c>
      <c r="V1630" s="15">
        <v>0</v>
      </c>
      <c r="W1630" s="15">
        <v>3043.96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208.54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20.99</v>
      </c>
      <c r="AQ1630" s="15">
        <v>0</v>
      </c>
      <c r="AR1630" s="15">
        <v>16.07</v>
      </c>
      <c r="AS1630" s="15">
        <v>0</v>
      </c>
      <c r="AT1630" s="8">
        <f t="shared" si="25"/>
        <v>4950</v>
      </c>
      <c r="AU1630" s="15">
        <v>0</v>
      </c>
      <c r="AV1630" s="15">
        <v>0</v>
      </c>
      <c r="AW1630" s="16">
        <v>123</v>
      </c>
      <c r="AX1630" s="16">
        <v>153</v>
      </c>
      <c r="AY1630" s="15">
        <v>392000</v>
      </c>
      <c r="AZ1630" s="15">
        <v>392000</v>
      </c>
      <c r="BA1630" s="14">
        <v>74.982140999999999</v>
      </c>
      <c r="BB1630" s="14">
        <v>69.546366159686897</v>
      </c>
      <c r="BC1630" s="14">
        <v>10</v>
      </c>
      <c r="BD1630" s="14"/>
      <c r="BE1630" s="13" t="s">
        <v>2250</v>
      </c>
      <c r="BF1630" s="11"/>
      <c r="BG1630" s="13" t="s">
        <v>75</v>
      </c>
      <c r="BH1630" s="13" t="s">
        <v>134</v>
      </c>
      <c r="BI1630" s="13" t="s">
        <v>193</v>
      </c>
      <c r="BJ1630" s="13" t="s">
        <v>0</v>
      </c>
      <c r="BK1630" s="12" t="s">
        <v>1</v>
      </c>
      <c r="BL1630" s="14">
        <v>363582.25</v>
      </c>
      <c r="BM1630" s="12" t="s">
        <v>586</v>
      </c>
      <c r="BN1630" s="14"/>
      <c r="BO1630" s="17">
        <v>44469</v>
      </c>
      <c r="BP1630" s="17">
        <v>49125</v>
      </c>
      <c r="BQ1630" s="10" t="s">
        <v>2241</v>
      </c>
      <c r="BR1630" s="10" t="s">
        <v>2486</v>
      </c>
      <c r="BS1630" s="10" t="s">
        <v>2487</v>
      </c>
      <c r="BT1630" s="10" t="s">
        <v>2487</v>
      </c>
      <c r="BU1630" s="14">
        <v>0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1621</v>
      </c>
      <c r="B1631" s="5" t="s">
        <v>65</v>
      </c>
      <c r="C1631" s="5" t="s">
        <v>66</v>
      </c>
      <c r="D1631" s="24">
        <v>45354</v>
      </c>
      <c r="E1631" s="6" t="s">
        <v>2546</v>
      </c>
      <c r="F1631" s="22">
        <v>0</v>
      </c>
      <c r="G1631" s="22">
        <v>0</v>
      </c>
      <c r="H1631" s="8">
        <v>285138.02</v>
      </c>
      <c r="I1631" s="8">
        <v>0</v>
      </c>
      <c r="J1631" s="8">
        <v>0</v>
      </c>
      <c r="K1631" s="8">
        <v>285138.02</v>
      </c>
      <c r="L1631" s="8">
        <v>1321.25</v>
      </c>
      <c r="M1631" s="8">
        <v>0</v>
      </c>
      <c r="N1631" s="8">
        <v>0</v>
      </c>
      <c r="O1631" s="8">
        <v>1321.25</v>
      </c>
      <c r="P1631" s="8">
        <v>0</v>
      </c>
      <c r="Q1631" s="8">
        <v>0</v>
      </c>
      <c r="R1631" s="8">
        <v>283816.77</v>
      </c>
      <c r="S1631" s="8">
        <v>0</v>
      </c>
      <c r="T1631" s="8">
        <v>2376.15</v>
      </c>
      <c r="U1631" s="8">
        <v>0</v>
      </c>
      <c r="V1631" s="8">
        <v>0</v>
      </c>
      <c r="W1631" s="8">
        <v>2376.15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162.79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17.88</v>
      </c>
      <c r="AQ1631" s="8">
        <v>0</v>
      </c>
      <c r="AR1631" s="8">
        <v>28.07</v>
      </c>
      <c r="AS1631" s="8">
        <v>0</v>
      </c>
      <c r="AT1631" s="8">
        <f t="shared" si="25"/>
        <v>3850</v>
      </c>
      <c r="AU1631" s="8">
        <v>0</v>
      </c>
      <c r="AV1631" s="8">
        <v>0</v>
      </c>
      <c r="AW1631" s="9">
        <v>123</v>
      </c>
      <c r="AX1631" s="9">
        <v>153</v>
      </c>
      <c r="AY1631" s="8">
        <v>305999.99</v>
      </c>
      <c r="AZ1631" s="8">
        <v>305999.99</v>
      </c>
      <c r="BA1631" s="7">
        <v>89.999998000000005</v>
      </c>
      <c r="BB1631" s="7">
        <v>83.475521461181998</v>
      </c>
      <c r="BC1631" s="7">
        <v>10</v>
      </c>
      <c r="BD1631" s="7"/>
      <c r="BE1631" s="6" t="s">
        <v>2250</v>
      </c>
      <c r="BF1631" s="4"/>
      <c r="BG1631" s="6" t="s">
        <v>75</v>
      </c>
      <c r="BH1631" s="6" t="s">
        <v>134</v>
      </c>
      <c r="BI1631" s="6" t="s">
        <v>441</v>
      </c>
      <c r="BJ1631" s="6" t="s">
        <v>0</v>
      </c>
      <c r="BK1631" s="5" t="s">
        <v>1</v>
      </c>
      <c r="BL1631" s="7">
        <v>283816.77</v>
      </c>
      <c r="BM1631" s="5" t="s">
        <v>586</v>
      </c>
      <c r="BN1631" s="7"/>
      <c r="BO1631" s="10">
        <v>44462</v>
      </c>
      <c r="BP1631" s="10">
        <v>49118</v>
      </c>
      <c r="BQ1631" s="10" t="s">
        <v>2241</v>
      </c>
      <c r="BR1631" s="10" t="s">
        <v>2486</v>
      </c>
      <c r="BS1631" s="10" t="s">
        <v>2487</v>
      </c>
      <c r="BT1631" s="10" t="s">
        <v>2487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1622</v>
      </c>
      <c r="B1632" s="12" t="s">
        <v>65</v>
      </c>
      <c r="C1632" s="12" t="s">
        <v>66</v>
      </c>
      <c r="D1632" s="25">
        <v>45354</v>
      </c>
      <c r="E1632" s="13" t="s">
        <v>2547</v>
      </c>
      <c r="F1632" s="23">
        <v>0</v>
      </c>
      <c r="G1632" s="23">
        <v>0</v>
      </c>
      <c r="H1632" s="15">
        <v>257888.78</v>
      </c>
      <c r="I1632" s="15">
        <v>0</v>
      </c>
      <c r="J1632" s="15">
        <v>0</v>
      </c>
      <c r="K1632" s="15">
        <v>257888.78</v>
      </c>
      <c r="L1632" s="15">
        <v>2628.54</v>
      </c>
      <c r="M1632" s="15">
        <v>0</v>
      </c>
      <c r="N1632" s="15">
        <v>0</v>
      </c>
      <c r="O1632" s="15">
        <v>2628.54</v>
      </c>
      <c r="P1632" s="15">
        <v>0</v>
      </c>
      <c r="Q1632" s="15">
        <v>0</v>
      </c>
      <c r="R1632" s="15">
        <v>255260.24</v>
      </c>
      <c r="S1632" s="15">
        <v>0</v>
      </c>
      <c r="T1632" s="15">
        <v>2149.0700000000002</v>
      </c>
      <c r="U1632" s="15">
        <v>0</v>
      </c>
      <c r="V1632" s="15">
        <v>0</v>
      </c>
      <c r="W1632" s="15">
        <v>2149.0700000000002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159.28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102.22</v>
      </c>
      <c r="AQ1632" s="15">
        <v>0</v>
      </c>
      <c r="AR1632" s="15">
        <v>99.11</v>
      </c>
      <c r="AS1632" s="15">
        <v>0</v>
      </c>
      <c r="AT1632" s="8">
        <f t="shared" si="25"/>
        <v>4940</v>
      </c>
      <c r="AU1632" s="15">
        <v>0</v>
      </c>
      <c r="AV1632" s="15">
        <v>0</v>
      </c>
      <c r="AW1632" s="16">
        <v>71</v>
      </c>
      <c r="AX1632" s="16">
        <v>101</v>
      </c>
      <c r="AY1632" s="15">
        <v>299392.27</v>
      </c>
      <c r="AZ1632" s="15">
        <v>299392.27</v>
      </c>
      <c r="BA1632" s="14">
        <v>83.659470999999996</v>
      </c>
      <c r="BB1632" s="14">
        <v>71.327615257845594</v>
      </c>
      <c r="BC1632" s="14">
        <v>10</v>
      </c>
      <c r="BD1632" s="14"/>
      <c r="BE1632" s="13" t="s">
        <v>2250</v>
      </c>
      <c r="BF1632" s="11"/>
      <c r="BG1632" s="13" t="s">
        <v>86</v>
      </c>
      <c r="BH1632" s="13" t="s">
        <v>176</v>
      </c>
      <c r="BI1632" s="13" t="s">
        <v>177</v>
      </c>
      <c r="BJ1632" s="13" t="s">
        <v>0</v>
      </c>
      <c r="BK1632" s="12" t="s">
        <v>1</v>
      </c>
      <c r="BL1632" s="14">
        <v>255260.24</v>
      </c>
      <c r="BM1632" s="12" t="s">
        <v>586</v>
      </c>
      <c r="BN1632" s="14"/>
      <c r="BO1632" s="17">
        <v>44463</v>
      </c>
      <c r="BP1632" s="17">
        <v>47538</v>
      </c>
      <c r="BQ1632" s="10" t="s">
        <v>2241</v>
      </c>
      <c r="BR1632" s="10" t="s">
        <v>2486</v>
      </c>
      <c r="BS1632" s="10" t="s">
        <v>2487</v>
      </c>
      <c r="BT1632" s="10" t="s">
        <v>2487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1623</v>
      </c>
      <c r="B1633" s="5" t="s">
        <v>65</v>
      </c>
      <c r="C1633" s="5" t="s">
        <v>66</v>
      </c>
      <c r="D1633" s="24">
        <v>45354</v>
      </c>
      <c r="E1633" s="6" t="s">
        <v>2548</v>
      </c>
      <c r="F1633" s="22">
        <v>20</v>
      </c>
      <c r="G1633" s="22">
        <v>19</v>
      </c>
      <c r="H1633" s="8">
        <v>622458.11</v>
      </c>
      <c r="I1633" s="8">
        <v>45541.89</v>
      </c>
      <c r="J1633" s="8">
        <v>0</v>
      </c>
      <c r="K1633" s="8">
        <v>668000</v>
      </c>
      <c r="L1633" s="8">
        <v>2884.3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668000</v>
      </c>
      <c r="S1633" s="8">
        <v>100100.69</v>
      </c>
      <c r="T1633" s="8">
        <v>5187.1499999999996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105287.84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48426.19</v>
      </c>
      <c r="AV1633" s="8">
        <v>105287.84</v>
      </c>
      <c r="AW1633" s="9">
        <v>123</v>
      </c>
      <c r="AX1633" s="9">
        <v>153</v>
      </c>
      <c r="AY1633" s="8">
        <v>668000</v>
      </c>
      <c r="AZ1633" s="8">
        <v>668000</v>
      </c>
      <c r="BA1633" s="7">
        <v>90.000001999999995</v>
      </c>
      <c r="BB1633" s="7">
        <v>90.000001999999995</v>
      </c>
      <c r="BC1633" s="7">
        <v>10</v>
      </c>
      <c r="BD1633" s="7"/>
      <c r="BE1633" s="6" t="s">
        <v>2250</v>
      </c>
      <c r="BF1633" s="4"/>
      <c r="BG1633" s="6" t="s">
        <v>86</v>
      </c>
      <c r="BH1633" s="6" t="s">
        <v>499</v>
      </c>
      <c r="BI1633" s="6" t="s">
        <v>500</v>
      </c>
      <c r="BJ1633" s="6" t="s">
        <v>2251</v>
      </c>
      <c r="BK1633" s="5" t="s">
        <v>1</v>
      </c>
      <c r="BL1633" s="7">
        <v>668000</v>
      </c>
      <c r="BM1633" s="5" t="s">
        <v>586</v>
      </c>
      <c r="BN1633" s="7"/>
      <c r="BO1633" s="10">
        <v>44463</v>
      </c>
      <c r="BP1633" s="10">
        <v>49119</v>
      </c>
      <c r="BQ1633" s="10" t="s">
        <v>2241</v>
      </c>
      <c r="BR1633" s="10" t="s">
        <v>2486</v>
      </c>
      <c r="BS1633" s="10" t="s">
        <v>2487</v>
      </c>
      <c r="BT1633" s="10" t="s">
        <v>2487</v>
      </c>
      <c r="BU1633" s="7">
        <v>7521.84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1624</v>
      </c>
      <c r="B1634" s="12" t="s">
        <v>65</v>
      </c>
      <c r="C1634" s="12" t="s">
        <v>66</v>
      </c>
      <c r="D1634" s="25">
        <v>45354</v>
      </c>
      <c r="E1634" s="13" t="s">
        <v>2552</v>
      </c>
      <c r="F1634" s="23">
        <v>0</v>
      </c>
      <c r="G1634" s="23">
        <v>0</v>
      </c>
      <c r="H1634" s="15">
        <v>95958.35</v>
      </c>
      <c r="I1634" s="15">
        <v>0</v>
      </c>
      <c r="J1634" s="15">
        <v>0</v>
      </c>
      <c r="K1634" s="15">
        <v>95958.35</v>
      </c>
      <c r="L1634" s="15">
        <v>808.89</v>
      </c>
      <c r="M1634" s="15">
        <v>0</v>
      </c>
      <c r="N1634" s="15">
        <v>0</v>
      </c>
      <c r="O1634" s="15">
        <v>808.89</v>
      </c>
      <c r="P1634" s="15">
        <v>4682.91</v>
      </c>
      <c r="Q1634" s="15">
        <v>0</v>
      </c>
      <c r="R1634" s="15">
        <v>90466.55</v>
      </c>
      <c r="S1634" s="15">
        <v>0</v>
      </c>
      <c r="T1634" s="15">
        <v>799.65</v>
      </c>
      <c r="U1634" s="15">
        <v>0</v>
      </c>
      <c r="V1634" s="15">
        <v>0</v>
      </c>
      <c r="W1634" s="15">
        <v>799.65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116.38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25.24</v>
      </c>
      <c r="AQ1634" s="15">
        <v>0</v>
      </c>
      <c r="AR1634" s="15">
        <v>0.16</v>
      </c>
      <c r="AS1634" s="15">
        <v>0</v>
      </c>
      <c r="AT1634" s="8">
        <f t="shared" si="25"/>
        <v>6432.91</v>
      </c>
      <c r="AU1634" s="15">
        <v>0</v>
      </c>
      <c r="AV1634" s="15">
        <v>0</v>
      </c>
      <c r="AW1634" s="16">
        <v>84</v>
      </c>
      <c r="AX1634" s="16">
        <v>113</v>
      </c>
      <c r="AY1634" s="15">
        <v>360000.01</v>
      </c>
      <c r="AZ1634" s="15">
        <v>109541.9</v>
      </c>
      <c r="BA1634" s="14">
        <v>65.240038999999996</v>
      </c>
      <c r="BB1634" s="14">
        <v>53.879303263823701</v>
      </c>
      <c r="BC1634" s="14">
        <v>10</v>
      </c>
      <c r="BD1634" s="14"/>
      <c r="BE1634" s="13" t="s">
        <v>2250</v>
      </c>
      <c r="BF1634" s="11"/>
      <c r="BG1634" s="13" t="s">
        <v>83</v>
      </c>
      <c r="BH1634" s="13" t="s">
        <v>257</v>
      </c>
      <c r="BI1634" s="13" t="s">
        <v>258</v>
      </c>
      <c r="BJ1634" s="13" t="s">
        <v>0</v>
      </c>
      <c r="BK1634" s="12" t="s">
        <v>1</v>
      </c>
      <c r="BL1634" s="14">
        <v>90466.55</v>
      </c>
      <c r="BM1634" s="12" t="s">
        <v>586</v>
      </c>
      <c r="BN1634" s="14"/>
      <c r="BO1634" s="17">
        <v>44491</v>
      </c>
      <c r="BP1634" s="17">
        <v>47929</v>
      </c>
      <c r="BQ1634" s="10" t="s">
        <v>2241</v>
      </c>
      <c r="BR1634" s="10" t="s">
        <v>2486</v>
      </c>
      <c r="BS1634" s="10" t="s">
        <v>2487</v>
      </c>
      <c r="BT1634" s="10" t="s">
        <v>2487</v>
      </c>
      <c r="BU1634" s="14">
        <v>0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1625</v>
      </c>
      <c r="B1635" s="5" t="s">
        <v>65</v>
      </c>
      <c r="C1635" s="5" t="s">
        <v>66</v>
      </c>
      <c r="D1635" s="24">
        <v>45354</v>
      </c>
      <c r="E1635" s="6" t="s">
        <v>2553</v>
      </c>
      <c r="F1635" s="22">
        <v>0</v>
      </c>
      <c r="G1635" s="22">
        <v>0</v>
      </c>
      <c r="H1635" s="8">
        <v>290246.75</v>
      </c>
      <c r="I1635" s="8">
        <v>0</v>
      </c>
      <c r="J1635" s="8">
        <v>0</v>
      </c>
      <c r="K1635" s="8">
        <v>290246.75</v>
      </c>
      <c r="L1635" s="8">
        <v>1469.1</v>
      </c>
      <c r="M1635" s="8">
        <v>0</v>
      </c>
      <c r="N1635" s="8">
        <v>0</v>
      </c>
      <c r="O1635" s="8">
        <v>1469.1</v>
      </c>
      <c r="P1635" s="8">
        <v>0</v>
      </c>
      <c r="Q1635" s="8">
        <v>0</v>
      </c>
      <c r="R1635" s="8">
        <v>288777.65000000002</v>
      </c>
      <c r="S1635" s="8">
        <v>0</v>
      </c>
      <c r="T1635" s="8">
        <v>2055.91</v>
      </c>
      <c r="U1635" s="8">
        <v>0</v>
      </c>
      <c r="V1635" s="8">
        <v>0</v>
      </c>
      <c r="W1635" s="8">
        <v>2055.91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166.2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3691.2099999999996</v>
      </c>
      <c r="AU1635" s="8">
        <v>0</v>
      </c>
      <c r="AV1635" s="8">
        <v>0</v>
      </c>
      <c r="AW1635" s="9">
        <v>123</v>
      </c>
      <c r="AX1635" s="9">
        <v>152</v>
      </c>
      <c r="AY1635" s="8">
        <v>312395.23</v>
      </c>
      <c r="AZ1635" s="8">
        <v>312395.23</v>
      </c>
      <c r="BA1635" s="7">
        <v>85</v>
      </c>
      <c r="BB1635" s="7">
        <v>78.573863787869001</v>
      </c>
      <c r="BC1635" s="7">
        <v>8.5</v>
      </c>
      <c r="BD1635" s="7"/>
      <c r="BE1635" s="6" t="s">
        <v>2250</v>
      </c>
      <c r="BF1635" s="4"/>
      <c r="BG1635" s="6" t="s">
        <v>67</v>
      </c>
      <c r="BH1635" s="6" t="s">
        <v>73</v>
      </c>
      <c r="BI1635" s="6" t="s">
        <v>74</v>
      </c>
      <c r="BJ1635" s="6" t="s">
        <v>0</v>
      </c>
      <c r="BK1635" s="5" t="s">
        <v>1</v>
      </c>
      <c r="BL1635" s="7">
        <v>288777.65000000002</v>
      </c>
      <c r="BM1635" s="5" t="s">
        <v>586</v>
      </c>
      <c r="BN1635" s="7"/>
      <c r="BO1635" s="10">
        <v>44490</v>
      </c>
      <c r="BP1635" s="10">
        <v>49116</v>
      </c>
      <c r="BQ1635" s="10" t="s">
        <v>2241</v>
      </c>
      <c r="BR1635" s="10" t="s">
        <v>2486</v>
      </c>
      <c r="BS1635" s="10" t="s">
        <v>2487</v>
      </c>
      <c r="BT1635" s="10" t="s">
        <v>2487</v>
      </c>
      <c r="BU1635" s="7">
        <v>0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1626</v>
      </c>
      <c r="B1636" s="12" t="s">
        <v>65</v>
      </c>
      <c r="C1636" s="12" t="s">
        <v>66</v>
      </c>
      <c r="D1636" s="25">
        <v>45354</v>
      </c>
      <c r="E1636" s="13" t="s">
        <v>2554</v>
      </c>
      <c r="F1636" s="23">
        <v>6</v>
      </c>
      <c r="G1636" s="23">
        <v>5</v>
      </c>
      <c r="H1636" s="15">
        <v>703368.72</v>
      </c>
      <c r="I1636" s="15">
        <v>13119.72</v>
      </c>
      <c r="J1636" s="15">
        <v>0</v>
      </c>
      <c r="K1636" s="15">
        <v>716488.44</v>
      </c>
      <c r="L1636" s="15">
        <v>3259.21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716488.44</v>
      </c>
      <c r="S1636" s="15">
        <v>23712.76</v>
      </c>
      <c r="T1636" s="15">
        <v>5861.41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29574.17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16378.93</v>
      </c>
      <c r="AV1636" s="15">
        <v>29574.17</v>
      </c>
      <c r="AW1636" s="16">
        <v>123</v>
      </c>
      <c r="AX1636" s="16">
        <v>152</v>
      </c>
      <c r="AY1636" s="15">
        <v>751999.99</v>
      </c>
      <c r="AZ1636" s="15">
        <v>751999.99</v>
      </c>
      <c r="BA1636" s="14">
        <v>90.000001999999995</v>
      </c>
      <c r="BB1636" s="14">
        <v>85.749949322442006</v>
      </c>
      <c r="BC1636" s="14">
        <v>10</v>
      </c>
      <c r="BD1636" s="14"/>
      <c r="BE1636" s="13" t="s">
        <v>2250</v>
      </c>
      <c r="BF1636" s="11"/>
      <c r="BG1636" s="13" t="s">
        <v>142</v>
      </c>
      <c r="BH1636" s="13" t="s">
        <v>143</v>
      </c>
      <c r="BI1636" s="13" t="s">
        <v>339</v>
      </c>
      <c r="BJ1636" s="13" t="s">
        <v>5</v>
      </c>
      <c r="BK1636" s="12" t="s">
        <v>1</v>
      </c>
      <c r="BL1636" s="14">
        <v>716488.44</v>
      </c>
      <c r="BM1636" s="12" t="s">
        <v>586</v>
      </c>
      <c r="BN1636" s="14"/>
      <c r="BO1636" s="17">
        <v>44490</v>
      </c>
      <c r="BP1636" s="17">
        <v>49116</v>
      </c>
      <c r="BQ1636" s="10" t="s">
        <v>2241</v>
      </c>
      <c r="BR1636" s="10" t="s">
        <v>2486</v>
      </c>
      <c r="BS1636" s="10" t="s">
        <v>2487</v>
      </c>
      <c r="BT1636" s="10" t="s">
        <v>2487</v>
      </c>
      <c r="BU1636" s="14">
        <v>2000.3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1627</v>
      </c>
      <c r="B1637" s="5" t="s">
        <v>65</v>
      </c>
      <c r="C1637" s="5" t="s">
        <v>66</v>
      </c>
      <c r="D1637" s="24">
        <v>45354</v>
      </c>
      <c r="E1637" s="6" t="s">
        <v>2559</v>
      </c>
      <c r="F1637" s="22">
        <v>0</v>
      </c>
      <c r="G1637" s="22">
        <v>0</v>
      </c>
      <c r="H1637" s="8">
        <v>191910.82</v>
      </c>
      <c r="I1637" s="8">
        <v>0</v>
      </c>
      <c r="J1637" s="8">
        <v>0</v>
      </c>
      <c r="K1637" s="8">
        <v>191910.82</v>
      </c>
      <c r="L1637" s="8">
        <v>1852.25</v>
      </c>
      <c r="M1637" s="8">
        <v>0</v>
      </c>
      <c r="N1637" s="8">
        <v>0</v>
      </c>
      <c r="O1637" s="8">
        <v>1852.25</v>
      </c>
      <c r="P1637" s="8">
        <v>0</v>
      </c>
      <c r="Q1637" s="8">
        <v>0</v>
      </c>
      <c r="R1637" s="8">
        <v>190058.57</v>
      </c>
      <c r="S1637" s="8">
        <v>0</v>
      </c>
      <c r="T1637" s="8">
        <v>1599.26</v>
      </c>
      <c r="U1637" s="8">
        <v>0</v>
      </c>
      <c r="V1637" s="8">
        <v>0</v>
      </c>
      <c r="W1637" s="8">
        <v>1599.26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157.69999999999999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89.82</v>
      </c>
      <c r="AQ1637" s="8">
        <v>0</v>
      </c>
      <c r="AR1637" s="8">
        <v>89.03</v>
      </c>
      <c r="AS1637" s="8">
        <v>0</v>
      </c>
      <c r="AT1637" s="8">
        <f t="shared" si="25"/>
        <v>3610</v>
      </c>
      <c r="AU1637" s="8">
        <v>0</v>
      </c>
      <c r="AV1637" s="8">
        <v>0</v>
      </c>
      <c r="AW1637" s="9">
        <v>74</v>
      </c>
      <c r="AX1637" s="9">
        <v>102</v>
      </c>
      <c r="AY1637" s="8">
        <v>397926.64</v>
      </c>
      <c r="AZ1637" s="8">
        <v>217926.64</v>
      </c>
      <c r="BA1637" s="7">
        <v>90</v>
      </c>
      <c r="BB1637" s="7">
        <v>78.490960536077694</v>
      </c>
      <c r="BC1637" s="7">
        <v>10</v>
      </c>
      <c r="BD1637" s="7"/>
      <c r="BE1637" s="6" t="s">
        <v>2250</v>
      </c>
      <c r="BF1637" s="4"/>
      <c r="BG1637" s="6" t="s">
        <v>67</v>
      </c>
      <c r="BH1637" s="6" t="s">
        <v>73</v>
      </c>
      <c r="BI1637" s="6" t="s">
        <v>205</v>
      </c>
      <c r="BJ1637" s="6" t="s">
        <v>0</v>
      </c>
      <c r="BK1637" s="5" t="s">
        <v>1</v>
      </c>
      <c r="BL1637" s="7">
        <v>190058.57</v>
      </c>
      <c r="BM1637" s="5" t="s">
        <v>586</v>
      </c>
      <c r="BN1637" s="7"/>
      <c r="BO1637" s="10">
        <v>44525</v>
      </c>
      <c r="BP1637" s="10">
        <v>47628</v>
      </c>
      <c r="BQ1637" s="10" t="s">
        <v>2241</v>
      </c>
      <c r="BR1637" s="10" t="s">
        <v>2486</v>
      </c>
      <c r="BS1637" s="10" t="s">
        <v>2487</v>
      </c>
      <c r="BT1637" s="10" t="s">
        <v>2487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1628</v>
      </c>
      <c r="B1638" s="12" t="s">
        <v>65</v>
      </c>
      <c r="C1638" s="12" t="s">
        <v>66</v>
      </c>
      <c r="D1638" s="25">
        <v>45354</v>
      </c>
      <c r="E1638" s="13" t="s">
        <v>2555</v>
      </c>
      <c r="F1638" s="23">
        <v>0</v>
      </c>
      <c r="G1638" s="23">
        <v>0</v>
      </c>
      <c r="H1638" s="15">
        <v>284516.64</v>
      </c>
      <c r="I1638" s="15">
        <v>0</v>
      </c>
      <c r="J1638" s="15">
        <v>0</v>
      </c>
      <c r="K1638" s="15">
        <v>284516.64</v>
      </c>
      <c r="L1638" s="15">
        <v>2847.19</v>
      </c>
      <c r="M1638" s="15">
        <v>0</v>
      </c>
      <c r="N1638" s="15">
        <v>0</v>
      </c>
      <c r="O1638" s="15">
        <v>2847.19</v>
      </c>
      <c r="P1638" s="15">
        <v>0</v>
      </c>
      <c r="Q1638" s="15">
        <v>0</v>
      </c>
      <c r="R1638" s="15">
        <v>281669.45</v>
      </c>
      <c r="S1638" s="15">
        <v>0</v>
      </c>
      <c r="T1638" s="15">
        <v>2370.9699999999998</v>
      </c>
      <c r="U1638" s="15">
        <v>0</v>
      </c>
      <c r="V1638" s="15">
        <v>0</v>
      </c>
      <c r="W1638" s="15">
        <v>2370.9699999999998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173.96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5392.12</v>
      </c>
      <c r="AU1638" s="15">
        <v>0</v>
      </c>
      <c r="AV1638" s="15">
        <v>0</v>
      </c>
      <c r="AW1638" s="16">
        <v>72</v>
      </c>
      <c r="AX1638" s="16">
        <v>101</v>
      </c>
      <c r="AY1638" s="15">
        <v>327000</v>
      </c>
      <c r="AZ1638" s="15">
        <v>327000</v>
      </c>
      <c r="BA1638" s="14">
        <v>76.018649999999994</v>
      </c>
      <c r="BB1638" s="14">
        <v>65.480523960986204</v>
      </c>
      <c r="BC1638" s="14">
        <v>10</v>
      </c>
      <c r="BD1638" s="14"/>
      <c r="BE1638" s="13" t="s">
        <v>2250</v>
      </c>
      <c r="BF1638" s="11"/>
      <c r="BG1638" s="13" t="s">
        <v>75</v>
      </c>
      <c r="BH1638" s="13" t="s">
        <v>134</v>
      </c>
      <c r="BI1638" s="13" t="s">
        <v>441</v>
      </c>
      <c r="BJ1638" s="13" t="s">
        <v>0</v>
      </c>
      <c r="BK1638" s="12" t="s">
        <v>1</v>
      </c>
      <c r="BL1638" s="14">
        <v>281669.45</v>
      </c>
      <c r="BM1638" s="12" t="s">
        <v>586</v>
      </c>
      <c r="BN1638" s="14"/>
      <c r="BO1638" s="17">
        <v>44491</v>
      </c>
      <c r="BP1638" s="17">
        <v>47564</v>
      </c>
      <c r="BQ1638" s="10" t="s">
        <v>2241</v>
      </c>
      <c r="BR1638" s="10" t="s">
        <v>2486</v>
      </c>
      <c r="BS1638" s="10" t="s">
        <v>2487</v>
      </c>
      <c r="BT1638" s="10" t="s">
        <v>2487</v>
      </c>
      <c r="BU1638" s="14">
        <v>0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1629</v>
      </c>
      <c r="B1639" s="5" t="s">
        <v>65</v>
      </c>
      <c r="C1639" s="5" t="s">
        <v>66</v>
      </c>
      <c r="D1639" s="24">
        <v>45354</v>
      </c>
      <c r="E1639" s="6" t="s">
        <v>2568</v>
      </c>
      <c r="F1639" s="22">
        <v>0</v>
      </c>
      <c r="G1639" s="22">
        <v>0</v>
      </c>
      <c r="H1639" s="8">
        <v>418762.28</v>
      </c>
      <c r="I1639" s="8">
        <v>0</v>
      </c>
      <c r="J1639" s="8">
        <v>0</v>
      </c>
      <c r="K1639" s="8">
        <v>418762.28</v>
      </c>
      <c r="L1639" s="8">
        <v>1891.17</v>
      </c>
      <c r="M1639" s="8">
        <v>0</v>
      </c>
      <c r="N1639" s="8">
        <v>0</v>
      </c>
      <c r="O1639" s="8">
        <v>1891.17</v>
      </c>
      <c r="P1639" s="8">
        <v>0</v>
      </c>
      <c r="Q1639" s="8">
        <v>0</v>
      </c>
      <c r="R1639" s="8">
        <v>416871.11</v>
      </c>
      <c r="S1639" s="8">
        <v>0</v>
      </c>
      <c r="T1639" s="8">
        <v>3489.69</v>
      </c>
      <c r="U1639" s="8">
        <v>0</v>
      </c>
      <c r="V1639" s="8">
        <v>0</v>
      </c>
      <c r="W1639" s="8">
        <v>3489.69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235.12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5615.98</v>
      </c>
      <c r="AU1639" s="8">
        <v>0</v>
      </c>
      <c r="AV1639" s="8">
        <v>0</v>
      </c>
      <c r="AW1639" s="9">
        <v>125</v>
      </c>
      <c r="AX1639" s="9">
        <v>151</v>
      </c>
      <c r="AY1639" s="8">
        <v>441971.22</v>
      </c>
      <c r="AZ1639" s="8">
        <v>441971.22</v>
      </c>
      <c r="BA1639" s="7">
        <v>85</v>
      </c>
      <c r="BB1639" s="7">
        <v>80.172741451355094</v>
      </c>
      <c r="BC1639" s="7">
        <v>10</v>
      </c>
      <c r="BD1639" s="7"/>
      <c r="BE1639" s="6" t="s">
        <v>2250</v>
      </c>
      <c r="BF1639" s="4"/>
      <c r="BG1639" s="6" t="s">
        <v>67</v>
      </c>
      <c r="BH1639" s="6" t="s">
        <v>73</v>
      </c>
      <c r="BI1639" s="6" t="s">
        <v>447</v>
      </c>
      <c r="BJ1639" s="6" t="s">
        <v>0</v>
      </c>
      <c r="BK1639" s="5" t="s">
        <v>1</v>
      </c>
      <c r="BL1639" s="7">
        <v>416871.11</v>
      </c>
      <c r="BM1639" s="5" t="s">
        <v>586</v>
      </c>
      <c r="BN1639" s="7"/>
      <c r="BO1639" s="10">
        <v>44581</v>
      </c>
      <c r="BP1639" s="10">
        <v>49176</v>
      </c>
      <c r="BQ1639" s="10" t="s">
        <v>1330</v>
      </c>
      <c r="BR1639" s="10" t="s">
        <v>2668</v>
      </c>
      <c r="BS1639" s="10" t="s">
        <v>2487</v>
      </c>
      <c r="BT1639" s="10" t="s">
        <v>2487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1630</v>
      </c>
      <c r="B1640" s="12" t="s">
        <v>65</v>
      </c>
      <c r="C1640" s="12" t="s">
        <v>66</v>
      </c>
      <c r="D1640" s="25">
        <v>45354</v>
      </c>
      <c r="E1640" s="13" t="s">
        <v>2556</v>
      </c>
      <c r="F1640" s="23">
        <v>0</v>
      </c>
      <c r="G1640" s="23">
        <v>0</v>
      </c>
      <c r="H1640" s="15">
        <v>261369.03</v>
      </c>
      <c r="I1640" s="15">
        <v>0</v>
      </c>
      <c r="J1640" s="15">
        <v>0</v>
      </c>
      <c r="K1640" s="15">
        <v>261369.03</v>
      </c>
      <c r="L1640" s="15">
        <v>1214</v>
      </c>
      <c r="M1640" s="15">
        <v>0</v>
      </c>
      <c r="N1640" s="15">
        <v>0</v>
      </c>
      <c r="O1640" s="15">
        <v>1214</v>
      </c>
      <c r="P1640" s="15">
        <v>0</v>
      </c>
      <c r="Q1640" s="15">
        <v>0</v>
      </c>
      <c r="R1640" s="15">
        <v>260155.03</v>
      </c>
      <c r="S1640" s="15">
        <v>0</v>
      </c>
      <c r="T1640" s="15">
        <v>2169.36</v>
      </c>
      <c r="U1640" s="15">
        <v>0</v>
      </c>
      <c r="V1640" s="15">
        <v>0</v>
      </c>
      <c r="W1640" s="15">
        <v>2169.36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148.69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5.7</v>
      </c>
      <c r="AQ1640" s="15">
        <v>0</v>
      </c>
      <c r="AR1640" s="15">
        <v>4.75</v>
      </c>
      <c r="AS1640" s="15">
        <v>0</v>
      </c>
      <c r="AT1640" s="8">
        <f t="shared" si="25"/>
        <v>3533</v>
      </c>
      <c r="AU1640" s="15">
        <v>0</v>
      </c>
      <c r="AV1640" s="15">
        <v>0</v>
      </c>
      <c r="AW1640" s="16">
        <v>123</v>
      </c>
      <c r="AX1640" s="16">
        <v>152</v>
      </c>
      <c r="AY1640" s="15">
        <v>279488.28000000003</v>
      </c>
      <c r="AZ1640" s="15">
        <v>279488.28000000003</v>
      </c>
      <c r="BA1640" s="14">
        <v>90</v>
      </c>
      <c r="BB1640" s="14">
        <v>83.774363275626399</v>
      </c>
      <c r="BC1640" s="14">
        <v>9.9600000000000009</v>
      </c>
      <c r="BD1640" s="14"/>
      <c r="BE1640" s="13" t="s">
        <v>2250</v>
      </c>
      <c r="BF1640" s="11"/>
      <c r="BG1640" s="13" t="s">
        <v>81</v>
      </c>
      <c r="BH1640" s="13" t="s">
        <v>100</v>
      </c>
      <c r="BI1640" s="13" t="s">
        <v>240</v>
      </c>
      <c r="BJ1640" s="13" t="s">
        <v>0</v>
      </c>
      <c r="BK1640" s="12" t="s">
        <v>1</v>
      </c>
      <c r="BL1640" s="14">
        <v>260155.03</v>
      </c>
      <c r="BM1640" s="12" t="s">
        <v>586</v>
      </c>
      <c r="BN1640" s="14"/>
      <c r="BO1640" s="17">
        <v>44498</v>
      </c>
      <c r="BP1640" s="17">
        <v>49124</v>
      </c>
      <c r="BQ1640" s="10" t="s">
        <v>2241</v>
      </c>
      <c r="BR1640" s="10" t="s">
        <v>2486</v>
      </c>
      <c r="BS1640" s="10" t="s">
        <v>2487</v>
      </c>
      <c r="BT1640" s="10" t="s">
        <v>2487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1631</v>
      </c>
      <c r="B1641" s="5" t="s">
        <v>65</v>
      </c>
      <c r="C1641" s="5" t="s">
        <v>66</v>
      </c>
      <c r="D1641" s="24">
        <v>45354</v>
      </c>
      <c r="E1641" s="6" t="s">
        <v>2563</v>
      </c>
      <c r="F1641" s="22">
        <v>3</v>
      </c>
      <c r="G1641" s="22">
        <v>2</v>
      </c>
      <c r="H1641" s="8">
        <v>229095.11</v>
      </c>
      <c r="I1641" s="8">
        <v>3879.62</v>
      </c>
      <c r="J1641" s="8">
        <v>0</v>
      </c>
      <c r="K1641" s="8">
        <v>232974.73</v>
      </c>
      <c r="L1641" s="8">
        <v>2727.14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232974.73</v>
      </c>
      <c r="S1641" s="8">
        <v>1923.94</v>
      </c>
      <c r="T1641" s="8">
        <v>1901.49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3825.43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6606.76</v>
      </c>
      <c r="AV1641" s="8">
        <v>3825.43</v>
      </c>
      <c r="AW1641" s="9">
        <v>63</v>
      </c>
      <c r="AX1641" s="9">
        <v>90</v>
      </c>
      <c r="AY1641" s="8">
        <v>265000</v>
      </c>
      <c r="AZ1641" s="8">
        <v>265000</v>
      </c>
      <c r="BA1641" s="7">
        <v>90.000003000000007</v>
      </c>
      <c r="BB1641" s="7">
        <v>79.123495844996995</v>
      </c>
      <c r="BC1641" s="7">
        <v>9.9600000000000009</v>
      </c>
      <c r="BD1641" s="7"/>
      <c r="BE1641" s="6" t="s">
        <v>2250</v>
      </c>
      <c r="BF1641" s="4"/>
      <c r="BG1641" s="6" t="s">
        <v>86</v>
      </c>
      <c r="BH1641" s="6" t="s">
        <v>176</v>
      </c>
      <c r="BI1641" s="6" t="s">
        <v>177</v>
      </c>
      <c r="BJ1641" s="6" t="s">
        <v>5</v>
      </c>
      <c r="BK1641" s="5" t="s">
        <v>1</v>
      </c>
      <c r="BL1641" s="7">
        <v>232974.73</v>
      </c>
      <c r="BM1641" s="5" t="s">
        <v>586</v>
      </c>
      <c r="BN1641" s="7"/>
      <c r="BO1641" s="10">
        <v>44539</v>
      </c>
      <c r="BP1641" s="10">
        <v>47278</v>
      </c>
      <c r="BQ1641" s="10" t="s">
        <v>1330</v>
      </c>
      <c r="BR1641" s="10" t="s">
        <v>2668</v>
      </c>
      <c r="BS1641" s="10" t="s">
        <v>2487</v>
      </c>
      <c r="BT1641" s="10" t="s">
        <v>2487</v>
      </c>
      <c r="BU1641" s="7">
        <v>281.95999999999998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1632</v>
      </c>
      <c r="B1642" s="12" t="s">
        <v>65</v>
      </c>
      <c r="C1642" s="12" t="s">
        <v>66</v>
      </c>
      <c r="D1642" s="25">
        <v>45354</v>
      </c>
      <c r="E1642" s="13" t="s">
        <v>2560</v>
      </c>
      <c r="F1642" s="23">
        <v>0</v>
      </c>
      <c r="G1642" s="23">
        <v>0</v>
      </c>
      <c r="H1642" s="15">
        <v>233643.21</v>
      </c>
      <c r="I1642" s="15">
        <v>0</v>
      </c>
      <c r="J1642" s="15">
        <v>0</v>
      </c>
      <c r="K1642" s="15">
        <v>233643.21</v>
      </c>
      <c r="L1642" s="15">
        <v>2009.74</v>
      </c>
      <c r="M1642" s="15">
        <v>0</v>
      </c>
      <c r="N1642" s="15">
        <v>0</v>
      </c>
      <c r="O1642" s="15">
        <v>2009.74</v>
      </c>
      <c r="P1642" s="15">
        <v>6050.91</v>
      </c>
      <c r="Q1642" s="15">
        <v>0</v>
      </c>
      <c r="R1642" s="15">
        <v>225582.56</v>
      </c>
      <c r="S1642" s="15">
        <v>0</v>
      </c>
      <c r="T1642" s="15">
        <v>1947.03</v>
      </c>
      <c r="U1642" s="15">
        <v>0</v>
      </c>
      <c r="V1642" s="15">
        <v>0</v>
      </c>
      <c r="W1642" s="15">
        <v>1947.03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172.9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42.64</v>
      </c>
      <c r="AQ1642" s="15">
        <v>0</v>
      </c>
      <c r="AR1642" s="15">
        <v>52.31</v>
      </c>
      <c r="AS1642" s="15">
        <v>0</v>
      </c>
      <c r="AT1642" s="8">
        <f t="shared" si="25"/>
        <v>10170.91</v>
      </c>
      <c r="AU1642" s="15">
        <v>0</v>
      </c>
      <c r="AV1642" s="15">
        <v>0</v>
      </c>
      <c r="AW1642" s="16">
        <v>123</v>
      </c>
      <c r="AX1642" s="16">
        <v>151</v>
      </c>
      <c r="AY1642" s="15">
        <v>325000</v>
      </c>
      <c r="AZ1642" s="15">
        <v>325000</v>
      </c>
      <c r="BA1642" s="14">
        <v>64.795107999999999</v>
      </c>
      <c r="BB1642" s="14">
        <v>44.974296424973801</v>
      </c>
      <c r="BC1642" s="14">
        <v>10</v>
      </c>
      <c r="BD1642" s="14"/>
      <c r="BE1642" s="13" t="s">
        <v>2250</v>
      </c>
      <c r="BF1642" s="11"/>
      <c r="BG1642" s="13" t="s">
        <v>86</v>
      </c>
      <c r="BH1642" s="13" t="s">
        <v>262</v>
      </c>
      <c r="BI1642" s="13" t="s">
        <v>263</v>
      </c>
      <c r="BJ1642" s="13" t="s">
        <v>0</v>
      </c>
      <c r="BK1642" s="12" t="s">
        <v>1</v>
      </c>
      <c r="BL1642" s="14">
        <v>225582.56</v>
      </c>
      <c r="BM1642" s="12" t="s">
        <v>586</v>
      </c>
      <c r="BN1642" s="14"/>
      <c r="BO1642" s="17">
        <v>44531</v>
      </c>
      <c r="BP1642" s="17">
        <v>49126</v>
      </c>
      <c r="BQ1642" s="10" t="s">
        <v>2241</v>
      </c>
      <c r="BR1642" s="10" t="s">
        <v>2486</v>
      </c>
      <c r="BS1642" s="10" t="s">
        <v>2487</v>
      </c>
      <c r="BT1642" s="10" t="s">
        <v>2487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1633</v>
      </c>
      <c r="B1643" s="5" t="s">
        <v>65</v>
      </c>
      <c r="C1643" s="5" t="s">
        <v>66</v>
      </c>
      <c r="D1643" s="24">
        <v>45354</v>
      </c>
      <c r="E1643" s="6" t="s">
        <v>2569</v>
      </c>
      <c r="F1643" s="22">
        <v>0</v>
      </c>
      <c r="G1643" s="22">
        <v>0</v>
      </c>
      <c r="H1643" s="8">
        <v>276478.92</v>
      </c>
      <c r="I1643" s="8">
        <v>0</v>
      </c>
      <c r="J1643" s="8">
        <v>0</v>
      </c>
      <c r="K1643" s="8">
        <v>276478.92</v>
      </c>
      <c r="L1643" s="8">
        <v>1264.73</v>
      </c>
      <c r="M1643" s="8">
        <v>0</v>
      </c>
      <c r="N1643" s="8">
        <v>0</v>
      </c>
      <c r="O1643" s="8">
        <v>1264.73</v>
      </c>
      <c r="P1643" s="8">
        <v>0</v>
      </c>
      <c r="Q1643" s="8">
        <v>0</v>
      </c>
      <c r="R1643" s="8">
        <v>275214.19</v>
      </c>
      <c r="S1643" s="8">
        <v>0</v>
      </c>
      <c r="T1643" s="8">
        <v>2303.9899999999998</v>
      </c>
      <c r="U1643" s="8">
        <v>0</v>
      </c>
      <c r="V1643" s="8">
        <v>0</v>
      </c>
      <c r="W1643" s="8">
        <v>2303.9899999999998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155.34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3700</v>
      </c>
      <c r="AQ1643" s="8">
        <v>0</v>
      </c>
      <c r="AR1643" s="8">
        <v>3724.06</v>
      </c>
      <c r="AS1643" s="8">
        <v>0</v>
      </c>
      <c r="AT1643" s="8">
        <f t="shared" si="25"/>
        <v>3700</v>
      </c>
      <c r="AU1643" s="8">
        <v>0</v>
      </c>
      <c r="AV1643" s="8">
        <v>0</v>
      </c>
      <c r="AW1643" s="9">
        <v>124</v>
      </c>
      <c r="AX1643" s="9">
        <v>150</v>
      </c>
      <c r="AY1643" s="8">
        <v>291999.99</v>
      </c>
      <c r="AZ1643" s="8">
        <v>291999.99</v>
      </c>
      <c r="BA1643" s="7">
        <v>89.999998000000005</v>
      </c>
      <c r="BB1643" s="7">
        <v>84.826292458337505</v>
      </c>
      <c r="BC1643" s="7">
        <v>10</v>
      </c>
      <c r="BD1643" s="7"/>
      <c r="BE1643" s="6" t="s">
        <v>2250</v>
      </c>
      <c r="BF1643" s="4"/>
      <c r="BG1643" s="6" t="s">
        <v>195</v>
      </c>
      <c r="BH1643" s="6" t="s">
        <v>196</v>
      </c>
      <c r="BI1643" s="6" t="s">
        <v>197</v>
      </c>
      <c r="BJ1643" s="6" t="s">
        <v>0</v>
      </c>
      <c r="BK1643" s="5" t="s">
        <v>1</v>
      </c>
      <c r="BL1643" s="7">
        <v>275214.19</v>
      </c>
      <c r="BM1643" s="5" t="s">
        <v>586</v>
      </c>
      <c r="BN1643" s="7"/>
      <c r="BO1643" s="10">
        <v>44551</v>
      </c>
      <c r="BP1643" s="10">
        <v>49116</v>
      </c>
      <c r="BQ1643" s="10" t="s">
        <v>2241</v>
      </c>
      <c r="BR1643" s="10" t="s">
        <v>2486</v>
      </c>
      <c r="BS1643" s="10" t="s">
        <v>2487</v>
      </c>
      <c r="BT1643" s="10" t="s">
        <v>2487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1634</v>
      </c>
      <c r="B1644" s="12" t="s">
        <v>65</v>
      </c>
      <c r="C1644" s="12" t="s">
        <v>66</v>
      </c>
      <c r="D1644" s="25">
        <v>45354</v>
      </c>
      <c r="E1644" s="13" t="s">
        <v>2028</v>
      </c>
      <c r="F1644" s="23">
        <v>0</v>
      </c>
      <c r="G1644" s="23">
        <v>0</v>
      </c>
      <c r="H1644" s="15">
        <v>184530.69</v>
      </c>
      <c r="I1644" s="15">
        <v>0</v>
      </c>
      <c r="J1644" s="15">
        <v>0</v>
      </c>
      <c r="K1644" s="15">
        <v>184530.69</v>
      </c>
      <c r="L1644" s="15">
        <v>2067.65</v>
      </c>
      <c r="M1644" s="15">
        <v>0</v>
      </c>
      <c r="N1644" s="15">
        <v>0</v>
      </c>
      <c r="O1644" s="15">
        <v>2067.65</v>
      </c>
      <c r="P1644" s="15">
        <v>0</v>
      </c>
      <c r="Q1644" s="15">
        <v>0</v>
      </c>
      <c r="R1644" s="15">
        <v>182463.04</v>
      </c>
      <c r="S1644" s="15">
        <v>0</v>
      </c>
      <c r="T1644" s="15">
        <v>1537.76</v>
      </c>
      <c r="U1644" s="15">
        <v>0</v>
      </c>
      <c r="V1644" s="15">
        <v>0</v>
      </c>
      <c r="W1644" s="15">
        <v>1537.76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156.33000000000001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3761.74</v>
      </c>
      <c r="AU1644" s="15">
        <v>0</v>
      </c>
      <c r="AV1644" s="15">
        <v>0</v>
      </c>
      <c r="AW1644" s="16">
        <v>66</v>
      </c>
      <c r="AX1644" s="16">
        <v>149</v>
      </c>
      <c r="AY1644" s="15">
        <v>293855.28999999998</v>
      </c>
      <c r="AZ1644" s="15">
        <v>293855.28999999998</v>
      </c>
      <c r="BA1644" s="14">
        <v>85.235834999999994</v>
      </c>
      <c r="BB1644" s="14">
        <v>52.925334681020701</v>
      </c>
      <c r="BC1644" s="14">
        <v>10</v>
      </c>
      <c r="BD1644" s="14"/>
      <c r="BE1644" s="13" t="s">
        <v>2250</v>
      </c>
      <c r="BF1644" s="11"/>
      <c r="BG1644" s="13" t="s">
        <v>86</v>
      </c>
      <c r="BH1644" s="13" t="s">
        <v>176</v>
      </c>
      <c r="BI1644" s="13" t="s">
        <v>177</v>
      </c>
      <c r="BJ1644" s="13" t="s">
        <v>0</v>
      </c>
      <c r="BK1644" s="12" t="s">
        <v>1</v>
      </c>
      <c r="BL1644" s="14">
        <v>182463.04</v>
      </c>
      <c r="BM1644" s="12" t="s">
        <v>586</v>
      </c>
      <c r="BN1644" s="14"/>
      <c r="BO1644" s="17">
        <v>42851</v>
      </c>
      <c r="BP1644" s="17">
        <v>47387</v>
      </c>
      <c r="BQ1644" s="10" t="s">
        <v>2241</v>
      </c>
      <c r="BR1644" s="10" t="s">
        <v>2486</v>
      </c>
      <c r="BS1644" s="10" t="s">
        <v>2487</v>
      </c>
      <c r="BT1644" s="10" t="s">
        <v>2487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1635</v>
      </c>
      <c r="B1645" s="5" t="s">
        <v>65</v>
      </c>
      <c r="C1645" s="5" t="s">
        <v>66</v>
      </c>
      <c r="D1645" s="24">
        <v>45354</v>
      </c>
      <c r="E1645" s="6" t="s">
        <v>2564</v>
      </c>
      <c r="F1645" s="22">
        <v>16</v>
      </c>
      <c r="G1645" s="22">
        <v>15</v>
      </c>
      <c r="H1645" s="8">
        <v>348730.33</v>
      </c>
      <c r="I1645" s="8">
        <v>21269.68</v>
      </c>
      <c r="J1645" s="8">
        <v>0</v>
      </c>
      <c r="K1645" s="8">
        <v>370000.01</v>
      </c>
      <c r="L1645" s="8">
        <v>1615.92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370000.01</v>
      </c>
      <c r="S1645" s="8">
        <v>43888.46</v>
      </c>
      <c r="T1645" s="8">
        <v>2906.09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46794.55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22885.599999999999</v>
      </c>
      <c r="AV1645" s="8">
        <v>46794.55</v>
      </c>
      <c r="AW1645" s="9">
        <v>123</v>
      </c>
      <c r="AX1645" s="9">
        <v>150</v>
      </c>
      <c r="AY1645" s="8">
        <v>370000.01</v>
      </c>
      <c r="AZ1645" s="8">
        <v>370000.01</v>
      </c>
      <c r="BA1645" s="7">
        <v>89.999992000000006</v>
      </c>
      <c r="BB1645" s="7">
        <v>89.999992000000006</v>
      </c>
      <c r="BC1645" s="7">
        <v>10</v>
      </c>
      <c r="BD1645" s="7"/>
      <c r="BE1645" s="6" t="s">
        <v>2250</v>
      </c>
      <c r="BF1645" s="4"/>
      <c r="BG1645" s="6" t="s">
        <v>166</v>
      </c>
      <c r="BH1645" s="6" t="s">
        <v>167</v>
      </c>
      <c r="BI1645" s="6" t="s">
        <v>213</v>
      </c>
      <c r="BJ1645" s="6" t="s">
        <v>2251</v>
      </c>
      <c r="BK1645" s="5" t="s">
        <v>1</v>
      </c>
      <c r="BL1645" s="7">
        <v>370000.01</v>
      </c>
      <c r="BM1645" s="5" t="s">
        <v>586</v>
      </c>
      <c r="BN1645" s="7"/>
      <c r="BO1645" s="10">
        <v>44551</v>
      </c>
      <c r="BP1645" s="10">
        <v>49116</v>
      </c>
      <c r="BQ1645" s="10" t="s">
        <v>2241</v>
      </c>
      <c r="BR1645" s="10" t="s">
        <v>2486</v>
      </c>
      <c r="BS1645" s="10" t="s">
        <v>2487</v>
      </c>
      <c r="BT1645" s="10" t="s">
        <v>2487</v>
      </c>
      <c r="BU1645" s="7">
        <v>2952.6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1636</v>
      </c>
      <c r="B1646" s="12" t="s">
        <v>65</v>
      </c>
      <c r="C1646" s="12" t="s">
        <v>66</v>
      </c>
      <c r="D1646" s="25">
        <v>45354</v>
      </c>
      <c r="E1646" s="13" t="s">
        <v>2565</v>
      </c>
      <c r="F1646" s="23">
        <v>0</v>
      </c>
      <c r="G1646" s="23">
        <v>0</v>
      </c>
      <c r="H1646" s="15">
        <v>686764.15</v>
      </c>
      <c r="I1646" s="15">
        <v>0</v>
      </c>
      <c r="J1646" s="15">
        <v>0</v>
      </c>
      <c r="K1646" s="15">
        <v>686764.15</v>
      </c>
      <c r="L1646" s="15">
        <v>3182.28</v>
      </c>
      <c r="M1646" s="15">
        <v>0</v>
      </c>
      <c r="N1646" s="15">
        <v>0</v>
      </c>
      <c r="O1646" s="15">
        <v>3182.28</v>
      </c>
      <c r="P1646" s="15">
        <v>0</v>
      </c>
      <c r="Q1646" s="15">
        <v>0</v>
      </c>
      <c r="R1646" s="15">
        <v>683581.87</v>
      </c>
      <c r="S1646" s="15">
        <v>0</v>
      </c>
      <c r="T1646" s="15">
        <v>5723.03</v>
      </c>
      <c r="U1646" s="15">
        <v>0</v>
      </c>
      <c r="V1646" s="15">
        <v>0</v>
      </c>
      <c r="W1646" s="15">
        <v>5723.03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387.65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0.48</v>
      </c>
      <c r="AQ1646" s="15">
        <v>0</v>
      </c>
      <c r="AR1646" s="15">
        <v>0.44</v>
      </c>
      <c r="AS1646" s="15">
        <v>0</v>
      </c>
      <c r="AT1646" s="8">
        <f t="shared" si="25"/>
        <v>9293</v>
      </c>
      <c r="AU1646" s="15">
        <v>0</v>
      </c>
      <c r="AV1646" s="15">
        <v>0</v>
      </c>
      <c r="AW1646" s="16">
        <v>123</v>
      </c>
      <c r="AX1646" s="16">
        <v>150</v>
      </c>
      <c r="AY1646" s="15">
        <v>728651.02</v>
      </c>
      <c r="AZ1646" s="15">
        <v>728651.02</v>
      </c>
      <c r="BA1646" s="14">
        <v>86.929953999999995</v>
      </c>
      <c r="BB1646" s="14">
        <v>81.553087669230194</v>
      </c>
      <c r="BC1646" s="14">
        <v>10</v>
      </c>
      <c r="BD1646" s="14"/>
      <c r="BE1646" s="13" t="s">
        <v>2250</v>
      </c>
      <c r="BF1646" s="11"/>
      <c r="BG1646" s="13" t="s">
        <v>67</v>
      </c>
      <c r="BH1646" s="13" t="s">
        <v>68</v>
      </c>
      <c r="BI1646" s="13" t="s">
        <v>187</v>
      </c>
      <c r="BJ1646" s="13" t="s">
        <v>0</v>
      </c>
      <c r="BK1646" s="12" t="s">
        <v>1</v>
      </c>
      <c r="BL1646" s="14">
        <v>683581.87</v>
      </c>
      <c r="BM1646" s="12" t="s">
        <v>586</v>
      </c>
      <c r="BN1646" s="14"/>
      <c r="BO1646" s="17">
        <v>44552</v>
      </c>
      <c r="BP1646" s="17">
        <v>49117</v>
      </c>
      <c r="BQ1646" s="10" t="s">
        <v>2241</v>
      </c>
      <c r="BR1646" s="10" t="s">
        <v>2486</v>
      </c>
      <c r="BS1646" s="10" t="s">
        <v>2487</v>
      </c>
      <c r="BT1646" s="10" t="s">
        <v>2487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1637</v>
      </c>
      <c r="B1647" s="5" t="s">
        <v>65</v>
      </c>
      <c r="C1647" s="5" t="s">
        <v>66</v>
      </c>
      <c r="D1647" s="24">
        <v>45354</v>
      </c>
      <c r="E1647" s="6" t="s">
        <v>2566</v>
      </c>
      <c r="F1647" s="22">
        <v>6</v>
      </c>
      <c r="G1647" s="22">
        <v>6</v>
      </c>
      <c r="H1647" s="8">
        <v>336769.47</v>
      </c>
      <c r="I1647" s="8">
        <v>9095.86</v>
      </c>
      <c r="J1647" s="8">
        <v>0</v>
      </c>
      <c r="K1647" s="8">
        <v>345865.33</v>
      </c>
      <c r="L1647" s="8">
        <v>1560.5</v>
      </c>
      <c r="M1647" s="8">
        <v>0</v>
      </c>
      <c r="N1647" s="8">
        <v>1484.7</v>
      </c>
      <c r="O1647" s="8">
        <v>0</v>
      </c>
      <c r="P1647" s="8">
        <v>0</v>
      </c>
      <c r="Q1647" s="8">
        <v>0</v>
      </c>
      <c r="R1647" s="8">
        <v>344380.63</v>
      </c>
      <c r="S1647" s="8">
        <v>15188.13</v>
      </c>
      <c r="T1647" s="8">
        <v>2806.41</v>
      </c>
      <c r="U1647" s="8">
        <v>0</v>
      </c>
      <c r="V1647" s="8">
        <v>2532.29</v>
      </c>
      <c r="W1647" s="8">
        <v>0</v>
      </c>
      <c r="X1647" s="8">
        <v>0</v>
      </c>
      <c r="Y1647" s="8">
        <v>0</v>
      </c>
      <c r="Z1647" s="8">
        <v>15462.25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0</v>
      </c>
      <c r="AI1647" s="8">
        <v>0</v>
      </c>
      <c r="AJ1647" s="8">
        <v>0</v>
      </c>
      <c r="AK1647" s="8">
        <v>0</v>
      </c>
      <c r="AL1647" s="8">
        <v>350</v>
      </c>
      <c r="AM1647" s="8">
        <v>0</v>
      </c>
      <c r="AN1647" s="8">
        <v>0</v>
      </c>
      <c r="AO1647" s="8">
        <v>203.01</v>
      </c>
      <c r="AP1647" s="8">
        <v>0</v>
      </c>
      <c r="AQ1647" s="8">
        <v>0</v>
      </c>
      <c r="AR1647" s="8">
        <v>0</v>
      </c>
      <c r="AS1647" s="8">
        <v>0</v>
      </c>
      <c r="AT1647" s="8">
        <f t="shared" si="25"/>
        <v>4570</v>
      </c>
      <c r="AU1647" s="8">
        <v>9171.66</v>
      </c>
      <c r="AV1647" s="8">
        <v>15462.25</v>
      </c>
      <c r="AW1647" s="9">
        <v>123</v>
      </c>
      <c r="AX1647" s="9">
        <v>150</v>
      </c>
      <c r="AY1647" s="8">
        <v>413000</v>
      </c>
      <c r="AZ1647" s="8">
        <v>357309.6</v>
      </c>
      <c r="BA1647" s="7">
        <v>76.178494999999998</v>
      </c>
      <c r="BB1647" s="7">
        <v>73.422035401656899</v>
      </c>
      <c r="BC1647" s="7">
        <v>10</v>
      </c>
      <c r="BD1647" s="7"/>
      <c r="BE1647" s="6" t="s">
        <v>2250</v>
      </c>
      <c r="BF1647" s="4"/>
      <c r="BG1647" s="6" t="s">
        <v>93</v>
      </c>
      <c r="BH1647" s="6" t="s">
        <v>103</v>
      </c>
      <c r="BI1647" s="6" t="s">
        <v>234</v>
      </c>
      <c r="BJ1647" s="6" t="s">
        <v>5</v>
      </c>
      <c r="BK1647" s="5" t="s">
        <v>1</v>
      </c>
      <c r="BL1647" s="7">
        <v>344380.63</v>
      </c>
      <c r="BM1647" s="5" t="s">
        <v>586</v>
      </c>
      <c r="BN1647" s="7"/>
      <c r="BO1647" s="10">
        <v>44551</v>
      </c>
      <c r="BP1647" s="10">
        <v>49116</v>
      </c>
      <c r="BQ1647" s="10" t="s">
        <v>2241</v>
      </c>
      <c r="BR1647" s="10" t="s">
        <v>2486</v>
      </c>
      <c r="BS1647" s="10" t="s">
        <v>2487</v>
      </c>
      <c r="BT1647" s="10" t="s">
        <v>2487</v>
      </c>
      <c r="BU1647" s="7">
        <v>1015.05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1638</v>
      </c>
      <c r="B1648" s="12" t="s">
        <v>65</v>
      </c>
      <c r="C1648" s="12" t="s">
        <v>66</v>
      </c>
      <c r="D1648" s="25">
        <v>45354</v>
      </c>
      <c r="E1648" s="13" t="s">
        <v>2567</v>
      </c>
      <c r="F1648" s="23">
        <v>0</v>
      </c>
      <c r="G1648" s="23">
        <v>0</v>
      </c>
      <c r="H1648" s="15">
        <v>472199.77</v>
      </c>
      <c r="I1648" s="15">
        <v>0</v>
      </c>
      <c r="J1648" s="15">
        <v>0</v>
      </c>
      <c r="K1648" s="15">
        <v>472199.77</v>
      </c>
      <c r="L1648" s="15">
        <v>2188.04</v>
      </c>
      <c r="M1648" s="15">
        <v>0</v>
      </c>
      <c r="N1648" s="15">
        <v>0</v>
      </c>
      <c r="O1648" s="15">
        <v>2188.04</v>
      </c>
      <c r="P1648" s="15">
        <v>0</v>
      </c>
      <c r="Q1648" s="15">
        <v>0</v>
      </c>
      <c r="R1648" s="15">
        <v>470011.73</v>
      </c>
      <c r="S1648" s="15">
        <v>0</v>
      </c>
      <c r="T1648" s="15">
        <v>3935</v>
      </c>
      <c r="U1648" s="15">
        <v>0</v>
      </c>
      <c r="V1648" s="15">
        <v>0</v>
      </c>
      <c r="W1648" s="15">
        <v>3935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266.52999999999997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1.1599999999999999</v>
      </c>
      <c r="AQ1648" s="15">
        <v>0</v>
      </c>
      <c r="AR1648" s="15">
        <v>0.73</v>
      </c>
      <c r="AS1648" s="15">
        <v>0</v>
      </c>
      <c r="AT1648" s="8">
        <f t="shared" si="25"/>
        <v>6390</v>
      </c>
      <c r="AU1648" s="15">
        <v>0</v>
      </c>
      <c r="AV1648" s="15">
        <v>0</v>
      </c>
      <c r="AW1648" s="16">
        <v>123</v>
      </c>
      <c r="AX1648" s="16">
        <v>150</v>
      </c>
      <c r="AY1648" s="15">
        <v>500999.98</v>
      </c>
      <c r="AZ1648" s="15">
        <v>500999.98</v>
      </c>
      <c r="BA1648" s="14">
        <v>87.124844999999993</v>
      </c>
      <c r="BB1648" s="14">
        <v>81.735929658982897</v>
      </c>
      <c r="BC1648" s="14">
        <v>10</v>
      </c>
      <c r="BD1648" s="14"/>
      <c r="BE1648" s="13" t="s">
        <v>2250</v>
      </c>
      <c r="BF1648" s="11"/>
      <c r="BG1648" s="13" t="s">
        <v>88</v>
      </c>
      <c r="BH1648" s="13" t="s">
        <v>89</v>
      </c>
      <c r="BI1648" s="13" t="s">
        <v>413</v>
      </c>
      <c r="BJ1648" s="13" t="s">
        <v>0</v>
      </c>
      <c r="BK1648" s="12" t="s">
        <v>1</v>
      </c>
      <c r="BL1648" s="14">
        <v>470011.73</v>
      </c>
      <c r="BM1648" s="12" t="s">
        <v>586</v>
      </c>
      <c r="BN1648" s="14"/>
      <c r="BO1648" s="17">
        <v>44552</v>
      </c>
      <c r="BP1648" s="17">
        <v>49117</v>
      </c>
      <c r="BQ1648" s="10" t="s">
        <v>2241</v>
      </c>
      <c r="BR1648" s="10" t="s">
        <v>2486</v>
      </c>
      <c r="BS1648" s="10" t="s">
        <v>2487</v>
      </c>
      <c r="BT1648" s="10" t="s">
        <v>2487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1639</v>
      </c>
      <c r="B1649" s="5" t="s">
        <v>65</v>
      </c>
      <c r="C1649" s="5" t="s">
        <v>66</v>
      </c>
      <c r="D1649" s="24">
        <v>45354</v>
      </c>
      <c r="E1649" s="6" t="s">
        <v>2583</v>
      </c>
      <c r="F1649" s="22">
        <v>0</v>
      </c>
      <c r="G1649" s="22">
        <v>0</v>
      </c>
      <c r="H1649" s="8">
        <v>308513.15000000002</v>
      </c>
      <c r="I1649" s="8">
        <v>0</v>
      </c>
      <c r="J1649" s="8">
        <v>0</v>
      </c>
      <c r="K1649" s="8">
        <v>308513.15000000002</v>
      </c>
      <c r="L1649" s="8">
        <v>1411.27</v>
      </c>
      <c r="M1649" s="8">
        <v>0</v>
      </c>
      <c r="N1649" s="8">
        <v>0</v>
      </c>
      <c r="O1649" s="8">
        <v>1411.27</v>
      </c>
      <c r="P1649" s="8">
        <v>0</v>
      </c>
      <c r="Q1649" s="8">
        <v>0</v>
      </c>
      <c r="R1649" s="8">
        <v>307101.88</v>
      </c>
      <c r="S1649" s="8">
        <v>0</v>
      </c>
      <c r="T1649" s="8">
        <v>2570.94</v>
      </c>
      <c r="U1649" s="8">
        <v>0</v>
      </c>
      <c r="V1649" s="8">
        <v>0</v>
      </c>
      <c r="W1649" s="8">
        <v>2570.94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171.3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4300</v>
      </c>
      <c r="AQ1649" s="8">
        <v>0</v>
      </c>
      <c r="AR1649" s="8">
        <v>4153.51</v>
      </c>
      <c r="AS1649" s="8">
        <v>0</v>
      </c>
      <c r="AT1649" s="8">
        <f t="shared" si="25"/>
        <v>4300</v>
      </c>
      <c r="AU1649" s="8">
        <v>0</v>
      </c>
      <c r="AV1649" s="8">
        <v>0</v>
      </c>
      <c r="AW1649" s="9">
        <v>124</v>
      </c>
      <c r="AX1649" s="9">
        <v>147</v>
      </c>
      <c r="AY1649" s="8">
        <v>321999.99</v>
      </c>
      <c r="AZ1649" s="8">
        <v>321999.99</v>
      </c>
      <c r="BA1649" s="7">
        <v>76.273296000000002</v>
      </c>
      <c r="BB1649" s="7">
        <v>72.744327089564393</v>
      </c>
      <c r="BC1649" s="7">
        <v>10</v>
      </c>
      <c r="BD1649" s="7"/>
      <c r="BE1649" s="6" t="s">
        <v>2250</v>
      </c>
      <c r="BF1649" s="4"/>
      <c r="BG1649" s="6" t="s">
        <v>166</v>
      </c>
      <c r="BH1649" s="6" t="s">
        <v>230</v>
      </c>
      <c r="BI1649" s="6" t="s">
        <v>374</v>
      </c>
      <c r="BJ1649" s="6" t="s">
        <v>0</v>
      </c>
      <c r="BK1649" s="5" t="s">
        <v>1</v>
      </c>
      <c r="BL1649" s="7">
        <v>307101.88</v>
      </c>
      <c r="BM1649" s="5" t="s">
        <v>586</v>
      </c>
      <c r="BN1649" s="7"/>
      <c r="BO1649" s="10">
        <v>44657</v>
      </c>
      <c r="BP1649" s="10">
        <v>49131</v>
      </c>
      <c r="BQ1649" s="10" t="s">
        <v>1330</v>
      </c>
      <c r="BR1649" s="10" t="s">
        <v>2668</v>
      </c>
      <c r="BS1649" s="10" t="s">
        <v>2487</v>
      </c>
      <c r="BT1649" s="10" t="s">
        <v>2487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1640</v>
      </c>
      <c r="B1650" s="12" t="s">
        <v>65</v>
      </c>
      <c r="C1650" s="12" t="s">
        <v>66</v>
      </c>
      <c r="D1650" s="25">
        <v>45354</v>
      </c>
      <c r="E1650" s="13" t="s">
        <v>2570</v>
      </c>
      <c r="F1650" s="23">
        <v>0</v>
      </c>
      <c r="G1650" s="23">
        <v>0</v>
      </c>
      <c r="H1650" s="15">
        <v>298051.01</v>
      </c>
      <c r="I1650" s="15">
        <v>0</v>
      </c>
      <c r="J1650" s="15">
        <v>0</v>
      </c>
      <c r="K1650" s="15">
        <v>298051.01</v>
      </c>
      <c r="L1650" s="15">
        <v>1381.08</v>
      </c>
      <c r="M1650" s="15">
        <v>0</v>
      </c>
      <c r="N1650" s="15">
        <v>0</v>
      </c>
      <c r="O1650" s="15">
        <v>1381.08</v>
      </c>
      <c r="P1650" s="15">
        <v>0</v>
      </c>
      <c r="Q1650" s="15">
        <v>0</v>
      </c>
      <c r="R1650" s="15">
        <v>296669.93</v>
      </c>
      <c r="S1650" s="15">
        <v>0</v>
      </c>
      <c r="T1650" s="15">
        <v>2483.7600000000002</v>
      </c>
      <c r="U1650" s="15">
        <v>0</v>
      </c>
      <c r="V1650" s="15">
        <v>0</v>
      </c>
      <c r="W1650" s="15">
        <v>2483.7600000000002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167.58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10.119999999999999</v>
      </c>
      <c r="AQ1650" s="15">
        <v>0</v>
      </c>
      <c r="AR1650" s="15">
        <v>9.5399999999999991</v>
      </c>
      <c r="AS1650" s="15">
        <v>0</v>
      </c>
      <c r="AT1650" s="8">
        <f t="shared" si="25"/>
        <v>4033</v>
      </c>
      <c r="AU1650" s="15">
        <v>0</v>
      </c>
      <c r="AV1650" s="15">
        <v>0</v>
      </c>
      <c r="AW1650" s="16">
        <v>123</v>
      </c>
      <c r="AX1650" s="16">
        <v>149</v>
      </c>
      <c r="AY1650" s="15">
        <v>314999.99</v>
      </c>
      <c r="AZ1650" s="15">
        <v>314999.99</v>
      </c>
      <c r="BA1650" s="14">
        <v>73.333338999999995</v>
      </c>
      <c r="BB1650" s="14">
        <v>69.066022979227</v>
      </c>
      <c r="BC1650" s="14">
        <v>10</v>
      </c>
      <c r="BD1650" s="14"/>
      <c r="BE1650" s="13" t="s">
        <v>2250</v>
      </c>
      <c r="BF1650" s="11"/>
      <c r="BG1650" s="13" t="s">
        <v>88</v>
      </c>
      <c r="BH1650" s="13" t="s">
        <v>454</v>
      </c>
      <c r="BI1650" s="13" t="s">
        <v>552</v>
      </c>
      <c r="BJ1650" s="13" t="s">
        <v>0</v>
      </c>
      <c r="BK1650" s="12" t="s">
        <v>1</v>
      </c>
      <c r="BL1650" s="14">
        <v>296669.93</v>
      </c>
      <c r="BM1650" s="12" t="s">
        <v>586</v>
      </c>
      <c r="BN1650" s="14"/>
      <c r="BO1650" s="17">
        <v>44587</v>
      </c>
      <c r="BP1650" s="17">
        <v>49121</v>
      </c>
      <c r="BQ1650" s="10" t="s">
        <v>1330</v>
      </c>
      <c r="BR1650" s="10" t="s">
        <v>2668</v>
      </c>
      <c r="BS1650" s="10" t="s">
        <v>2487</v>
      </c>
      <c r="BT1650" s="10" t="s">
        <v>2487</v>
      </c>
      <c r="BU1650" s="14">
        <v>0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1641</v>
      </c>
      <c r="B1651" s="5" t="s">
        <v>65</v>
      </c>
      <c r="C1651" s="5" t="s">
        <v>66</v>
      </c>
      <c r="D1651" s="24">
        <v>45354</v>
      </c>
      <c r="E1651" s="6" t="s">
        <v>2571</v>
      </c>
      <c r="F1651" s="22">
        <v>2</v>
      </c>
      <c r="G1651" s="22">
        <v>2</v>
      </c>
      <c r="H1651" s="8">
        <v>283858.14</v>
      </c>
      <c r="I1651" s="8">
        <v>2598.11</v>
      </c>
      <c r="J1651" s="8">
        <v>0</v>
      </c>
      <c r="K1651" s="8">
        <v>286456.25</v>
      </c>
      <c r="L1651" s="8">
        <v>1315.32</v>
      </c>
      <c r="M1651" s="8">
        <v>0</v>
      </c>
      <c r="N1651" s="8">
        <v>1293.6600000000001</v>
      </c>
      <c r="O1651" s="8">
        <v>0</v>
      </c>
      <c r="P1651" s="8">
        <v>0</v>
      </c>
      <c r="Q1651" s="8">
        <v>0</v>
      </c>
      <c r="R1651" s="8">
        <v>285162.59000000003</v>
      </c>
      <c r="S1651" s="8">
        <v>3303.89</v>
      </c>
      <c r="T1651" s="8">
        <v>2365.48</v>
      </c>
      <c r="U1651" s="8">
        <v>0</v>
      </c>
      <c r="V1651" s="8">
        <v>2846.74</v>
      </c>
      <c r="W1651" s="8">
        <v>0</v>
      </c>
      <c r="X1651" s="8">
        <v>0</v>
      </c>
      <c r="Y1651" s="8">
        <v>0</v>
      </c>
      <c r="Z1651" s="8">
        <v>2822.63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700</v>
      </c>
      <c r="AM1651" s="8">
        <v>0</v>
      </c>
      <c r="AN1651" s="8">
        <v>0</v>
      </c>
      <c r="AO1651" s="8">
        <v>159.6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5000</v>
      </c>
      <c r="AU1651" s="8">
        <v>2619.77</v>
      </c>
      <c r="AV1651" s="8">
        <v>2822.63</v>
      </c>
      <c r="AW1651" s="9">
        <v>123</v>
      </c>
      <c r="AX1651" s="9">
        <v>149</v>
      </c>
      <c r="AY1651" s="8">
        <v>300000</v>
      </c>
      <c r="AZ1651" s="8">
        <v>300000</v>
      </c>
      <c r="BA1651" s="7">
        <v>90.000004000000004</v>
      </c>
      <c r="BB1651" s="7">
        <v>85.548780802167897</v>
      </c>
      <c r="BC1651" s="7">
        <v>10</v>
      </c>
      <c r="BD1651" s="7"/>
      <c r="BE1651" s="6" t="s">
        <v>2250</v>
      </c>
      <c r="BF1651" s="4"/>
      <c r="BG1651" s="6" t="s">
        <v>98</v>
      </c>
      <c r="BH1651" s="6" t="s">
        <v>495</v>
      </c>
      <c r="BI1651" s="6" t="s">
        <v>496</v>
      </c>
      <c r="BJ1651" s="6" t="s">
        <v>5</v>
      </c>
      <c r="BK1651" s="5" t="s">
        <v>1</v>
      </c>
      <c r="BL1651" s="7">
        <v>285162.59000000003</v>
      </c>
      <c r="BM1651" s="5" t="s">
        <v>586</v>
      </c>
      <c r="BN1651" s="7"/>
      <c r="BO1651" s="10">
        <v>44589</v>
      </c>
      <c r="BP1651" s="10">
        <v>49123</v>
      </c>
      <c r="BQ1651" s="10" t="s">
        <v>2241</v>
      </c>
      <c r="BR1651" s="10" t="s">
        <v>2486</v>
      </c>
      <c r="BS1651" s="10" t="s">
        <v>2487</v>
      </c>
      <c r="BT1651" s="10" t="s">
        <v>2487</v>
      </c>
      <c r="BU1651" s="7">
        <v>159.6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1642</v>
      </c>
      <c r="B1652" s="12" t="s">
        <v>65</v>
      </c>
      <c r="C1652" s="12" t="s">
        <v>66</v>
      </c>
      <c r="D1652" s="25">
        <v>45354</v>
      </c>
      <c r="E1652" s="13" t="s">
        <v>2572</v>
      </c>
      <c r="F1652" s="23">
        <v>0</v>
      </c>
      <c r="G1652" s="23">
        <v>0</v>
      </c>
      <c r="H1652" s="15">
        <v>366504.4</v>
      </c>
      <c r="I1652" s="15">
        <v>0</v>
      </c>
      <c r="J1652" s="15">
        <v>0</v>
      </c>
      <c r="K1652" s="15">
        <v>366504.4</v>
      </c>
      <c r="L1652" s="15">
        <v>1746.99</v>
      </c>
      <c r="M1652" s="15">
        <v>0</v>
      </c>
      <c r="N1652" s="15">
        <v>0</v>
      </c>
      <c r="O1652" s="15">
        <v>1746.99</v>
      </c>
      <c r="P1652" s="15">
        <v>1585.95</v>
      </c>
      <c r="Q1652" s="15">
        <v>0</v>
      </c>
      <c r="R1652" s="15">
        <v>363171.46</v>
      </c>
      <c r="S1652" s="15">
        <v>0</v>
      </c>
      <c r="T1652" s="15">
        <v>3054.2</v>
      </c>
      <c r="U1652" s="15">
        <v>0</v>
      </c>
      <c r="V1652" s="15">
        <v>0</v>
      </c>
      <c r="W1652" s="15">
        <v>3054.2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207.36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6594.5</v>
      </c>
      <c r="AU1652" s="15">
        <v>0</v>
      </c>
      <c r="AV1652" s="15">
        <v>0</v>
      </c>
      <c r="AW1652" s="16">
        <v>123</v>
      </c>
      <c r="AX1652" s="16">
        <v>148</v>
      </c>
      <c r="AY1652" s="15">
        <v>389775.39</v>
      </c>
      <c r="AZ1652" s="15">
        <v>389775.39</v>
      </c>
      <c r="BA1652" s="14">
        <v>95</v>
      </c>
      <c r="BB1652" s="14">
        <v>88.515821124571303</v>
      </c>
      <c r="BC1652" s="14">
        <v>10</v>
      </c>
      <c r="BD1652" s="14"/>
      <c r="BE1652" s="13" t="s">
        <v>2250</v>
      </c>
      <c r="BF1652" s="11"/>
      <c r="BG1652" s="13" t="s">
        <v>142</v>
      </c>
      <c r="BH1652" s="13" t="s">
        <v>238</v>
      </c>
      <c r="BI1652" s="13" t="s">
        <v>239</v>
      </c>
      <c r="BJ1652" s="13" t="s">
        <v>0</v>
      </c>
      <c r="BK1652" s="12" t="s">
        <v>1</v>
      </c>
      <c r="BL1652" s="14">
        <v>363171.46</v>
      </c>
      <c r="BM1652" s="12" t="s">
        <v>586</v>
      </c>
      <c r="BN1652" s="14"/>
      <c r="BO1652" s="17">
        <v>44617</v>
      </c>
      <c r="BP1652" s="17">
        <v>49120</v>
      </c>
      <c r="BQ1652" s="10" t="s">
        <v>2241</v>
      </c>
      <c r="BR1652" s="10" t="s">
        <v>2486</v>
      </c>
      <c r="BS1652" s="10" t="s">
        <v>2487</v>
      </c>
      <c r="BT1652" s="10" t="s">
        <v>2487</v>
      </c>
      <c r="BU1652" s="14">
        <v>0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1643</v>
      </c>
      <c r="B1653" s="5" t="s">
        <v>65</v>
      </c>
      <c r="C1653" s="5" t="s">
        <v>66</v>
      </c>
      <c r="D1653" s="24">
        <v>45354</v>
      </c>
      <c r="E1653" s="6" t="s">
        <v>2573</v>
      </c>
      <c r="F1653" s="22">
        <v>0</v>
      </c>
      <c r="G1653" s="22">
        <v>0</v>
      </c>
      <c r="H1653" s="8">
        <v>166773.6</v>
      </c>
      <c r="I1653" s="8">
        <v>0</v>
      </c>
      <c r="J1653" s="8">
        <v>0</v>
      </c>
      <c r="K1653" s="8">
        <v>166773.6</v>
      </c>
      <c r="L1653" s="8">
        <v>1366.37</v>
      </c>
      <c r="M1653" s="8">
        <v>0</v>
      </c>
      <c r="N1653" s="8">
        <v>0</v>
      </c>
      <c r="O1653" s="8">
        <v>1366.37</v>
      </c>
      <c r="P1653" s="8">
        <v>0</v>
      </c>
      <c r="Q1653" s="8">
        <v>0</v>
      </c>
      <c r="R1653" s="8">
        <v>165407.23000000001</v>
      </c>
      <c r="S1653" s="8">
        <v>0</v>
      </c>
      <c r="T1653" s="8">
        <v>1389.78</v>
      </c>
      <c r="U1653" s="8">
        <v>0</v>
      </c>
      <c r="V1653" s="8">
        <v>0</v>
      </c>
      <c r="W1653" s="8">
        <v>1389.78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137.08000000000001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593.25</v>
      </c>
      <c r="AQ1653" s="8">
        <v>0</v>
      </c>
      <c r="AR1653" s="8">
        <v>486.48</v>
      </c>
      <c r="AS1653" s="8">
        <v>0</v>
      </c>
      <c r="AT1653" s="8">
        <f t="shared" si="25"/>
        <v>3000</v>
      </c>
      <c r="AU1653" s="8">
        <v>0</v>
      </c>
      <c r="AV1653" s="8">
        <v>0</v>
      </c>
      <c r="AW1653" s="9">
        <v>84</v>
      </c>
      <c r="AX1653" s="9">
        <v>109</v>
      </c>
      <c r="AY1653" s="8">
        <v>336300.00318300002</v>
      </c>
      <c r="AZ1653" s="8">
        <v>196882.93</v>
      </c>
      <c r="BA1653" s="7">
        <v>60.491044000000002</v>
      </c>
      <c r="BB1653" s="7">
        <v>50.820332813251603</v>
      </c>
      <c r="BC1653" s="7">
        <v>10</v>
      </c>
      <c r="BD1653" s="7"/>
      <c r="BE1653" s="6" t="s">
        <v>2250</v>
      </c>
      <c r="BF1653" s="4"/>
      <c r="BG1653" s="6" t="s">
        <v>86</v>
      </c>
      <c r="BH1653" s="6" t="s">
        <v>172</v>
      </c>
      <c r="BI1653" s="6" t="s">
        <v>173</v>
      </c>
      <c r="BJ1653" s="6" t="s">
        <v>0</v>
      </c>
      <c r="BK1653" s="5" t="s">
        <v>1</v>
      </c>
      <c r="BL1653" s="7">
        <v>165407.23000000001</v>
      </c>
      <c r="BM1653" s="5" t="s">
        <v>586</v>
      </c>
      <c r="BN1653" s="7"/>
      <c r="BO1653" s="10">
        <v>44620</v>
      </c>
      <c r="BP1653" s="10">
        <v>47935</v>
      </c>
      <c r="BQ1653" s="10" t="s">
        <v>2241</v>
      </c>
      <c r="BR1653" s="10" t="s">
        <v>2486</v>
      </c>
      <c r="BS1653" s="10" t="s">
        <v>2487</v>
      </c>
      <c r="BT1653" s="10" t="s">
        <v>2487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1644</v>
      </c>
      <c r="B1654" s="12" t="s">
        <v>65</v>
      </c>
      <c r="C1654" s="12" t="s">
        <v>66</v>
      </c>
      <c r="D1654" s="25">
        <v>45354</v>
      </c>
      <c r="E1654" s="13" t="s">
        <v>2574</v>
      </c>
      <c r="F1654" s="23">
        <v>0</v>
      </c>
      <c r="G1654" s="23">
        <v>0</v>
      </c>
      <c r="H1654" s="15">
        <v>213864.49</v>
      </c>
      <c r="I1654" s="15">
        <v>0</v>
      </c>
      <c r="J1654" s="15">
        <v>0</v>
      </c>
      <c r="K1654" s="15">
        <v>213864.49</v>
      </c>
      <c r="L1654" s="15">
        <v>990.99</v>
      </c>
      <c r="M1654" s="15">
        <v>0</v>
      </c>
      <c r="N1654" s="15">
        <v>0</v>
      </c>
      <c r="O1654" s="15">
        <v>990.99</v>
      </c>
      <c r="P1654" s="15">
        <v>0</v>
      </c>
      <c r="Q1654" s="15">
        <v>0</v>
      </c>
      <c r="R1654" s="15">
        <v>212873.5</v>
      </c>
      <c r="S1654" s="15">
        <v>0</v>
      </c>
      <c r="T1654" s="15">
        <v>1782.2</v>
      </c>
      <c r="U1654" s="15">
        <v>0</v>
      </c>
      <c r="V1654" s="15">
        <v>0</v>
      </c>
      <c r="W1654" s="15">
        <v>1782.2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148.6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435.25</v>
      </c>
      <c r="AQ1654" s="15">
        <v>0</v>
      </c>
      <c r="AR1654" s="15">
        <v>407.04</v>
      </c>
      <c r="AS1654" s="15">
        <v>0</v>
      </c>
      <c r="AT1654" s="8">
        <f t="shared" si="25"/>
        <v>2950</v>
      </c>
      <c r="AU1654" s="15">
        <v>0</v>
      </c>
      <c r="AV1654" s="15">
        <v>0</v>
      </c>
      <c r="AW1654" s="16">
        <v>123</v>
      </c>
      <c r="AX1654" s="16">
        <v>148</v>
      </c>
      <c r="AY1654" s="15">
        <v>336199.99506699998</v>
      </c>
      <c r="AZ1654" s="15">
        <v>235340</v>
      </c>
      <c r="BA1654" s="14">
        <v>80.817965000000001</v>
      </c>
      <c r="BB1654" s="14">
        <v>73.102758020002994</v>
      </c>
      <c r="BC1654" s="14">
        <v>10</v>
      </c>
      <c r="BD1654" s="14"/>
      <c r="BE1654" s="13" t="s">
        <v>2250</v>
      </c>
      <c r="BF1654" s="11"/>
      <c r="BG1654" s="13" t="s">
        <v>71</v>
      </c>
      <c r="BH1654" s="13" t="s">
        <v>72</v>
      </c>
      <c r="BI1654" s="13" t="s">
        <v>199</v>
      </c>
      <c r="BJ1654" s="13" t="s">
        <v>0</v>
      </c>
      <c r="BK1654" s="12" t="s">
        <v>1</v>
      </c>
      <c r="BL1654" s="14">
        <v>212873.5</v>
      </c>
      <c r="BM1654" s="12" t="s">
        <v>586</v>
      </c>
      <c r="BN1654" s="14"/>
      <c r="BO1654" s="17">
        <v>44620</v>
      </c>
      <c r="BP1654" s="17">
        <v>49123</v>
      </c>
      <c r="BQ1654" s="10" t="s">
        <v>2241</v>
      </c>
      <c r="BR1654" s="10" t="s">
        <v>2486</v>
      </c>
      <c r="BS1654" s="10" t="s">
        <v>2487</v>
      </c>
      <c r="BT1654" s="10" t="s">
        <v>2487</v>
      </c>
      <c r="BU1654" s="14">
        <v>0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1645</v>
      </c>
      <c r="B1655" s="5" t="s">
        <v>65</v>
      </c>
      <c r="C1655" s="5" t="s">
        <v>66</v>
      </c>
      <c r="D1655" s="24">
        <v>45354</v>
      </c>
      <c r="E1655" s="6" t="s">
        <v>2576</v>
      </c>
      <c r="F1655" s="22">
        <v>10</v>
      </c>
      <c r="G1655" s="22">
        <v>9</v>
      </c>
      <c r="H1655" s="8">
        <v>382933.5</v>
      </c>
      <c r="I1655" s="8">
        <v>29014.17</v>
      </c>
      <c r="J1655" s="8">
        <v>0</v>
      </c>
      <c r="K1655" s="8">
        <v>411947.67</v>
      </c>
      <c r="L1655" s="8">
        <v>3444.98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411947.67</v>
      </c>
      <c r="S1655" s="8">
        <v>26534.33</v>
      </c>
      <c r="T1655" s="8">
        <v>3191.11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29725.439999999999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0</v>
      </c>
      <c r="AU1655" s="8">
        <v>32459.15</v>
      </c>
      <c r="AV1655" s="8">
        <v>29725.439999999999</v>
      </c>
      <c r="AW1655" s="9">
        <v>78</v>
      </c>
      <c r="AX1655" s="9">
        <v>102</v>
      </c>
      <c r="AY1655" s="8">
        <v>418999.99</v>
      </c>
      <c r="AZ1655" s="8">
        <v>418999.99</v>
      </c>
      <c r="BA1655" s="7">
        <v>64.439142000000004</v>
      </c>
      <c r="BB1655" s="7">
        <v>63.3545466282688</v>
      </c>
      <c r="BC1655" s="7">
        <v>10</v>
      </c>
      <c r="BD1655" s="7"/>
      <c r="BE1655" s="6" t="s">
        <v>2250</v>
      </c>
      <c r="BF1655" s="4"/>
      <c r="BG1655" s="6" t="s">
        <v>67</v>
      </c>
      <c r="BH1655" s="6" t="s">
        <v>68</v>
      </c>
      <c r="BI1655" s="6" t="s">
        <v>186</v>
      </c>
      <c r="BJ1655" s="6" t="s">
        <v>2251</v>
      </c>
      <c r="BK1655" s="5" t="s">
        <v>1</v>
      </c>
      <c r="BL1655" s="7">
        <v>411947.67</v>
      </c>
      <c r="BM1655" s="5" t="s">
        <v>586</v>
      </c>
      <c r="BN1655" s="7"/>
      <c r="BO1655" s="10">
        <v>44637</v>
      </c>
      <c r="BP1655" s="10">
        <v>47743</v>
      </c>
      <c r="BQ1655" s="10" t="s">
        <v>1330</v>
      </c>
      <c r="BR1655" s="10" t="s">
        <v>2668</v>
      </c>
      <c r="BS1655" s="10" t="s">
        <v>2487</v>
      </c>
      <c r="BT1655" s="10" t="s">
        <v>2487</v>
      </c>
      <c r="BU1655" s="7">
        <v>2006.19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1646</v>
      </c>
      <c r="B1656" s="12" t="s">
        <v>65</v>
      </c>
      <c r="C1656" s="12" t="s">
        <v>66</v>
      </c>
      <c r="D1656" s="25">
        <v>45354</v>
      </c>
      <c r="E1656" s="13" t="s">
        <v>2575</v>
      </c>
      <c r="F1656" s="23">
        <v>0</v>
      </c>
      <c r="G1656" s="23">
        <v>0</v>
      </c>
      <c r="H1656" s="15">
        <v>499967.62</v>
      </c>
      <c r="I1656" s="15">
        <v>0</v>
      </c>
      <c r="J1656" s="15">
        <v>0</v>
      </c>
      <c r="K1656" s="15">
        <v>499967.62</v>
      </c>
      <c r="L1656" s="15">
        <v>2316.71</v>
      </c>
      <c r="M1656" s="15">
        <v>0</v>
      </c>
      <c r="N1656" s="15">
        <v>0</v>
      </c>
      <c r="O1656" s="15">
        <v>2316.71</v>
      </c>
      <c r="P1656" s="15">
        <v>0</v>
      </c>
      <c r="Q1656" s="15">
        <v>0</v>
      </c>
      <c r="R1656" s="15">
        <v>497650.91</v>
      </c>
      <c r="S1656" s="15">
        <v>0</v>
      </c>
      <c r="T1656" s="15">
        <v>4166.3999999999996</v>
      </c>
      <c r="U1656" s="15">
        <v>0</v>
      </c>
      <c r="V1656" s="15">
        <v>0</v>
      </c>
      <c r="W1656" s="15">
        <v>4166.3999999999996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280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4421.17</v>
      </c>
      <c r="AQ1656" s="15">
        <v>0</v>
      </c>
      <c r="AR1656" s="15">
        <v>4184.28</v>
      </c>
      <c r="AS1656" s="15">
        <v>0</v>
      </c>
      <c r="AT1656" s="8">
        <f t="shared" si="25"/>
        <v>7000</v>
      </c>
      <c r="AU1656" s="15">
        <v>0</v>
      </c>
      <c r="AV1656" s="15">
        <v>0</v>
      </c>
      <c r="AW1656" s="16">
        <v>123</v>
      </c>
      <c r="AX1656" s="16">
        <v>148</v>
      </c>
      <c r="AY1656" s="15">
        <v>526319.1</v>
      </c>
      <c r="AZ1656" s="15">
        <v>526319.1</v>
      </c>
      <c r="BA1656" s="14">
        <v>89.1</v>
      </c>
      <c r="BB1656" s="14">
        <v>84.246792641574302</v>
      </c>
      <c r="BC1656" s="14">
        <v>10</v>
      </c>
      <c r="BD1656" s="14"/>
      <c r="BE1656" s="13" t="s">
        <v>2250</v>
      </c>
      <c r="BF1656" s="11"/>
      <c r="BG1656" s="13" t="s">
        <v>67</v>
      </c>
      <c r="BH1656" s="13" t="s">
        <v>73</v>
      </c>
      <c r="BI1656" s="13" t="s">
        <v>126</v>
      </c>
      <c r="BJ1656" s="13" t="s">
        <v>0</v>
      </c>
      <c r="BK1656" s="12" t="s">
        <v>1</v>
      </c>
      <c r="BL1656" s="14">
        <v>497650.91</v>
      </c>
      <c r="BM1656" s="12" t="s">
        <v>586</v>
      </c>
      <c r="BN1656" s="14"/>
      <c r="BO1656" s="17">
        <v>44617</v>
      </c>
      <c r="BP1656" s="17">
        <v>49120</v>
      </c>
      <c r="BQ1656" s="10" t="s">
        <v>2241</v>
      </c>
      <c r="BR1656" s="10" t="s">
        <v>2486</v>
      </c>
      <c r="BS1656" s="10" t="s">
        <v>2487</v>
      </c>
      <c r="BT1656" s="10" t="s">
        <v>2487</v>
      </c>
      <c r="BU1656" s="14">
        <v>0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1647</v>
      </c>
      <c r="B1657" s="5" t="s">
        <v>65</v>
      </c>
      <c r="C1657" s="5" t="s">
        <v>66</v>
      </c>
      <c r="D1657" s="24">
        <v>45354</v>
      </c>
      <c r="E1657" s="6" t="s">
        <v>2602</v>
      </c>
      <c r="F1657" s="22">
        <v>0</v>
      </c>
      <c r="G1657" s="22">
        <v>0</v>
      </c>
      <c r="H1657" s="8">
        <v>223515.81</v>
      </c>
      <c r="I1657" s="8">
        <v>0</v>
      </c>
      <c r="J1657" s="8">
        <v>0</v>
      </c>
      <c r="K1657" s="8">
        <v>223515.81</v>
      </c>
      <c r="L1657" s="8">
        <v>2278.19</v>
      </c>
      <c r="M1657" s="8">
        <v>0</v>
      </c>
      <c r="N1657" s="8">
        <v>0</v>
      </c>
      <c r="O1657" s="8">
        <v>2278.19</v>
      </c>
      <c r="P1657" s="8">
        <v>0</v>
      </c>
      <c r="Q1657" s="8">
        <v>0</v>
      </c>
      <c r="R1657" s="8">
        <v>221237.62</v>
      </c>
      <c r="S1657" s="8">
        <v>0</v>
      </c>
      <c r="T1657" s="8">
        <v>1862.63</v>
      </c>
      <c r="U1657" s="8">
        <v>0</v>
      </c>
      <c r="V1657" s="8">
        <v>0</v>
      </c>
      <c r="W1657" s="8">
        <v>1862.63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127.12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160.47999999999999</v>
      </c>
      <c r="AQ1657" s="8">
        <v>0</v>
      </c>
      <c r="AR1657" s="8">
        <v>128.41999999999999</v>
      </c>
      <c r="AS1657" s="8">
        <v>0</v>
      </c>
      <c r="AT1657" s="8">
        <f t="shared" si="25"/>
        <v>4300</v>
      </c>
      <c r="AU1657" s="8">
        <v>0</v>
      </c>
      <c r="AV1657" s="8">
        <v>0</v>
      </c>
      <c r="AW1657" s="9">
        <v>71</v>
      </c>
      <c r="AX1657" s="9">
        <v>91</v>
      </c>
      <c r="AY1657" s="8">
        <v>238944.57</v>
      </c>
      <c r="AZ1657" s="8">
        <v>238944.57</v>
      </c>
      <c r="BA1657" s="7">
        <v>89.824019000000007</v>
      </c>
      <c r="BB1657" s="7">
        <v>83.167624116316105</v>
      </c>
      <c r="BC1657" s="7">
        <v>10</v>
      </c>
      <c r="BD1657" s="7"/>
      <c r="BE1657" s="6" t="s">
        <v>2250</v>
      </c>
      <c r="BF1657" s="4"/>
      <c r="BG1657" s="6" t="s">
        <v>88</v>
      </c>
      <c r="BH1657" s="6" t="s">
        <v>454</v>
      </c>
      <c r="BI1657" s="6" t="s">
        <v>479</v>
      </c>
      <c r="BJ1657" s="6" t="s">
        <v>0</v>
      </c>
      <c r="BK1657" s="5" t="s">
        <v>1</v>
      </c>
      <c r="BL1657" s="7">
        <v>221237.62</v>
      </c>
      <c r="BM1657" s="5" t="s">
        <v>586</v>
      </c>
      <c r="BN1657" s="7"/>
      <c r="BO1657" s="10">
        <v>44767</v>
      </c>
      <c r="BP1657" s="10">
        <v>47539</v>
      </c>
      <c r="BQ1657" s="10" t="s">
        <v>2241</v>
      </c>
      <c r="BR1657" s="10" t="s">
        <v>2486</v>
      </c>
      <c r="BS1657" s="10" t="s">
        <v>2487</v>
      </c>
      <c r="BT1657" s="10" t="s">
        <v>2487</v>
      </c>
      <c r="BU1657" s="7">
        <v>0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1648</v>
      </c>
      <c r="B1658" s="12" t="s">
        <v>65</v>
      </c>
      <c r="C1658" s="12" t="s">
        <v>66</v>
      </c>
      <c r="D1658" s="25">
        <v>45354</v>
      </c>
      <c r="E1658" s="13" t="s">
        <v>2577</v>
      </c>
      <c r="F1658" s="23">
        <v>0</v>
      </c>
      <c r="G1658" s="23">
        <v>0</v>
      </c>
      <c r="H1658" s="15">
        <v>181713.18</v>
      </c>
      <c r="I1658" s="15">
        <v>0</v>
      </c>
      <c r="J1658" s="15">
        <v>0</v>
      </c>
      <c r="K1658" s="15">
        <v>181713.18</v>
      </c>
      <c r="L1658" s="15">
        <v>842</v>
      </c>
      <c r="M1658" s="15">
        <v>0</v>
      </c>
      <c r="N1658" s="15">
        <v>0</v>
      </c>
      <c r="O1658" s="15">
        <v>842</v>
      </c>
      <c r="P1658" s="15">
        <v>0</v>
      </c>
      <c r="Q1658" s="15">
        <v>0</v>
      </c>
      <c r="R1658" s="15">
        <v>180871.18</v>
      </c>
      <c r="S1658" s="15">
        <v>0</v>
      </c>
      <c r="T1658" s="15">
        <v>1514.28</v>
      </c>
      <c r="U1658" s="15">
        <v>0</v>
      </c>
      <c r="V1658" s="15">
        <v>0</v>
      </c>
      <c r="W1658" s="15">
        <v>1514.28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148.80000000000001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88.72</v>
      </c>
      <c r="AQ1658" s="15">
        <v>0</v>
      </c>
      <c r="AR1658" s="15">
        <v>83.8</v>
      </c>
      <c r="AS1658" s="15">
        <v>0</v>
      </c>
      <c r="AT1658" s="8">
        <f t="shared" si="25"/>
        <v>2510</v>
      </c>
      <c r="AU1658" s="15">
        <v>0</v>
      </c>
      <c r="AV1658" s="15">
        <v>0</v>
      </c>
      <c r="AW1658" s="16">
        <v>123</v>
      </c>
      <c r="AX1658" s="16">
        <v>147</v>
      </c>
      <c r="AY1658" s="15">
        <v>394999.99</v>
      </c>
      <c r="AZ1658" s="15">
        <v>190528.35</v>
      </c>
      <c r="BA1658" s="14">
        <v>50.070884</v>
      </c>
      <c r="BB1658" s="14">
        <v>47.532978019927903</v>
      </c>
      <c r="BC1658" s="14">
        <v>10</v>
      </c>
      <c r="BD1658" s="14"/>
      <c r="BE1658" s="13" t="s">
        <v>2250</v>
      </c>
      <c r="BF1658" s="11"/>
      <c r="BG1658" s="13" t="s">
        <v>71</v>
      </c>
      <c r="BH1658" s="13" t="s">
        <v>72</v>
      </c>
      <c r="BI1658" s="13" t="s">
        <v>227</v>
      </c>
      <c r="BJ1658" s="13" t="s">
        <v>0</v>
      </c>
      <c r="BK1658" s="12" t="s">
        <v>1</v>
      </c>
      <c r="BL1658" s="14">
        <v>180871.18</v>
      </c>
      <c r="BM1658" s="12" t="s">
        <v>586</v>
      </c>
      <c r="BN1658" s="14"/>
      <c r="BO1658" s="17">
        <v>44637</v>
      </c>
      <c r="BP1658" s="17">
        <v>49112</v>
      </c>
      <c r="BQ1658" s="10" t="s">
        <v>2172</v>
      </c>
      <c r="BR1658" s="10" t="s">
        <v>2698</v>
      </c>
      <c r="BS1658" s="10" t="s">
        <v>2487</v>
      </c>
      <c r="BT1658" s="10" t="s">
        <v>2487</v>
      </c>
      <c r="BU1658" s="14">
        <v>0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1649</v>
      </c>
      <c r="B1659" s="5" t="s">
        <v>65</v>
      </c>
      <c r="C1659" s="5" t="s">
        <v>66</v>
      </c>
      <c r="D1659" s="24">
        <v>45354</v>
      </c>
      <c r="E1659" s="6" t="s">
        <v>2578</v>
      </c>
      <c r="F1659" s="22">
        <v>0</v>
      </c>
      <c r="G1659" s="22">
        <v>0</v>
      </c>
      <c r="H1659" s="8">
        <v>262538.51</v>
      </c>
      <c r="I1659" s="8">
        <v>0</v>
      </c>
      <c r="J1659" s="8">
        <v>0</v>
      </c>
      <c r="K1659" s="8">
        <v>262538.51</v>
      </c>
      <c r="L1659" s="8">
        <v>2810.75</v>
      </c>
      <c r="M1659" s="8">
        <v>0</v>
      </c>
      <c r="N1659" s="8">
        <v>0</v>
      </c>
      <c r="O1659" s="8">
        <v>2810.75</v>
      </c>
      <c r="P1659" s="8">
        <v>0</v>
      </c>
      <c r="Q1659" s="8">
        <v>0</v>
      </c>
      <c r="R1659" s="8">
        <v>259727.76</v>
      </c>
      <c r="S1659" s="8">
        <v>0</v>
      </c>
      <c r="T1659" s="8">
        <v>2104.6799999999998</v>
      </c>
      <c r="U1659" s="8">
        <v>0</v>
      </c>
      <c r="V1659" s="8">
        <v>0</v>
      </c>
      <c r="W1659" s="8">
        <v>2104.6799999999998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155.35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193.72</v>
      </c>
      <c r="AQ1659" s="8">
        <v>0</v>
      </c>
      <c r="AR1659" s="8">
        <v>164.5</v>
      </c>
      <c r="AS1659" s="8">
        <v>0</v>
      </c>
      <c r="AT1659" s="8">
        <f t="shared" si="25"/>
        <v>5100</v>
      </c>
      <c r="AU1659" s="8">
        <v>0</v>
      </c>
      <c r="AV1659" s="8">
        <v>0</v>
      </c>
      <c r="AW1659" s="9">
        <v>69</v>
      </c>
      <c r="AX1659" s="9">
        <v>93</v>
      </c>
      <c r="AY1659" s="8">
        <v>292019.8</v>
      </c>
      <c r="AZ1659" s="8">
        <v>292019.8</v>
      </c>
      <c r="BA1659" s="7">
        <v>90.000004000000004</v>
      </c>
      <c r="BB1659" s="7">
        <v>80.047652381485904</v>
      </c>
      <c r="BC1659" s="7">
        <v>9.6199999999999992</v>
      </c>
      <c r="BD1659" s="7"/>
      <c r="BE1659" s="6" t="s">
        <v>2250</v>
      </c>
      <c r="BF1659" s="4"/>
      <c r="BG1659" s="6" t="s">
        <v>183</v>
      </c>
      <c r="BH1659" s="6" t="s">
        <v>184</v>
      </c>
      <c r="BI1659" s="6" t="s">
        <v>449</v>
      </c>
      <c r="BJ1659" s="6" t="s">
        <v>0</v>
      </c>
      <c r="BK1659" s="5" t="s">
        <v>1</v>
      </c>
      <c r="BL1659" s="7">
        <v>259727.76</v>
      </c>
      <c r="BM1659" s="5" t="s">
        <v>586</v>
      </c>
      <c r="BN1659" s="7"/>
      <c r="BO1659" s="10">
        <v>44644</v>
      </c>
      <c r="BP1659" s="10">
        <v>47476</v>
      </c>
      <c r="BQ1659" s="10" t="s">
        <v>2241</v>
      </c>
      <c r="BR1659" s="10" t="s">
        <v>2486</v>
      </c>
      <c r="BS1659" s="10" t="s">
        <v>2487</v>
      </c>
      <c r="BT1659" s="10" t="s">
        <v>2487</v>
      </c>
      <c r="BU1659" s="7">
        <v>0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1650</v>
      </c>
      <c r="B1660" s="12" t="s">
        <v>65</v>
      </c>
      <c r="C1660" s="12" t="s">
        <v>66</v>
      </c>
      <c r="D1660" s="25">
        <v>45354</v>
      </c>
      <c r="E1660" s="13" t="s">
        <v>2579</v>
      </c>
      <c r="F1660" s="23">
        <v>0</v>
      </c>
      <c r="G1660" s="23">
        <v>0</v>
      </c>
      <c r="H1660" s="15">
        <v>124265.42</v>
      </c>
      <c r="I1660" s="15">
        <v>0</v>
      </c>
      <c r="J1660" s="15">
        <v>0</v>
      </c>
      <c r="K1660" s="15">
        <v>124265.42</v>
      </c>
      <c r="L1660" s="15">
        <v>2230.17</v>
      </c>
      <c r="M1660" s="15">
        <v>0</v>
      </c>
      <c r="N1660" s="15">
        <v>0</v>
      </c>
      <c r="O1660" s="15">
        <v>2230.17</v>
      </c>
      <c r="P1660" s="15">
        <v>5652.46</v>
      </c>
      <c r="Q1660" s="15">
        <v>0</v>
      </c>
      <c r="R1660" s="15">
        <v>116382.79</v>
      </c>
      <c r="S1660" s="15">
        <v>0</v>
      </c>
      <c r="T1660" s="15">
        <v>1035.55</v>
      </c>
      <c r="U1660" s="15">
        <v>0</v>
      </c>
      <c r="V1660" s="15">
        <v>0</v>
      </c>
      <c r="W1660" s="15">
        <v>1035.55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145.63999999999999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0.64</v>
      </c>
      <c r="AS1660" s="15">
        <v>0</v>
      </c>
      <c r="AT1660" s="8">
        <f t="shared" si="25"/>
        <v>9063.18</v>
      </c>
      <c r="AU1660" s="15">
        <v>0</v>
      </c>
      <c r="AV1660" s="15">
        <v>0</v>
      </c>
      <c r="AW1660" s="16">
        <v>81</v>
      </c>
      <c r="AX1660" s="16">
        <v>105</v>
      </c>
      <c r="AY1660" s="15">
        <v>333000.01666099997</v>
      </c>
      <c r="AZ1660" s="15">
        <v>227930.51</v>
      </c>
      <c r="BA1660" s="14">
        <v>60.117521000000004</v>
      </c>
      <c r="BB1660" s="14">
        <v>30.696394360998799</v>
      </c>
      <c r="BC1660" s="14">
        <v>10</v>
      </c>
      <c r="BD1660" s="14"/>
      <c r="BE1660" s="13" t="s">
        <v>2250</v>
      </c>
      <c r="BF1660" s="11"/>
      <c r="BG1660" s="13" t="s">
        <v>83</v>
      </c>
      <c r="BH1660" s="13" t="s">
        <v>265</v>
      </c>
      <c r="BI1660" s="13" t="s">
        <v>355</v>
      </c>
      <c r="BJ1660" s="13" t="s">
        <v>0</v>
      </c>
      <c r="BK1660" s="12" t="s">
        <v>1</v>
      </c>
      <c r="BL1660" s="14">
        <v>116382.79</v>
      </c>
      <c r="BM1660" s="12" t="s">
        <v>586</v>
      </c>
      <c r="BN1660" s="14"/>
      <c r="BO1660" s="17">
        <v>44644</v>
      </c>
      <c r="BP1660" s="17">
        <v>47841</v>
      </c>
      <c r="BQ1660" s="10" t="s">
        <v>2241</v>
      </c>
      <c r="BR1660" s="10" t="s">
        <v>2486</v>
      </c>
      <c r="BS1660" s="10" t="s">
        <v>2487</v>
      </c>
      <c r="BT1660" s="10" t="s">
        <v>2487</v>
      </c>
      <c r="BU1660" s="14">
        <v>0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1651</v>
      </c>
      <c r="B1661" s="5" t="s">
        <v>65</v>
      </c>
      <c r="C1661" s="5" t="s">
        <v>66</v>
      </c>
      <c r="D1661" s="24">
        <v>45354</v>
      </c>
      <c r="E1661" s="6" t="s">
        <v>2580</v>
      </c>
      <c r="F1661" s="22">
        <v>0</v>
      </c>
      <c r="G1661" s="22">
        <v>0</v>
      </c>
      <c r="H1661" s="8">
        <v>310893.77</v>
      </c>
      <c r="I1661" s="8">
        <v>0</v>
      </c>
      <c r="J1661" s="8">
        <v>0</v>
      </c>
      <c r="K1661" s="8">
        <v>310893.77</v>
      </c>
      <c r="L1661" s="8">
        <v>1473.43</v>
      </c>
      <c r="M1661" s="8">
        <v>0</v>
      </c>
      <c r="N1661" s="8">
        <v>0</v>
      </c>
      <c r="O1661" s="8">
        <v>1473.43</v>
      </c>
      <c r="P1661" s="8">
        <v>0</v>
      </c>
      <c r="Q1661" s="8">
        <v>0</v>
      </c>
      <c r="R1661" s="8">
        <v>309420.34000000003</v>
      </c>
      <c r="S1661" s="8">
        <v>0</v>
      </c>
      <c r="T1661" s="8">
        <v>2492.33</v>
      </c>
      <c r="U1661" s="8">
        <v>0</v>
      </c>
      <c r="V1661" s="8">
        <v>0</v>
      </c>
      <c r="W1661" s="8">
        <v>2492.33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173.61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5264.16</v>
      </c>
      <c r="AQ1661" s="8">
        <v>0</v>
      </c>
      <c r="AR1661" s="8">
        <v>4139.37</v>
      </c>
      <c r="AS1661" s="8">
        <v>0</v>
      </c>
      <c r="AT1661" s="8">
        <f t="shared" si="25"/>
        <v>5264.16</v>
      </c>
      <c r="AU1661" s="8">
        <v>0</v>
      </c>
      <c r="AV1661" s="8">
        <v>0</v>
      </c>
      <c r="AW1661" s="9">
        <v>123</v>
      </c>
      <c r="AX1661" s="9">
        <v>147</v>
      </c>
      <c r="AY1661" s="8">
        <v>326348.21999999997</v>
      </c>
      <c r="AZ1661" s="8">
        <v>326348.21999999997</v>
      </c>
      <c r="BA1661" s="7">
        <v>90</v>
      </c>
      <c r="BB1661" s="7">
        <v>85.331645443017905</v>
      </c>
      <c r="BC1661" s="7">
        <v>9.6199999999999992</v>
      </c>
      <c r="BD1661" s="7"/>
      <c r="BE1661" s="6" t="s">
        <v>2250</v>
      </c>
      <c r="BF1661" s="4"/>
      <c r="BG1661" s="6" t="s">
        <v>81</v>
      </c>
      <c r="BH1661" s="6" t="s">
        <v>100</v>
      </c>
      <c r="BI1661" s="6" t="s">
        <v>450</v>
      </c>
      <c r="BJ1661" s="6" t="s">
        <v>0</v>
      </c>
      <c r="BK1661" s="5" t="s">
        <v>1</v>
      </c>
      <c r="BL1661" s="7">
        <v>309420.34000000003</v>
      </c>
      <c r="BM1661" s="5" t="s">
        <v>586</v>
      </c>
      <c r="BN1661" s="7"/>
      <c r="BO1661" s="10">
        <v>44650</v>
      </c>
      <c r="BP1661" s="10">
        <v>49125</v>
      </c>
      <c r="BQ1661" s="10" t="s">
        <v>2241</v>
      </c>
      <c r="BR1661" s="10" t="s">
        <v>2486</v>
      </c>
      <c r="BS1661" s="10" t="s">
        <v>2487</v>
      </c>
      <c r="BT1661" s="10" t="s">
        <v>2487</v>
      </c>
      <c r="BU1661" s="7">
        <v>0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1652</v>
      </c>
      <c r="B1662" s="12" t="s">
        <v>65</v>
      </c>
      <c r="C1662" s="12" t="s">
        <v>66</v>
      </c>
      <c r="D1662" s="25">
        <v>45354</v>
      </c>
      <c r="E1662" s="13" t="s">
        <v>2581</v>
      </c>
      <c r="F1662" s="23">
        <v>1</v>
      </c>
      <c r="G1662" s="23">
        <v>0</v>
      </c>
      <c r="H1662" s="15">
        <v>686934.56</v>
      </c>
      <c r="I1662" s="15">
        <v>0</v>
      </c>
      <c r="J1662" s="15">
        <v>0</v>
      </c>
      <c r="K1662" s="15">
        <v>686934.56</v>
      </c>
      <c r="L1662" s="15">
        <v>3183.07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686934.56</v>
      </c>
      <c r="S1662" s="15">
        <v>0</v>
      </c>
      <c r="T1662" s="15">
        <v>5724.45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5724.45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3183.07</v>
      </c>
      <c r="AV1662" s="15">
        <v>5724.45</v>
      </c>
      <c r="AW1662" s="16">
        <v>123</v>
      </c>
      <c r="AX1662" s="16">
        <v>147</v>
      </c>
      <c r="AY1662" s="15">
        <v>720259.01</v>
      </c>
      <c r="AZ1662" s="15">
        <v>720259.01</v>
      </c>
      <c r="BA1662" s="14">
        <v>89.999999000000003</v>
      </c>
      <c r="BB1662" s="14">
        <v>85.835940758402202</v>
      </c>
      <c r="BC1662" s="14">
        <v>10</v>
      </c>
      <c r="BD1662" s="14"/>
      <c r="BE1662" s="13" t="s">
        <v>2250</v>
      </c>
      <c r="BF1662" s="11"/>
      <c r="BG1662" s="13" t="s">
        <v>67</v>
      </c>
      <c r="BH1662" s="13" t="s">
        <v>73</v>
      </c>
      <c r="BI1662" s="13" t="s">
        <v>416</v>
      </c>
      <c r="BJ1662" s="13" t="s">
        <v>5</v>
      </c>
      <c r="BK1662" s="12" t="s">
        <v>1</v>
      </c>
      <c r="BL1662" s="14">
        <v>686934.56</v>
      </c>
      <c r="BM1662" s="12" t="s">
        <v>586</v>
      </c>
      <c r="BN1662" s="14"/>
      <c r="BO1662" s="17">
        <v>44650</v>
      </c>
      <c r="BP1662" s="17">
        <v>49125</v>
      </c>
      <c r="BQ1662" s="10" t="s">
        <v>2241</v>
      </c>
      <c r="BR1662" s="10" t="s">
        <v>2486</v>
      </c>
      <c r="BS1662" s="10" t="s">
        <v>2487</v>
      </c>
      <c r="BT1662" s="10" t="s">
        <v>2487</v>
      </c>
      <c r="BU1662" s="14">
        <v>383.18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1653</v>
      </c>
      <c r="B1663" s="5" t="s">
        <v>65</v>
      </c>
      <c r="C1663" s="5" t="s">
        <v>66</v>
      </c>
      <c r="D1663" s="24">
        <v>45354</v>
      </c>
      <c r="E1663" s="6" t="s">
        <v>2582</v>
      </c>
      <c r="F1663" s="22">
        <v>0</v>
      </c>
      <c r="G1663" s="22">
        <v>0</v>
      </c>
      <c r="H1663" s="8">
        <v>276631.40999999997</v>
      </c>
      <c r="I1663" s="8">
        <v>0</v>
      </c>
      <c r="J1663" s="8">
        <v>0</v>
      </c>
      <c r="K1663" s="8">
        <v>276631.40999999997</v>
      </c>
      <c r="L1663" s="8">
        <v>1281.83</v>
      </c>
      <c r="M1663" s="8">
        <v>0</v>
      </c>
      <c r="N1663" s="8">
        <v>0</v>
      </c>
      <c r="O1663" s="8">
        <v>1281.83</v>
      </c>
      <c r="P1663" s="8">
        <v>0</v>
      </c>
      <c r="Q1663" s="8">
        <v>0</v>
      </c>
      <c r="R1663" s="8">
        <v>275349.58</v>
      </c>
      <c r="S1663" s="8">
        <v>0</v>
      </c>
      <c r="T1663" s="8">
        <v>2305.2600000000002</v>
      </c>
      <c r="U1663" s="8">
        <v>0</v>
      </c>
      <c r="V1663" s="8">
        <v>0</v>
      </c>
      <c r="W1663" s="8">
        <v>2305.2600000000002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159.04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3746.13</v>
      </c>
      <c r="AU1663" s="8">
        <v>0</v>
      </c>
      <c r="AV1663" s="8">
        <v>0</v>
      </c>
      <c r="AW1663" s="9">
        <v>123</v>
      </c>
      <c r="AX1663" s="9">
        <v>147</v>
      </c>
      <c r="AY1663" s="8">
        <v>310433.81</v>
      </c>
      <c r="AZ1663" s="8">
        <v>290051.27</v>
      </c>
      <c r="BA1663" s="7">
        <v>90</v>
      </c>
      <c r="BB1663" s="7">
        <v>85.438213044197298</v>
      </c>
      <c r="BC1663" s="7">
        <v>10</v>
      </c>
      <c r="BD1663" s="7"/>
      <c r="BE1663" s="6" t="s">
        <v>2250</v>
      </c>
      <c r="BF1663" s="4"/>
      <c r="BG1663" s="6" t="s">
        <v>195</v>
      </c>
      <c r="BH1663" s="6" t="s">
        <v>196</v>
      </c>
      <c r="BI1663" s="6" t="s">
        <v>197</v>
      </c>
      <c r="BJ1663" s="6" t="s">
        <v>0</v>
      </c>
      <c r="BK1663" s="5" t="s">
        <v>1</v>
      </c>
      <c r="BL1663" s="7">
        <v>275349.58</v>
      </c>
      <c r="BM1663" s="5" t="s">
        <v>586</v>
      </c>
      <c r="BN1663" s="7"/>
      <c r="BO1663" s="10">
        <v>44650</v>
      </c>
      <c r="BP1663" s="10">
        <v>49125</v>
      </c>
      <c r="BQ1663" s="10" t="s">
        <v>2241</v>
      </c>
      <c r="BR1663" s="10" t="s">
        <v>2486</v>
      </c>
      <c r="BS1663" s="10" t="s">
        <v>2487</v>
      </c>
      <c r="BT1663" s="10" t="s">
        <v>2487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1654</v>
      </c>
      <c r="B1664" s="12" t="s">
        <v>65</v>
      </c>
      <c r="C1664" s="12" t="s">
        <v>66</v>
      </c>
      <c r="D1664" s="25">
        <v>45354</v>
      </c>
      <c r="E1664" s="13" t="s">
        <v>2590</v>
      </c>
      <c r="F1664" s="23">
        <v>0</v>
      </c>
      <c r="G1664" s="23">
        <v>0</v>
      </c>
      <c r="H1664" s="15">
        <v>241819.33</v>
      </c>
      <c r="I1664" s="15">
        <v>0</v>
      </c>
      <c r="J1664" s="15">
        <v>0</v>
      </c>
      <c r="K1664" s="15">
        <v>241819.33</v>
      </c>
      <c r="L1664" s="15">
        <v>2196.58</v>
      </c>
      <c r="M1664" s="15">
        <v>0</v>
      </c>
      <c r="N1664" s="15">
        <v>0</v>
      </c>
      <c r="O1664" s="15">
        <v>2196.58</v>
      </c>
      <c r="P1664" s="15">
        <v>7874.32</v>
      </c>
      <c r="Q1664" s="15">
        <v>0</v>
      </c>
      <c r="R1664" s="15">
        <v>231748.43</v>
      </c>
      <c r="S1664" s="15">
        <v>0</v>
      </c>
      <c r="T1664" s="15">
        <v>2015.16</v>
      </c>
      <c r="U1664" s="15">
        <v>0</v>
      </c>
      <c r="V1664" s="15">
        <v>0</v>
      </c>
      <c r="W1664" s="15">
        <v>2015.16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180.45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1215.6199999999999</v>
      </c>
      <c r="AQ1664" s="15">
        <v>0</v>
      </c>
      <c r="AR1664" s="15">
        <v>607.80999999999995</v>
      </c>
      <c r="AS1664" s="15">
        <v>0</v>
      </c>
      <c r="AT1664" s="8">
        <f t="shared" si="25"/>
        <v>12874.32</v>
      </c>
      <c r="AU1664" s="15">
        <v>0</v>
      </c>
      <c r="AV1664" s="15">
        <v>0</v>
      </c>
      <c r="AW1664" s="16">
        <v>124</v>
      </c>
      <c r="AX1664" s="16">
        <v>146</v>
      </c>
      <c r="AY1664" s="15">
        <v>339186.01</v>
      </c>
      <c r="AZ1664" s="15">
        <v>339186.01</v>
      </c>
      <c r="BA1664" s="14">
        <v>68.188530999999998</v>
      </c>
      <c r="BB1664" s="14">
        <v>46.589731113191597</v>
      </c>
      <c r="BC1664" s="14">
        <v>10</v>
      </c>
      <c r="BD1664" s="14"/>
      <c r="BE1664" s="13" t="s">
        <v>2250</v>
      </c>
      <c r="BF1664" s="11"/>
      <c r="BG1664" s="13" t="s">
        <v>81</v>
      </c>
      <c r="BH1664" s="13" t="s">
        <v>100</v>
      </c>
      <c r="BI1664" s="13" t="s">
        <v>240</v>
      </c>
      <c r="BJ1664" s="13" t="s">
        <v>0</v>
      </c>
      <c r="BK1664" s="12" t="s">
        <v>1</v>
      </c>
      <c r="BL1664" s="14">
        <v>231748.43</v>
      </c>
      <c r="BM1664" s="12" t="s">
        <v>586</v>
      </c>
      <c r="BN1664" s="14"/>
      <c r="BO1664" s="17">
        <v>44693</v>
      </c>
      <c r="BP1664" s="17">
        <v>49137</v>
      </c>
      <c r="BQ1664" s="10" t="s">
        <v>1330</v>
      </c>
      <c r="BR1664" s="10" t="s">
        <v>2668</v>
      </c>
      <c r="BS1664" s="10" t="s">
        <v>2487</v>
      </c>
      <c r="BT1664" s="10" t="s">
        <v>2487</v>
      </c>
      <c r="BU1664" s="14">
        <v>0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1655</v>
      </c>
      <c r="B1665" s="5" t="s">
        <v>65</v>
      </c>
      <c r="C1665" s="5" t="s">
        <v>66</v>
      </c>
      <c r="D1665" s="24">
        <v>45354</v>
      </c>
      <c r="E1665" s="6" t="s">
        <v>2584</v>
      </c>
      <c r="F1665" s="22">
        <v>0</v>
      </c>
      <c r="G1665" s="22">
        <v>0</v>
      </c>
      <c r="H1665" s="8">
        <v>476976.23</v>
      </c>
      <c r="I1665" s="8">
        <v>0</v>
      </c>
      <c r="J1665" s="8">
        <v>0</v>
      </c>
      <c r="K1665" s="8">
        <v>476976.23</v>
      </c>
      <c r="L1665" s="8">
        <v>2215.44</v>
      </c>
      <c r="M1665" s="8">
        <v>0</v>
      </c>
      <c r="N1665" s="8">
        <v>0</v>
      </c>
      <c r="O1665" s="8">
        <v>2215.44</v>
      </c>
      <c r="P1665" s="8">
        <v>0</v>
      </c>
      <c r="Q1665" s="8">
        <v>0</v>
      </c>
      <c r="R1665" s="8">
        <v>474760.79</v>
      </c>
      <c r="S1665" s="8">
        <v>0</v>
      </c>
      <c r="T1665" s="8">
        <v>3958.9</v>
      </c>
      <c r="U1665" s="8">
        <v>0</v>
      </c>
      <c r="V1665" s="8">
        <v>0</v>
      </c>
      <c r="W1665" s="8">
        <v>3958.9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265.02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6439.3600000000006</v>
      </c>
      <c r="AU1665" s="8">
        <v>0</v>
      </c>
      <c r="AV1665" s="8">
        <v>0</v>
      </c>
      <c r="AW1665" s="9">
        <v>123</v>
      </c>
      <c r="AX1665" s="9">
        <v>146</v>
      </c>
      <c r="AY1665" s="8">
        <v>498151.95</v>
      </c>
      <c r="AZ1665" s="8">
        <v>498151.95</v>
      </c>
      <c r="BA1665" s="7">
        <v>90</v>
      </c>
      <c r="BB1665" s="7">
        <v>85.773971375601405</v>
      </c>
      <c r="BC1665" s="7">
        <v>9.9600000000000009</v>
      </c>
      <c r="BD1665" s="7"/>
      <c r="BE1665" s="6" t="s">
        <v>2250</v>
      </c>
      <c r="BF1665" s="4"/>
      <c r="BG1665" s="6" t="s">
        <v>195</v>
      </c>
      <c r="BH1665" s="6" t="s">
        <v>196</v>
      </c>
      <c r="BI1665" s="6" t="s">
        <v>197</v>
      </c>
      <c r="BJ1665" s="6" t="s">
        <v>0</v>
      </c>
      <c r="BK1665" s="5" t="s">
        <v>1</v>
      </c>
      <c r="BL1665" s="7">
        <v>474760.79</v>
      </c>
      <c r="BM1665" s="5" t="s">
        <v>586</v>
      </c>
      <c r="BN1665" s="7"/>
      <c r="BO1665" s="10">
        <v>44680</v>
      </c>
      <c r="BP1665" s="10">
        <v>49124</v>
      </c>
      <c r="BQ1665" s="10" t="s">
        <v>2241</v>
      </c>
      <c r="BR1665" s="10" t="s">
        <v>2486</v>
      </c>
      <c r="BS1665" s="10" t="s">
        <v>2487</v>
      </c>
      <c r="BT1665" s="10" t="s">
        <v>2487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1656</v>
      </c>
      <c r="B1666" s="12" t="s">
        <v>65</v>
      </c>
      <c r="C1666" s="12" t="s">
        <v>66</v>
      </c>
      <c r="D1666" s="25">
        <v>45354</v>
      </c>
      <c r="E1666" s="13" t="s">
        <v>2617</v>
      </c>
      <c r="F1666" s="23">
        <v>19</v>
      </c>
      <c r="G1666" s="23">
        <v>18</v>
      </c>
      <c r="H1666" s="15">
        <v>734844.2</v>
      </c>
      <c r="I1666" s="15">
        <v>16607.8</v>
      </c>
      <c r="J1666" s="15">
        <v>0</v>
      </c>
      <c r="K1666" s="15">
        <v>751452</v>
      </c>
      <c r="L1666" s="15">
        <v>3405.06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751452</v>
      </c>
      <c r="S1666" s="15">
        <v>150141.16</v>
      </c>
      <c r="T1666" s="15">
        <v>6123.7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156264.85999999999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0</v>
      </c>
      <c r="AU1666" s="15">
        <v>20012.86</v>
      </c>
      <c r="AV1666" s="15">
        <v>156264.85999999999</v>
      </c>
      <c r="AW1666" s="16">
        <v>123</v>
      </c>
      <c r="AX1666" s="16">
        <v>141</v>
      </c>
      <c r="AY1666" s="15">
        <v>751452</v>
      </c>
      <c r="AZ1666" s="15">
        <v>751452</v>
      </c>
      <c r="BA1666" s="14">
        <v>90</v>
      </c>
      <c r="BB1666" s="14">
        <v>90</v>
      </c>
      <c r="BC1666" s="14">
        <v>10</v>
      </c>
      <c r="BD1666" s="14"/>
      <c r="BE1666" s="13" t="s">
        <v>2250</v>
      </c>
      <c r="BF1666" s="11"/>
      <c r="BG1666" s="13" t="s">
        <v>67</v>
      </c>
      <c r="BH1666" s="13" t="s">
        <v>73</v>
      </c>
      <c r="BI1666" s="13" t="s">
        <v>416</v>
      </c>
      <c r="BJ1666" s="13" t="s">
        <v>2251</v>
      </c>
      <c r="BK1666" s="12" t="s">
        <v>1</v>
      </c>
      <c r="BL1666" s="14">
        <v>751452</v>
      </c>
      <c r="BM1666" s="12" t="s">
        <v>586</v>
      </c>
      <c r="BN1666" s="14"/>
      <c r="BO1666" s="17">
        <v>44824</v>
      </c>
      <c r="BP1666" s="17">
        <v>49115</v>
      </c>
      <c r="BQ1666" s="10" t="s">
        <v>2239</v>
      </c>
      <c r="BR1666" s="10" t="s">
        <v>2696</v>
      </c>
      <c r="BS1666" s="10" t="s">
        <v>2487</v>
      </c>
      <c r="BT1666" s="10" t="s">
        <v>2487</v>
      </c>
      <c r="BU1666" s="14">
        <v>15898.68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1657</v>
      </c>
      <c r="B1667" s="5" t="s">
        <v>65</v>
      </c>
      <c r="C1667" s="5" t="s">
        <v>66</v>
      </c>
      <c r="D1667" s="24">
        <v>45354</v>
      </c>
      <c r="E1667" s="6" t="s">
        <v>2585</v>
      </c>
      <c r="F1667" s="22">
        <v>0</v>
      </c>
      <c r="G1667" s="22">
        <v>0</v>
      </c>
      <c r="H1667" s="8">
        <v>262811.46000000002</v>
      </c>
      <c r="I1667" s="8">
        <v>0</v>
      </c>
      <c r="J1667" s="8">
        <v>0</v>
      </c>
      <c r="K1667" s="8">
        <v>262811.46000000002</v>
      </c>
      <c r="L1667" s="8">
        <v>1614.14</v>
      </c>
      <c r="M1667" s="8">
        <v>0</v>
      </c>
      <c r="N1667" s="8">
        <v>0</v>
      </c>
      <c r="O1667" s="8">
        <v>1614.14</v>
      </c>
      <c r="P1667" s="8">
        <v>0</v>
      </c>
      <c r="Q1667" s="8">
        <v>0</v>
      </c>
      <c r="R1667" s="8">
        <v>261197.32</v>
      </c>
      <c r="S1667" s="8">
        <v>0</v>
      </c>
      <c r="T1667" s="8">
        <v>2190.1</v>
      </c>
      <c r="U1667" s="8">
        <v>0</v>
      </c>
      <c r="V1667" s="8">
        <v>0</v>
      </c>
      <c r="W1667" s="8">
        <v>2190.1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202.44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si="25"/>
        <v>4006.6800000000003</v>
      </c>
      <c r="AU1667" s="8">
        <v>0</v>
      </c>
      <c r="AV1667" s="8">
        <v>0</v>
      </c>
      <c r="AW1667" s="9">
        <v>123</v>
      </c>
      <c r="AX1667" s="9">
        <v>146</v>
      </c>
      <c r="AY1667" s="8">
        <v>457999.99950500001</v>
      </c>
      <c r="AZ1667" s="8">
        <v>320600</v>
      </c>
      <c r="BA1667" s="7">
        <v>89.284963000000005</v>
      </c>
      <c r="BB1667" s="7">
        <v>72.741712576104703</v>
      </c>
      <c r="BC1667" s="7">
        <v>10</v>
      </c>
      <c r="BD1667" s="7"/>
      <c r="BE1667" s="6" t="s">
        <v>2250</v>
      </c>
      <c r="BF1667" s="4"/>
      <c r="BG1667" s="6" t="s">
        <v>88</v>
      </c>
      <c r="BH1667" s="6" t="s">
        <v>89</v>
      </c>
      <c r="BI1667" s="6" t="s">
        <v>504</v>
      </c>
      <c r="BJ1667" s="6" t="s">
        <v>0</v>
      </c>
      <c r="BK1667" s="5" t="s">
        <v>1</v>
      </c>
      <c r="BL1667" s="7">
        <v>261197.32</v>
      </c>
      <c r="BM1667" s="5" t="s">
        <v>586</v>
      </c>
      <c r="BN1667" s="7"/>
      <c r="BO1667" s="10">
        <v>44680</v>
      </c>
      <c r="BP1667" s="10">
        <v>49124</v>
      </c>
      <c r="BQ1667" s="10" t="s">
        <v>2241</v>
      </c>
      <c r="BR1667" s="10" t="s">
        <v>2486</v>
      </c>
      <c r="BS1667" s="10" t="s">
        <v>2487</v>
      </c>
      <c r="BT1667" s="10" t="s">
        <v>2487</v>
      </c>
      <c r="BU1667" s="7">
        <v>0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1658</v>
      </c>
      <c r="B1668" s="12" t="s">
        <v>65</v>
      </c>
      <c r="C1668" s="12" t="s">
        <v>66</v>
      </c>
      <c r="D1668" s="25">
        <v>45354</v>
      </c>
      <c r="E1668" s="13" t="s">
        <v>2586</v>
      </c>
      <c r="F1668" s="23">
        <v>0</v>
      </c>
      <c r="G1668" s="23">
        <v>0</v>
      </c>
      <c r="H1668" s="15">
        <v>249781.56</v>
      </c>
      <c r="I1668" s="15">
        <v>0</v>
      </c>
      <c r="J1668" s="15">
        <v>0</v>
      </c>
      <c r="K1668" s="15">
        <v>249781.56</v>
      </c>
      <c r="L1668" s="15">
        <v>1431.01</v>
      </c>
      <c r="M1668" s="15">
        <v>0</v>
      </c>
      <c r="N1668" s="15">
        <v>0</v>
      </c>
      <c r="O1668" s="15">
        <v>1431.01</v>
      </c>
      <c r="P1668" s="15">
        <v>3531.2</v>
      </c>
      <c r="Q1668" s="15">
        <v>0</v>
      </c>
      <c r="R1668" s="15">
        <v>244819.35</v>
      </c>
      <c r="S1668" s="15">
        <v>0</v>
      </c>
      <c r="T1668" s="15">
        <v>2073.19</v>
      </c>
      <c r="U1668" s="15">
        <v>0</v>
      </c>
      <c r="V1668" s="15">
        <v>0</v>
      </c>
      <c r="W1668" s="15">
        <v>2073.19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150.41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0.56000000000000005</v>
      </c>
      <c r="AQ1668" s="15">
        <v>0</v>
      </c>
      <c r="AR1668" s="15">
        <v>1.17</v>
      </c>
      <c r="AS1668" s="15">
        <v>0</v>
      </c>
      <c r="AT1668" s="8">
        <f t="shared" si="25"/>
        <v>7185.2000000000007</v>
      </c>
      <c r="AU1668" s="15">
        <v>0</v>
      </c>
      <c r="AV1668" s="15">
        <v>0</v>
      </c>
      <c r="AW1668" s="16">
        <v>123</v>
      </c>
      <c r="AX1668" s="16">
        <v>146</v>
      </c>
      <c r="AY1668" s="15">
        <v>282722.15000000002</v>
      </c>
      <c r="AZ1668" s="15">
        <v>282722.15000000002</v>
      </c>
      <c r="BA1668" s="14">
        <v>90</v>
      </c>
      <c r="BB1668" s="14">
        <v>77.934259837794798</v>
      </c>
      <c r="BC1668" s="14">
        <v>9.9600000000000009</v>
      </c>
      <c r="BD1668" s="14"/>
      <c r="BE1668" s="13" t="s">
        <v>2250</v>
      </c>
      <c r="BF1668" s="11"/>
      <c r="BG1668" s="13" t="s">
        <v>81</v>
      </c>
      <c r="BH1668" s="13" t="s">
        <v>100</v>
      </c>
      <c r="BI1668" s="13" t="s">
        <v>240</v>
      </c>
      <c r="BJ1668" s="13" t="s">
        <v>0</v>
      </c>
      <c r="BK1668" s="12" t="s">
        <v>1</v>
      </c>
      <c r="BL1668" s="14">
        <v>244819.35</v>
      </c>
      <c r="BM1668" s="12" t="s">
        <v>586</v>
      </c>
      <c r="BN1668" s="14"/>
      <c r="BO1668" s="17">
        <v>44680</v>
      </c>
      <c r="BP1668" s="17">
        <v>49124</v>
      </c>
      <c r="BQ1668" s="10" t="s">
        <v>2241</v>
      </c>
      <c r="BR1668" s="10" t="s">
        <v>2486</v>
      </c>
      <c r="BS1668" s="10" t="s">
        <v>2487</v>
      </c>
      <c r="BT1668" s="10" t="s">
        <v>2487</v>
      </c>
      <c r="BU1668" s="14">
        <v>0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1659</v>
      </c>
      <c r="B1669" s="5" t="s">
        <v>65</v>
      </c>
      <c r="C1669" s="5" t="s">
        <v>66</v>
      </c>
      <c r="D1669" s="24">
        <v>45354</v>
      </c>
      <c r="E1669" s="6" t="s">
        <v>2587</v>
      </c>
      <c r="F1669" s="22">
        <v>0</v>
      </c>
      <c r="G1669" s="22">
        <v>0</v>
      </c>
      <c r="H1669" s="8">
        <v>345160.31</v>
      </c>
      <c r="I1669" s="8">
        <v>0</v>
      </c>
      <c r="J1669" s="8">
        <v>0</v>
      </c>
      <c r="K1669" s="8">
        <v>345160.31</v>
      </c>
      <c r="L1669" s="8">
        <v>1599.37</v>
      </c>
      <c r="M1669" s="8">
        <v>0</v>
      </c>
      <c r="N1669" s="8">
        <v>0</v>
      </c>
      <c r="O1669" s="8">
        <v>1599.37</v>
      </c>
      <c r="P1669" s="8">
        <v>0</v>
      </c>
      <c r="Q1669" s="8">
        <v>0</v>
      </c>
      <c r="R1669" s="8">
        <v>343560.94</v>
      </c>
      <c r="S1669" s="8">
        <v>0</v>
      </c>
      <c r="T1669" s="8">
        <v>2876.34</v>
      </c>
      <c r="U1669" s="8">
        <v>0</v>
      </c>
      <c r="V1669" s="8">
        <v>0</v>
      </c>
      <c r="W1669" s="8">
        <v>2876.34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191.75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37.58</v>
      </c>
      <c r="AQ1669" s="8">
        <v>0</v>
      </c>
      <c r="AR1669" s="8">
        <v>105.04</v>
      </c>
      <c r="AS1669" s="8">
        <v>0</v>
      </c>
      <c r="AT1669" s="8">
        <f t="shared" si="25"/>
        <v>4600</v>
      </c>
      <c r="AU1669" s="8">
        <v>0</v>
      </c>
      <c r="AV1669" s="8">
        <v>0</v>
      </c>
      <c r="AW1669" s="9">
        <v>123</v>
      </c>
      <c r="AX1669" s="9">
        <v>146</v>
      </c>
      <c r="AY1669" s="8">
        <v>360444.8</v>
      </c>
      <c r="AZ1669" s="8">
        <v>360444.8</v>
      </c>
      <c r="BA1669" s="7">
        <v>90.000004000000004</v>
      </c>
      <c r="BB1669" s="7">
        <v>85.784247613625595</v>
      </c>
      <c r="BC1669" s="7">
        <v>10</v>
      </c>
      <c r="BD1669" s="7"/>
      <c r="BE1669" s="6" t="s">
        <v>2250</v>
      </c>
      <c r="BF1669" s="4"/>
      <c r="BG1669" s="6" t="s">
        <v>67</v>
      </c>
      <c r="BH1669" s="6" t="s">
        <v>73</v>
      </c>
      <c r="BI1669" s="6" t="s">
        <v>205</v>
      </c>
      <c r="BJ1669" s="6" t="s">
        <v>0</v>
      </c>
      <c r="BK1669" s="5" t="s">
        <v>1</v>
      </c>
      <c r="BL1669" s="7">
        <v>343560.94</v>
      </c>
      <c r="BM1669" s="5" t="s">
        <v>586</v>
      </c>
      <c r="BN1669" s="7"/>
      <c r="BO1669" s="10">
        <v>44680</v>
      </c>
      <c r="BP1669" s="10">
        <v>49124</v>
      </c>
      <c r="BQ1669" s="10" t="s">
        <v>2241</v>
      </c>
      <c r="BR1669" s="10" t="s">
        <v>2486</v>
      </c>
      <c r="BS1669" s="10" t="s">
        <v>2487</v>
      </c>
      <c r="BT1669" s="10" t="s">
        <v>2487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1660</v>
      </c>
      <c r="B1670" s="12" t="s">
        <v>65</v>
      </c>
      <c r="C1670" s="12" t="s">
        <v>66</v>
      </c>
      <c r="D1670" s="25">
        <v>45354</v>
      </c>
      <c r="E1670" s="13" t="s">
        <v>2588</v>
      </c>
      <c r="F1670" s="23">
        <v>1</v>
      </c>
      <c r="G1670" s="23">
        <v>0</v>
      </c>
      <c r="H1670" s="15">
        <v>860207.99</v>
      </c>
      <c r="I1670" s="15">
        <v>0</v>
      </c>
      <c r="J1670" s="15">
        <v>0</v>
      </c>
      <c r="K1670" s="15">
        <v>860207.99</v>
      </c>
      <c r="L1670" s="15">
        <v>3985.96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860207.99</v>
      </c>
      <c r="S1670" s="15">
        <v>0</v>
      </c>
      <c r="T1670" s="15">
        <v>7168.4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7168.4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5"/>
        <v>0</v>
      </c>
      <c r="AU1670" s="15">
        <v>3985.96</v>
      </c>
      <c r="AV1670" s="15">
        <v>7168.4</v>
      </c>
      <c r="AW1670" s="16">
        <v>123</v>
      </c>
      <c r="AX1670" s="16">
        <v>146</v>
      </c>
      <c r="AY1670" s="15">
        <v>898299.99</v>
      </c>
      <c r="AZ1670" s="15">
        <v>898299.99</v>
      </c>
      <c r="BA1670" s="14">
        <v>89.396860000000004</v>
      </c>
      <c r="BB1670" s="14">
        <v>85.606027061083907</v>
      </c>
      <c r="BC1670" s="14">
        <v>10</v>
      </c>
      <c r="BD1670" s="14"/>
      <c r="BE1670" s="13" t="s">
        <v>2250</v>
      </c>
      <c r="BF1670" s="11"/>
      <c r="BG1670" s="13" t="s">
        <v>67</v>
      </c>
      <c r="BH1670" s="13" t="s">
        <v>73</v>
      </c>
      <c r="BI1670" s="13" t="s">
        <v>361</v>
      </c>
      <c r="BJ1670" s="13" t="s">
        <v>5</v>
      </c>
      <c r="BK1670" s="12" t="s">
        <v>1</v>
      </c>
      <c r="BL1670" s="14">
        <v>860207.99</v>
      </c>
      <c r="BM1670" s="12" t="s">
        <v>586</v>
      </c>
      <c r="BN1670" s="14"/>
      <c r="BO1670" s="17">
        <v>44680</v>
      </c>
      <c r="BP1670" s="17">
        <v>49124</v>
      </c>
      <c r="BQ1670" s="10" t="s">
        <v>2241</v>
      </c>
      <c r="BR1670" s="10" t="s">
        <v>2486</v>
      </c>
      <c r="BS1670" s="10" t="s">
        <v>2487</v>
      </c>
      <c r="BT1670" s="10" t="s">
        <v>2487</v>
      </c>
      <c r="BU1670" s="14">
        <v>477.9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1661</v>
      </c>
      <c r="B1671" s="5" t="s">
        <v>65</v>
      </c>
      <c r="C1671" s="5" t="s">
        <v>66</v>
      </c>
      <c r="D1671" s="24">
        <v>45354</v>
      </c>
      <c r="E1671" s="6" t="s">
        <v>2591</v>
      </c>
      <c r="F1671" s="22">
        <v>0</v>
      </c>
      <c r="G1671" s="22">
        <v>0</v>
      </c>
      <c r="H1671" s="8">
        <v>194852.78</v>
      </c>
      <c r="I1671" s="8">
        <v>0</v>
      </c>
      <c r="J1671" s="8">
        <v>0</v>
      </c>
      <c r="K1671" s="8">
        <v>194852.78</v>
      </c>
      <c r="L1671" s="8">
        <v>902.9</v>
      </c>
      <c r="M1671" s="8">
        <v>0</v>
      </c>
      <c r="N1671" s="8">
        <v>0</v>
      </c>
      <c r="O1671" s="8">
        <v>902.9</v>
      </c>
      <c r="P1671" s="8">
        <v>0</v>
      </c>
      <c r="Q1671" s="8">
        <v>0</v>
      </c>
      <c r="R1671" s="8">
        <v>193949.88</v>
      </c>
      <c r="S1671" s="8">
        <v>0</v>
      </c>
      <c r="T1671" s="8">
        <v>1623.77</v>
      </c>
      <c r="U1671" s="8">
        <v>0</v>
      </c>
      <c r="V1671" s="8">
        <v>0</v>
      </c>
      <c r="W1671" s="8">
        <v>1623.77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140.57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1125.8</v>
      </c>
      <c r="AQ1671" s="8">
        <v>0</v>
      </c>
      <c r="AR1671" s="8">
        <v>1125.8</v>
      </c>
      <c r="AS1671" s="8">
        <v>0</v>
      </c>
      <c r="AT1671" s="8">
        <f t="shared" si="25"/>
        <v>2667.24</v>
      </c>
      <c r="AU1671" s="8">
        <v>0</v>
      </c>
      <c r="AV1671" s="8">
        <v>0</v>
      </c>
      <c r="AW1671" s="9">
        <v>123</v>
      </c>
      <c r="AX1671" s="9">
        <v>145</v>
      </c>
      <c r="AY1671" s="8">
        <v>331533.185</v>
      </c>
      <c r="AZ1671" s="8">
        <v>212181.24</v>
      </c>
      <c r="BA1671" s="7">
        <v>90</v>
      </c>
      <c r="BB1671" s="7">
        <v>82.266882783793704</v>
      </c>
      <c r="BC1671" s="7">
        <v>10</v>
      </c>
      <c r="BD1671" s="7"/>
      <c r="BE1671" s="6" t="s">
        <v>2250</v>
      </c>
      <c r="BF1671" s="4"/>
      <c r="BG1671" s="6" t="s">
        <v>86</v>
      </c>
      <c r="BH1671" s="6" t="s">
        <v>87</v>
      </c>
      <c r="BI1671" s="6" t="s">
        <v>169</v>
      </c>
      <c r="BJ1671" s="6" t="s">
        <v>0</v>
      </c>
      <c r="BK1671" s="5" t="s">
        <v>1</v>
      </c>
      <c r="BL1671" s="7">
        <v>193949.88</v>
      </c>
      <c r="BM1671" s="5" t="s">
        <v>586</v>
      </c>
      <c r="BN1671" s="7"/>
      <c r="BO1671" s="10">
        <v>44687</v>
      </c>
      <c r="BP1671" s="10">
        <v>49101</v>
      </c>
      <c r="BQ1671" s="10" t="s">
        <v>2241</v>
      </c>
      <c r="BR1671" s="10" t="s">
        <v>2486</v>
      </c>
      <c r="BS1671" s="10" t="s">
        <v>2487</v>
      </c>
      <c r="BT1671" s="10" t="s">
        <v>2487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1662</v>
      </c>
      <c r="B1672" s="12" t="s">
        <v>65</v>
      </c>
      <c r="C1672" s="12" t="s">
        <v>66</v>
      </c>
      <c r="D1672" s="25">
        <v>45354</v>
      </c>
      <c r="E1672" s="13" t="s">
        <v>2592</v>
      </c>
      <c r="F1672" s="23">
        <v>0</v>
      </c>
      <c r="G1672" s="23">
        <v>0</v>
      </c>
      <c r="H1672" s="15">
        <v>191012.98</v>
      </c>
      <c r="I1672" s="15">
        <v>0</v>
      </c>
      <c r="J1672" s="15">
        <v>0</v>
      </c>
      <c r="K1672" s="15">
        <v>191012.98</v>
      </c>
      <c r="L1672" s="15">
        <v>885.11</v>
      </c>
      <c r="M1672" s="15">
        <v>0</v>
      </c>
      <c r="N1672" s="15">
        <v>0</v>
      </c>
      <c r="O1672" s="15">
        <v>885.11</v>
      </c>
      <c r="P1672" s="15">
        <v>0</v>
      </c>
      <c r="Q1672" s="15">
        <v>0</v>
      </c>
      <c r="R1672" s="15">
        <v>190127.87</v>
      </c>
      <c r="S1672" s="15">
        <v>0</v>
      </c>
      <c r="T1672" s="15">
        <v>1591.77</v>
      </c>
      <c r="U1672" s="15">
        <v>0</v>
      </c>
      <c r="V1672" s="15">
        <v>0</v>
      </c>
      <c r="W1672" s="15">
        <v>1591.77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137.80000000000001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332.59</v>
      </c>
      <c r="AQ1672" s="15">
        <v>0</v>
      </c>
      <c r="AR1672" s="15">
        <v>247.27</v>
      </c>
      <c r="AS1672" s="15">
        <v>0</v>
      </c>
      <c r="AT1672" s="8">
        <f t="shared" si="25"/>
        <v>2700</v>
      </c>
      <c r="AU1672" s="15">
        <v>0</v>
      </c>
      <c r="AV1672" s="15">
        <v>0</v>
      </c>
      <c r="AW1672" s="16">
        <v>123</v>
      </c>
      <c r="AX1672" s="16">
        <v>145</v>
      </c>
      <c r="AY1672" s="15">
        <v>325000.00371299998</v>
      </c>
      <c r="AZ1672" s="15">
        <v>208000</v>
      </c>
      <c r="BA1672" s="14">
        <v>72.583202999999997</v>
      </c>
      <c r="BB1672" s="14">
        <v>66.346585500805801</v>
      </c>
      <c r="BC1672" s="14">
        <v>10</v>
      </c>
      <c r="BD1672" s="14"/>
      <c r="BE1672" s="13" t="s">
        <v>2250</v>
      </c>
      <c r="BF1672" s="11"/>
      <c r="BG1672" s="13" t="s">
        <v>86</v>
      </c>
      <c r="BH1672" s="13" t="s">
        <v>262</v>
      </c>
      <c r="BI1672" s="13" t="s">
        <v>263</v>
      </c>
      <c r="BJ1672" s="13" t="s">
        <v>0</v>
      </c>
      <c r="BK1672" s="12" t="s">
        <v>1</v>
      </c>
      <c r="BL1672" s="14">
        <v>190127.87</v>
      </c>
      <c r="BM1672" s="12" t="s">
        <v>586</v>
      </c>
      <c r="BN1672" s="14"/>
      <c r="BO1672" s="17">
        <v>44687</v>
      </c>
      <c r="BP1672" s="17">
        <v>49101</v>
      </c>
      <c r="BQ1672" s="10" t="s">
        <v>2241</v>
      </c>
      <c r="BR1672" s="10" t="s">
        <v>2486</v>
      </c>
      <c r="BS1672" s="10" t="s">
        <v>2487</v>
      </c>
      <c r="BT1672" s="10" t="s">
        <v>2487</v>
      </c>
      <c r="BU1672" s="14">
        <v>0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1663</v>
      </c>
      <c r="B1673" s="5" t="s">
        <v>65</v>
      </c>
      <c r="C1673" s="5" t="s">
        <v>66</v>
      </c>
      <c r="D1673" s="24">
        <v>45354</v>
      </c>
      <c r="E1673" s="6" t="s">
        <v>2593</v>
      </c>
      <c r="F1673" s="22">
        <v>21</v>
      </c>
      <c r="G1673" s="22">
        <v>20</v>
      </c>
      <c r="H1673" s="8">
        <v>174798.89</v>
      </c>
      <c r="I1673" s="8">
        <v>14864.65</v>
      </c>
      <c r="J1673" s="8">
        <v>0</v>
      </c>
      <c r="K1673" s="8">
        <v>189663.54</v>
      </c>
      <c r="L1673" s="8">
        <v>809.97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189663.54</v>
      </c>
      <c r="S1673" s="8">
        <v>30467.95</v>
      </c>
      <c r="T1673" s="8">
        <v>1456.66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31924.61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5"/>
        <v>0</v>
      </c>
      <c r="AU1673" s="8">
        <v>15674.62</v>
      </c>
      <c r="AV1673" s="8">
        <v>31924.61</v>
      </c>
      <c r="AW1673" s="9">
        <v>123</v>
      </c>
      <c r="AX1673" s="9">
        <v>145</v>
      </c>
      <c r="AY1673" s="8">
        <v>297412.45</v>
      </c>
      <c r="AZ1673" s="8">
        <v>190343.97</v>
      </c>
      <c r="BA1673" s="7">
        <v>84.216375999999997</v>
      </c>
      <c r="BB1673" s="7">
        <v>83.915324442014295</v>
      </c>
      <c r="BC1673" s="7">
        <v>10</v>
      </c>
      <c r="BD1673" s="7"/>
      <c r="BE1673" s="6" t="s">
        <v>2250</v>
      </c>
      <c r="BF1673" s="4"/>
      <c r="BG1673" s="6" t="s">
        <v>86</v>
      </c>
      <c r="BH1673" s="6" t="s">
        <v>176</v>
      </c>
      <c r="BI1673" s="6" t="s">
        <v>177</v>
      </c>
      <c r="BJ1673" s="6" t="s">
        <v>2251</v>
      </c>
      <c r="BK1673" s="5" t="s">
        <v>1</v>
      </c>
      <c r="BL1673" s="7">
        <v>189663.54</v>
      </c>
      <c r="BM1673" s="5" t="s">
        <v>586</v>
      </c>
      <c r="BN1673" s="7"/>
      <c r="BO1673" s="10">
        <v>44700</v>
      </c>
      <c r="BP1673" s="10">
        <v>49114</v>
      </c>
      <c r="BQ1673" s="10" t="s">
        <v>2241</v>
      </c>
      <c r="BR1673" s="10" t="s">
        <v>2486</v>
      </c>
      <c r="BS1673" s="10" t="s">
        <v>2487</v>
      </c>
      <c r="BT1673" s="10" t="s">
        <v>2487</v>
      </c>
      <c r="BU1673" s="7">
        <v>15023.1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1664</v>
      </c>
      <c r="B1674" s="12" t="s">
        <v>65</v>
      </c>
      <c r="C1674" s="12" t="s">
        <v>66</v>
      </c>
      <c r="D1674" s="25">
        <v>45354</v>
      </c>
      <c r="E1674" s="13" t="s">
        <v>2594</v>
      </c>
      <c r="F1674" s="23">
        <v>0</v>
      </c>
      <c r="G1674" s="23">
        <v>0</v>
      </c>
      <c r="H1674" s="15">
        <v>307687.84999999998</v>
      </c>
      <c r="I1674" s="15">
        <v>0</v>
      </c>
      <c r="J1674" s="15">
        <v>0</v>
      </c>
      <c r="K1674" s="15">
        <v>307687.84999999998</v>
      </c>
      <c r="L1674" s="15">
        <v>1425.74</v>
      </c>
      <c r="M1674" s="15">
        <v>0</v>
      </c>
      <c r="N1674" s="15">
        <v>0</v>
      </c>
      <c r="O1674" s="15">
        <v>1425.74</v>
      </c>
      <c r="P1674" s="15">
        <v>0</v>
      </c>
      <c r="Q1674" s="15">
        <v>0</v>
      </c>
      <c r="R1674" s="15">
        <v>306262.11</v>
      </c>
      <c r="S1674" s="15">
        <v>0</v>
      </c>
      <c r="T1674" s="15">
        <v>2564.0700000000002</v>
      </c>
      <c r="U1674" s="15">
        <v>0</v>
      </c>
      <c r="V1674" s="15">
        <v>0</v>
      </c>
      <c r="W1674" s="15">
        <v>2564.0700000000002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170.24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1.75</v>
      </c>
      <c r="AQ1674" s="15">
        <v>0</v>
      </c>
      <c r="AR1674" s="15">
        <v>1.8</v>
      </c>
      <c r="AS1674" s="15">
        <v>0</v>
      </c>
      <c r="AT1674" s="8">
        <f t="shared" si="25"/>
        <v>4160</v>
      </c>
      <c r="AU1674" s="15">
        <v>0</v>
      </c>
      <c r="AV1674" s="15">
        <v>0</v>
      </c>
      <c r="AW1674" s="16">
        <v>123</v>
      </c>
      <c r="AX1674" s="16">
        <v>145</v>
      </c>
      <c r="AY1674" s="15">
        <v>320000.84000000003</v>
      </c>
      <c r="AZ1674" s="15">
        <v>320000.84000000003</v>
      </c>
      <c r="BA1674" s="14">
        <v>89.999764999999996</v>
      </c>
      <c r="BB1674" s="14">
        <v>86.135767419873503</v>
      </c>
      <c r="BC1674" s="14">
        <v>10</v>
      </c>
      <c r="BD1674" s="14"/>
      <c r="BE1674" s="13" t="s">
        <v>2250</v>
      </c>
      <c r="BF1674" s="11"/>
      <c r="BG1674" s="13" t="s">
        <v>86</v>
      </c>
      <c r="BH1674" s="13" t="s">
        <v>262</v>
      </c>
      <c r="BI1674" s="13" t="s">
        <v>263</v>
      </c>
      <c r="BJ1674" s="13" t="s">
        <v>0</v>
      </c>
      <c r="BK1674" s="12" t="s">
        <v>1</v>
      </c>
      <c r="BL1674" s="14">
        <v>306262.11</v>
      </c>
      <c r="BM1674" s="12" t="s">
        <v>586</v>
      </c>
      <c r="BN1674" s="14"/>
      <c r="BO1674" s="17">
        <v>44712</v>
      </c>
      <c r="BP1674" s="17">
        <v>49126</v>
      </c>
      <c r="BQ1674" s="10" t="s">
        <v>1330</v>
      </c>
      <c r="BR1674" s="10" t="s">
        <v>2668</v>
      </c>
      <c r="BS1674" s="10" t="s">
        <v>2487</v>
      </c>
      <c r="BT1674" s="10" t="s">
        <v>2487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1665</v>
      </c>
      <c r="B1675" s="5" t="s">
        <v>65</v>
      </c>
      <c r="C1675" s="5" t="s">
        <v>66</v>
      </c>
      <c r="D1675" s="24">
        <v>45354</v>
      </c>
      <c r="E1675" s="6" t="s">
        <v>2595</v>
      </c>
      <c r="F1675" s="22">
        <v>0</v>
      </c>
      <c r="G1675" s="22">
        <v>0</v>
      </c>
      <c r="H1675" s="8">
        <v>251370.85</v>
      </c>
      <c r="I1675" s="8">
        <v>0</v>
      </c>
      <c r="J1675" s="8">
        <v>0</v>
      </c>
      <c r="K1675" s="8">
        <v>251370.85</v>
      </c>
      <c r="L1675" s="8">
        <v>1199.82</v>
      </c>
      <c r="M1675" s="8">
        <v>0</v>
      </c>
      <c r="N1675" s="8">
        <v>0</v>
      </c>
      <c r="O1675" s="8">
        <v>1199.82</v>
      </c>
      <c r="P1675" s="8">
        <v>0</v>
      </c>
      <c r="Q1675" s="8">
        <v>0</v>
      </c>
      <c r="R1675" s="8">
        <v>250171.03</v>
      </c>
      <c r="S1675" s="8">
        <v>0</v>
      </c>
      <c r="T1675" s="8">
        <v>1990.02</v>
      </c>
      <c r="U1675" s="8">
        <v>0</v>
      </c>
      <c r="V1675" s="8">
        <v>0</v>
      </c>
      <c r="W1675" s="8">
        <v>1990.02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206.47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38.28</v>
      </c>
      <c r="AQ1675" s="8">
        <v>0</v>
      </c>
      <c r="AR1675" s="8">
        <v>34.590000000000003</v>
      </c>
      <c r="AS1675" s="8">
        <v>0</v>
      </c>
      <c r="AT1675" s="8">
        <f t="shared" ref="AT1675:AT1738" si="26">AQ1675-AR1675+AP1675+AO1675+AN1675+AL1675+AI1675+AH1675+AG1675+AE1675+AF1675+AA1675+W1675+V1675+Q1675+P1675+O1675+N1675-J1675-AS1675+AJ1675</f>
        <v>3400</v>
      </c>
      <c r="AU1675" s="8">
        <v>0</v>
      </c>
      <c r="AV1675" s="8">
        <v>0</v>
      </c>
      <c r="AW1675" s="9">
        <v>123</v>
      </c>
      <c r="AX1675" s="9">
        <v>145</v>
      </c>
      <c r="AY1675" s="8">
        <v>534999.99728999997</v>
      </c>
      <c r="AZ1675" s="8">
        <v>274500</v>
      </c>
      <c r="BA1675" s="7">
        <v>90.000000999999997</v>
      </c>
      <c r="BB1675" s="7">
        <v>82.023289435959995</v>
      </c>
      <c r="BC1675" s="7">
        <v>9.5</v>
      </c>
      <c r="BD1675" s="7"/>
      <c r="BE1675" s="6" t="s">
        <v>2250</v>
      </c>
      <c r="BF1675" s="4"/>
      <c r="BG1675" s="6" t="s">
        <v>67</v>
      </c>
      <c r="BH1675" s="6" t="s">
        <v>73</v>
      </c>
      <c r="BI1675" s="6" t="s">
        <v>126</v>
      </c>
      <c r="BJ1675" s="6" t="s">
        <v>0</v>
      </c>
      <c r="BK1675" s="5" t="s">
        <v>1</v>
      </c>
      <c r="BL1675" s="7">
        <v>250171.03</v>
      </c>
      <c r="BM1675" s="5" t="s">
        <v>586</v>
      </c>
      <c r="BN1675" s="7"/>
      <c r="BO1675" s="10">
        <v>44713</v>
      </c>
      <c r="BP1675" s="10">
        <v>49126</v>
      </c>
      <c r="BQ1675" s="10" t="s">
        <v>2241</v>
      </c>
      <c r="BR1675" s="10" t="s">
        <v>2486</v>
      </c>
      <c r="BS1675" s="10" t="s">
        <v>2487</v>
      </c>
      <c r="BT1675" s="10" t="s">
        <v>2487</v>
      </c>
      <c r="BU1675" s="7">
        <v>0</v>
      </c>
      <c r="BV1675" s="7">
        <v>0</v>
      </c>
      <c r="BW1675" s="7">
        <v>0</v>
      </c>
    </row>
    <row r="1676" spans="1:75" s="1" customFormat="1" ht="18.2" customHeight="1" x14ac:dyDescent="0.15">
      <c r="A1676" s="11">
        <v>1666</v>
      </c>
      <c r="B1676" s="12" t="s">
        <v>65</v>
      </c>
      <c r="C1676" s="12" t="s">
        <v>66</v>
      </c>
      <c r="D1676" s="25">
        <v>45354</v>
      </c>
      <c r="E1676" s="13" t="s">
        <v>2596</v>
      </c>
      <c r="F1676" s="23">
        <v>0</v>
      </c>
      <c r="G1676" s="23">
        <v>0</v>
      </c>
      <c r="H1676" s="15">
        <v>396147.14</v>
      </c>
      <c r="I1676" s="15">
        <v>0</v>
      </c>
      <c r="J1676" s="15">
        <v>0</v>
      </c>
      <c r="K1676" s="15">
        <v>396147.14</v>
      </c>
      <c r="L1676" s="15">
        <v>1835.63</v>
      </c>
      <c r="M1676" s="15">
        <v>0</v>
      </c>
      <c r="N1676" s="15">
        <v>0</v>
      </c>
      <c r="O1676" s="15">
        <v>1835.63</v>
      </c>
      <c r="P1676" s="15">
        <v>0</v>
      </c>
      <c r="Q1676" s="15">
        <v>0</v>
      </c>
      <c r="R1676" s="15">
        <v>394311.51</v>
      </c>
      <c r="S1676" s="15">
        <v>0</v>
      </c>
      <c r="T1676" s="15">
        <v>3301.23</v>
      </c>
      <c r="U1676" s="15">
        <v>0</v>
      </c>
      <c r="V1676" s="15">
        <v>0</v>
      </c>
      <c r="W1676" s="15">
        <v>3301.23</v>
      </c>
      <c r="X1676" s="15">
        <v>0</v>
      </c>
      <c r="Y1676" s="15">
        <v>0</v>
      </c>
      <c r="Z1676" s="15">
        <v>0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219.18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0.04</v>
      </c>
      <c r="AT1676" s="8">
        <f t="shared" si="26"/>
        <v>5356</v>
      </c>
      <c r="AU1676" s="15">
        <v>0</v>
      </c>
      <c r="AV1676" s="15">
        <v>0</v>
      </c>
      <c r="AW1676" s="16">
        <v>123</v>
      </c>
      <c r="AX1676" s="16">
        <v>145</v>
      </c>
      <c r="AY1676" s="15">
        <v>412000</v>
      </c>
      <c r="AZ1676" s="15">
        <v>412000</v>
      </c>
      <c r="BA1676" s="14">
        <v>88.856983</v>
      </c>
      <c r="BB1676" s="14">
        <v>85.042065875665898</v>
      </c>
      <c r="BC1676" s="14">
        <v>10</v>
      </c>
      <c r="BD1676" s="14"/>
      <c r="BE1676" s="13" t="s">
        <v>2250</v>
      </c>
      <c r="BF1676" s="11"/>
      <c r="BG1676" s="13" t="s">
        <v>75</v>
      </c>
      <c r="BH1676" s="13" t="s">
        <v>134</v>
      </c>
      <c r="BI1676" s="13" t="s">
        <v>207</v>
      </c>
      <c r="BJ1676" s="13" t="s">
        <v>0</v>
      </c>
      <c r="BK1676" s="12" t="s">
        <v>1</v>
      </c>
      <c r="BL1676" s="14">
        <v>394311.51</v>
      </c>
      <c r="BM1676" s="12" t="s">
        <v>586</v>
      </c>
      <c r="BN1676" s="14"/>
      <c r="BO1676" s="17">
        <v>44708</v>
      </c>
      <c r="BP1676" s="17">
        <v>49122</v>
      </c>
      <c r="BQ1676" s="10" t="s">
        <v>2241</v>
      </c>
      <c r="BR1676" s="10" t="s">
        <v>2486</v>
      </c>
      <c r="BS1676" s="10" t="s">
        <v>2487</v>
      </c>
      <c r="BT1676" s="10" t="s">
        <v>2487</v>
      </c>
      <c r="BU1676" s="14">
        <v>0</v>
      </c>
      <c r="BV1676" s="14">
        <v>0</v>
      </c>
      <c r="BW1676" s="14">
        <v>0</v>
      </c>
    </row>
    <row r="1677" spans="1:75" s="1" customFormat="1" ht="18.2" customHeight="1" x14ac:dyDescent="0.15">
      <c r="A1677" s="4">
        <v>1667</v>
      </c>
      <c r="B1677" s="5" t="s">
        <v>65</v>
      </c>
      <c r="C1677" s="5" t="s">
        <v>66</v>
      </c>
      <c r="D1677" s="24">
        <v>45354</v>
      </c>
      <c r="E1677" s="6" t="s">
        <v>2597</v>
      </c>
      <c r="F1677" s="22">
        <v>0</v>
      </c>
      <c r="G1677" s="22">
        <v>0</v>
      </c>
      <c r="H1677" s="8">
        <v>148587.35</v>
      </c>
      <c r="I1677" s="8">
        <v>0</v>
      </c>
      <c r="J1677" s="8">
        <v>0</v>
      </c>
      <c r="K1677" s="8">
        <v>148587.35</v>
      </c>
      <c r="L1677" s="8">
        <v>1270.1500000000001</v>
      </c>
      <c r="M1677" s="8">
        <v>0</v>
      </c>
      <c r="N1677" s="8">
        <v>0</v>
      </c>
      <c r="O1677" s="8">
        <v>1270.1500000000001</v>
      </c>
      <c r="P1677" s="8">
        <v>0</v>
      </c>
      <c r="Q1677" s="8">
        <v>0</v>
      </c>
      <c r="R1677" s="8">
        <v>147317.20000000001</v>
      </c>
      <c r="S1677" s="8">
        <v>0</v>
      </c>
      <c r="T1677" s="8">
        <v>1238.23</v>
      </c>
      <c r="U1677" s="8">
        <v>0</v>
      </c>
      <c r="V1677" s="8">
        <v>0</v>
      </c>
      <c r="W1677" s="8">
        <v>1238.23</v>
      </c>
      <c r="X1677" s="8">
        <v>0</v>
      </c>
      <c r="Y1677" s="8">
        <v>0</v>
      </c>
      <c r="Z1677" s="8">
        <v>0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153.06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2661.44</v>
      </c>
      <c r="AU1677" s="8">
        <v>0</v>
      </c>
      <c r="AV1677" s="8">
        <v>0</v>
      </c>
      <c r="AW1677" s="9">
        <v>81</v>
      </c>
      <c r="AX1677" s="9">
        <v>103</v>
      </c>
      <c r="AY1677" s="8">
        <v>453400</v>
      </c>
      <c r="AZ1677" s="8">
        <v>159556.6</v>
      </c>
      <c r="BA1677" s="7">
        <v>54.234675000000003</v>
      </c>
      <c r="BB1677" s="7">
        <v>50.074396570934702</v>
      </c>
      <c r="BC1677" s="7">
        <v>10</v>
      </c>
      <c r="BD1677" s="7"/>
      <c r="BE1677" s="6" t="s">
        <v>2250</v>
      </c>
      <c r="BF1677" s="4"/>
      <c r="BG1677" s="6" t="s">
        <v>93</v>
      </c>
      <c r="BH1677" s="6" t="s">
        <v>396</v>
      </c>
      <c r="BI1677" s="6" t="s">
        <v>397</v>
      </c>
      <c r="BJ1677" s="6" t="s">
        <v>0</v>
      </c>
      <c r="BK1677" s="5" t="s">
        <v>1</v>
      </c>
      <c r="BL1677" s="7">
        <v>147317.20000000001</v>
      </c>
      <c r="BM1677" s="5" t="s">
        <v>586</v>
      </c>
      <c r="BN1677" s="7"/>
      <c r="BO1677" s="10">
        <v>44708</v>
      </c>
      <c r="BP1677" s="10">
        <v>47844</v>
      </c>
      <c r="BQ1677" s="10" t="s">
        <v>2241</v>
      </c>
      <c r="BR1677" s="10" t="s">
        <v>2486</v>
      </c>
      <c r="BS1677" s="10" t="s">
        <v>2487</v>
      </c>
      <c r="BT1677" s="10" t="s">
        <v>2487</v>
      </c>
      <c r="BU1677" s="7">
        <v>0</v>
      </c>
      <c r="BV1677" s="7">
        <v>0</v>
      </c>
      <c r="BW1677" s="7">
        <v>0</v>
      </c>
    </row>
    <row r="1678" spans="1:75" s="1" customFormat="1" ht="18.2" customHeight="1" x14ac:dyDescent="0.15">
      <c r="A1678" s="11">
        <v>1668</v>
      </c>
      <c r="B1678" s="12" t="s">
        <v>65</v>
      </c>
      <c r="C1678" s="12" t="s">
        <v>66</v>
      </c>
      <c r="D1678" s="25">
        <v>45354</v>
      </c>
      <c r="E1678" s="13" t="s">
        <v>2598</v>
      </c>
      <c r="F1678" s="23">
        <v>0</v>
      </c>
      <c r="G1678" s="23">
        <v>0</v>
      </c>
      <c r="H1678" s="15">
        <v>580185.30000000005</v>
      </c>
      <c r="I1678" s="15">
        <v>0</v>
      </c>
      <c r="J1678" s="15">
        <v>0</v>
      </c>
      <c r="K1678" s="15">
        <v>580185.30000000005</v>
      </c>
      <c r="L1678" s="15">
        <v>6211.48</v>
      </c>
      <c r="M1678" s="15">
        <v>0</v>
      </c>
      <c r="N1678" s="15">
        <v>0</v>
      </c>
      <c r="O1678" s="15">
        <v>6211.48</v>
      </c>
      <c r="P1678" s="15">
        <v>0</v>
      </c>
      <c r="Q1678" s="15">
        <v>0</v>
      </c>
      <c r="R1678" s="15">
        <v>573973.81999999995</v>
      </c>
      <c r="S1678" s="15">
        <v>0</v>
      </c>
      <c r="T1678" s="15">
        <v>4651.1499999999996</v>
      </c>
      <c r="U1678" s="15">
        <v>0</v>
      </c>
      <c r="V1678" s="15">
        <v>0</v>
      </c>
      <c r="W1678" s="15">
        <v>4651.1499999999996</v>
      </c>
      <c r="X1678" s="15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337.23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0.14000000000000001</v>
      </c>
      <c r="AQ1678" s="15">
        <v>0</v>
      </c>
      <c r="AR1678" s="15">
        <v>0</v>
      </c>
      <c r="AS1678" s="15">
        <v>0</v>
      </c>
      <c r="AT1678" s="8">
        <f t="shared" si="26"/>
        <v>11200</v>
      </c>
      <c r="AU1678" s="15">
        <v>0</v>
      </c>
      <c r="AV1678" s="15">
        <v>0</v>
      </c>
      <c r="AW1678" s="16">
        <v>69</v>
      </c>
      <c r="AX1678" s="16">
        <v>91</v>
      </c>
      <c r="AY1678" s="15">
        <v>633912.13</v>
      </c>
      <c r="AZ1678" s="15">
        <v>633912.13</v>
      </c>
      <c r="BA1678" s="14">
        <v>89.999996999999993</v>
      </c>
      <c r="BB1678" s="14">
        <v>81.490224959220299</v>
      </c>
      <c r="BC1678" s="14">
        <v>9.6199999999999992</v>
      </c>
      <c r="BD1678" s="14"/>
      <c r="BE1678" s="13" t="s">
        <v>2250</v>
      </c>
      <c r="BF1678" s="11"/>
      <c r="BG1678" s="13" t="s">
        <v>67</v>
      </c>
      <c r="BH1678" s="13" t="s">
        <v>68</v>
      </c>
      <c r="BI1678" s="13" t="s">
        <v>187</v>
      </c>
      <c r="BJ1678" s="13" t="s">
        <v>0</v>
      </c>
      <c r="BK1678" s="12" t="s">
        <v>1</v>
      </c>
      <c r="BL1678" s="14">
        <v>573973.81999999995</v>
      </c>
      <c r="BM1678" s="12" t="s">
        <v>586</v>
      </c>
      <c r="BN1678" s="14"/>
      <c r="BO1678" s="17">
        <v>44708</v>
      </c>
      <c r="BP1678" s="17">
        <v>47479</v>
      </c>
      <c r="BQ1678" s="10" t="s">
        <v>2241</v>
      </c>
      <c r="BR1678" s="10" t="s">
        <v>2486</v>
      </c>
      <c r="BS1678" s="10" t="s">
        <v>2487</v>
      </c>
      <c r="BT1678" s="10" t="s">
        <v>2487</v>
      </c>
      <c r="BU1678" s="14">
        <v>0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1669</v>
      </c>
      <c r="B1679" s="5" t="s">
        <v>65</v>
      </c>
      <c r="C1679" s="5" t="s">
        <v>66</v>
      </c>
      <c r="D1679" s="24">
        <v>45354</v>
      </c>
      <c r="E1679" s="6" t="s">
        <v>2599</v>
      </c>
      <c r="F1679" s="22">
        <v>0</v>
      </c>
      <c r="G1679" s="22">
        <v>0</v>
      </c>
      <c r="H1679" s="8">
        <v>197325.97</v>
      </c>
      <c r="I1679" s="8">
        <v>0</v>
      </c>
      <c r="J1679" s="8">
        <v>0</v>
      </c>
      <c r="K1679" s="8">
        <v>197325.97</v>
      </c>
      <c r="L1679" s="8">
        <v>914.36</v>
      </c>
      <c r="M1679" s="8">
        <v>0</v>
      </c>
      <c r="N1679" s="8">
        <v>0</v>
      </c>
      <c r="O1679" s="8">
        <v>914.36</v>
      </c>
      <c r="P1679" s="8">
        <v>0</v>
      </c>
      <c r="Q1679" s="8">
        <v>0</v>
      </c>
      <c r="R1679" s="8">
        <v>196411.61</v>
      </c>
      <c r="S1679" s="8">
        <v>0</v>
      </c>
      <c r="T1679" s="8">
        <v>1644.38</v>
      </c>
      <c r="U1679" s="8">
        <v>0</v>
      </c>
      <c r="V1679" s="8">
        <v>0</v>
      </c>
      <c r="W1679" s="8">
        <v>1644.38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167.48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0.78</v>
      </c>
      <c r="AQ1679" s="8">
        <v>0</v>
      </c>
      <c r="AR1679" s="8">
        <v>0</v>
      </c>
      <c r="AS1679" s="8">
        <v>0</v>
      </c>
      <c r="AT1679" s="8">
        <f t="shared" si="26"/>
        <v>2727</v>
      </c>
      <c r="AU1679" s="8">
        <v>0</v>
      </c>
      <c r="AV1679" s="8">
        <v>0</v>
      </c>
      <c r="AW1679" s="9">
        <v>123</v>
      </c>
      <c r="AX1679" s="9">
        <v>145</v>
      </c>
      <c r="AY1679" s="8">
        <v>456500</v>
      </c>
      <c r="AZ1679" s="8">
        <v>205222.5</v>
      </c>
      <c r="BA1679" s="7">
        <v>54.326400999999997</v>
      </c>
      <c r="BB1679" s="7">
        <v>51.993986458188601</v>
      </c>
      <c r="BC1679" s="7">
        <v>10</v>
      </c>
      <c r="BD1679" s="7"/>
      <c r="BE1679" s="6" t="s">
        <v>2250</v>
      </c>
      <c r="BF1679" s="4"/>
      <c r="BG1679" s="6" t="s">
        <v>75</v>
      </c>
      <c r="BH1679" s="6" t="s">
        <v>134</v>
      </c>
      <c r="BI1679" s="6" t="s">
        <v>165</v>
      </c>
      <c r="BJ1679" s="6" t="s">
        <v>0</v>
      </c>
      <c r="BK1679" s="5" t="s">
        <v>1</v>
      </c>
      <c r="BL1679" s="7">
        <v>196411.61</v>
      </c>
      <c r="BM1679" s="5" t="s">
        <v>586</v>
      </c>
      <c r="BN1679" s="7"/>
      <c r="BO1679" s="10">
        <v>44712</v>
      </c>
      <c r="BP1679" s="10">
        <v>49126</v>
      </c>
      <c r="BQ1679" s="10" t="s">
        <v>2241</v>
      </c>
      <c r="BR1679" s="10" t="s">
        <v>2486</v>
      </c>
      <c r="BS1679" s="10" t="s">
        <v>2487</v>
      </c>
      <c r="BT1679" s="10" t="s">
        <v>2487</v>
      </c>
      <c r="BU1679" s="7">
        <v>0</v>
      </c>
      <c r="BV1679" s="7">
        <v>0</v>
      </c>
      <c r="BW1679" s="7">
        <v>0</v>
      </c>
    </row>
    <row r="1680" spans="1:75" s="1" customFormat="1" ht="18.2" customHeight="1" x14ac:dyDescent="0.15">
      <c r="A1680" s="11">
        <v>1670</v>
      </c>
      <c r="B1680" s="12" t="s">
        <v>65</v>
      </c>
      <c r="C1680" s="12" t="s">
        <v>66</v>
      </c>
      <c r="D1680" s="25">
        <v>45354</v>
      </c>
      <c r="E1680" s="13" t="s">
        <v>2609</v>
      </c>
      <c r="F1680" s="23">
        <v>0</v>
      </c>
      <c r="G1680" s="23">
        <v>0</v>
      </c>
      <c r="H1680" s="15">
        <v>203837.99</v>
      </c>
      <c r="I1680" s="15">
        <v>0</v>
      </c>
      <c r="J1680" s="15">
        <v>0</v>
      </c>
      <c r="K1680" s="15">
        <v>203837.99</v>
      </c>
      <c r="L1680" s="15">
        <v>2473.34</v>
      </c>
      <c r="M1680" s="15">
        <v>0</v>
      </c>
      <c r="N1680" s="15">
        <v>0</v>
      </c>
      <c r="O1680" s="15">
        <v>2473.34</v>
      </c>
      <c r="P1680" s="15">
        <v>0</v>
      </c>
      <c r="Q1680" s="15">
        <v>0</v>
      </c>
      <c r="R1680" s="15">
        <v>201364.65</v>
      </c>
      <c r="S1680" s="15">
        <v>0</v>
      </c>
      <c r="T1680" s="15">
        <v>1698.65</v>
      </c>
      <c r="U1680" s="15">
        <v>0</v>
      </c>
      <c r="V1680" s="15">
        <v>0</v>
      </c>
      <c r="W1680" s="15">
        <v>1698.65</v>
      </c>
      <c r="X1680" s="15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154.72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4326.71</v>
      </c>
      <c r="AQ1680" s="15">
        <v>0</v>
      </c>
      <c r="AR1680" s="15">
        <v>4326.71</v>
      </c>
      <c r="AS1680" s="15">
        <v>0</v>
      </c>
      <c r="AT1680" s="8">
        <f t="shared" si="26"/>
        <v>4326.71</v>
      </c>
      <c r="AU1680" s="15">
        <v>0</v>
      </c>
      <c r="AV1680" s="15">
        <v>0</v>
      </c>
      <c r="AW1680" s="16">
        <v>62</v>
      </c>
      <c r="AX1680" s="16">
        <v>81</v>
      </c>
      <c r="AY1680" s="15">
        <v>350030.22249999997</v>
      </c>
      <c r="AZ1680" s="15">
        <v>245021.15</v>
      </c>
      <c r="BA1680" s="14">
        <v>90</v>
      </c>
      <c r="BB1680" s="14">
        <v>73.964302673463095</v>
      </c>
      <c r="BC1680" s="14">
        <v>10</v>
      </c>
      <c r="BD1680" s="14"/>
      <c r="BE1680" s="13" t="s">
        <v>2250</v>
      </c>
      <c r="BF1680" s="11"/>
      <c r="BG1680" s="13" t="s">
        <v>195</v>
      </c>
      <c r="BH1680" s="13" t="s">
        <v>170</v>
      </c>
      <c r="BI1680" s="13" t="s">
        <v>198</v>
      </c>
      <c r="BJ1680" s="13" t="s">
        <v>0</v>
      </c>
      <c r="BK1680" s="12" t="s">
        <v>1</v>
      </c>
      <c r="BL1680" s="14">
        <v>201364.65</v>
      </c>
      <c r="BM1680" s="12" t="s">
        <v>586</v>
      </c>
      <c r="BN1680" s="14"/>
      <c r="BO1680" s="17">
        <v>44802</v>
      </c>
      <c r="BP1680" s="17">
        <v>47267</v>
      </c>
      <c r="BQ1680" s="10" t="s">
        <v>2241</v>
      </c>
      <c r="BR1680" s="10" t="s">
        <v>2486</v>
      </c>
      <c r="BS1680" s="10" t="s">
        <v>2487</v>
      </c>
      <c r="BT1680" s="10" t="s">
        <v>2487</v>
      </c>
      <c r="BU1680" s="14">
        <v>0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1671</v>
      </c>
      <c r="B1681" s="5" t="s">
        <v>65</v>
      </c>
      <c r="C1681" s="5" t="s">
        <v>66</v>
      </c>
      <c r="D1681" s="24">
        <v>45354</v>
      </c>
      <c r="E1681" s="6" t="s">
        <v>2628</v>
      </c>
      <c r="F1681" s="22">
        <v>0</v>
      </c>
      <c r="G1681" s="22">
        <v>0</v>
      </c>
      <c r="H1681" s="8">
        <v>507320.88</v>
      </c>
      <c r="I1681" s="8">
        <v>0</v>
      </c>
      <c r="J1681" s="8">
        <v>0</v>
      </c>
      <c r="K1681" s="8">
        <v>507320.88</v>
      </c>
      <c r="L1681" s="8">
        <v>2150.63</v>
      </c>
      <c r="M1681" s="8">
        <v>0</v>
      </c>
      <c r="N1681" s="8">
        <v>0</v>
      </c>
      <c r="O1681" s="8">
        <v>2150.63</v>
      </c>
      <c r="P1681" s="8">
        <v>0</v>
      </c>
      <c r="Q1681" s="8">
        <v>0</v>
      </c>
      <c r="R1681" s="8">
        <v>505170.25</v>
      </c>
      <c r="S1681" s="8">
        <v>0</v>
      </c>
      <c r="T1681" s="8">
        <v>4227.67</v>
      </c>
      <c r="U1681" s="8">
        <v>0</v>
      </c>
      <c r="V1681" s="8">
        <v>0</v>
      </c>
      <c r="W1681" s="8">
        <v>4227.67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339.41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6717.71</v>
      </c>
      <c r="AU1681" s="8">
        <v>0</v>
      </c>
      <c r="AV1681" s="8">
        <v>0</v>
      </c>
      <c r="AW1681" s="9">
        <v>130</v>
      </c>
      <c r="AX1681" s="9">
        <v>146</v>
      </c>
      <c r="AY1681" s="8">
        <v>767896.42072299996</v>
      </c>
      <c r="AZ1681" s="8">
        <v>537527.49</v>
      </c>
      <c r="BA1681" s="7">
        <v>89.999831999999998</v>
      </c>
      <c r="BB1681" s="7">
        <v>84.5821627306875</v>
      </c>
      <c r="BC1681" s="7">
        <v>10</v>
      </c>
      <c r="BD1681" s="7"/>
      <c r="BE1681" s="6" t="s">
        <v>2250</v>
      </c>
      <c r="BF1681" s="4"/>
      <c r="BG1681" s="6" t="s">
        <v>81</v>
      </c>
      <c r="BH1681" s="6" t="s">
        <v>100</v>
      </c>
      <c r="BI1681" s="6" t="s">
        <v>393</v>
      </c>
      <c r="BJ1681" s="6" t="s">
        <v>0</v>
      </c>
      <c r="BK1681" s="5" t="s">
        <v>1</v>
      </c>
      <c r="BL1681" s="7">
        <v>505170.25</v>
      </c>
      <c r="BM1681" s="5" t="s">
        <v>586</v>
      </c>
      <c r="BN1681" s="7"/>
      <c r="BO1681" s="10">
        <v>44868</v>
      </c>
      <c r="BP1681" s="10">
        <v>49312</v>
      </c>
      <c r="BQ1681" s="10" t="s">
        <v>1330</v>
      </c>
      <c r="BR1681" s="10" t="s">
        <v>2668</v>
      </c>
      <c r="BS1681" s="10" t="s">
        <v>2487</v>
      </c>
      <c r="BT1681" s="10" t="s">
        <v>2487</v>
      </c>
      <c r="BU1681" s="7">
        <v>0</v>
      </c>
      <c r="BV1681" s="7">
        <v>0</v>
      </c>
      <c r="BW1681" s="7">
        <v>0</v>
      </c>
    </row>
    <row r="1682" spans="1:75" s="1" customFormat="1" ht="18.2" customHeight="1" x14ac:dyDescent="0.15">
      <c r="A1682" s="11">
        <v>1672</v>
      </c>
      <c r="B1682" s="12" t="s">
        <v>65</v>
      </c>
      <c r="C1682" s="12" t="s">
        <v>66</v>
      </c>
      <c r="D1682" s="25">
        <v>45354</v>
      </c>
      <c r="E1682" s="13" t="s">
        <v>2600</v>
      </c>
      <c r="F1682" s="23">
        <v>0</v>
      </c>
      <c r="G1682" s="23">
        <v>0</v>
      </c>
      <c r="H1682" s="15">
        <v>180928.68</v>
      </c>
      <c r="I1682" s="15">
        <v>0</v>
      </c>
      <c r="J1682" s="15">
        <v>0</v>
      </c>
      <c r="K1682" s="15">
        <v>180928.68</v>
      </c>
      <c r="L1682" s="15">
        <v>1483.73</v>
      </c>
      <c r="M1682" s="15">
        <v>0</v>
      </c>
      <c r="N1682" s="15">
        <v>0</v>
      </c>
      <c r="O1682" s="15">
        <v>1483.73</v>
      </c>
      <c r="P1682" s="15">
        <v>0</v>
      </c>
      <c r="Q1682" s="15">
        <v>0</v>
      </c>
      <c r="R1682" s="15">
        <v>179444.95</v>
      </c>
      <c r="S1682" s="15">
        <v>0</v>
      </c>
      <c r="T1682" s="15">
        <v>1236.3499999999999</v>
      </c>
      <c r="U1682" s="15">
        <v>0</v>
      </c>
      <c r="V1682" s="15">
        <v>0</v>
      </c>
      <c r="W1682" s="15">
        <v>1236.3499999999999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102.38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1.34</v>
      </c>
      <c r="AQ1682" s="15">
        <v>0</v>
      </c>
      <c r="AR1682" s="15">
        <v>0.8</v>
      </c>
      <c r="AS1682" s="15">
        <v>0</v>
      </c>
      <c r="AT1682" s="8">
        <f t="shared" si="26"/>
        <v>2823</v>
      </c>
      <c r="AU1682" s="15">
        <v>0</v>
      </c>
      <c r="AV1682" s="15">
        <v>0</v>
      </c>
      <c r="AW1682" s="16">
        <v>88</v>
      </c>
      <c r="AX1682" s="16">
        <v>109</v>
      </c>
      <c r="AY1682" s="15">
        <v>192441.7</v>
      </c>
      <c r="AZ1682" s="15">
        <v>192441.7</v>
      </c>
      <c r="BA1682" s="14">
        <v>90</v>
      </c>
      <c r="BB1682" s="14">
        <v>83.921756563156507</v>
      </c>
      <c r="BC1682" s="14">
        <v>8.1999999999999993</v>
      </c>
      <c r="BD1682" s="14"/>
      <c r="BE1682" s="13" t="s">
        <v>2250</v>
      </c>
      <c r="BF1682" s="11"/>
      <c r="BG1682" s="13" t="s">
        <v>142</v>
      </c>
      <c r="BH1682" s="13" t="s">
        <v>143</v>
      </c>
      <c r="BI1682" s="13" t="s">
        <v>144</v>
      </c>
      <c r="BJ1682" s="13" t="s">
        <v>0</v>
      </c>
      <c r="BK1682" s="12" t="s">
        <v>1</v>
      </c>
      <c r="BL1682" s="14">
        <v>179444.95</v>
      </c>
      <c r="BM1682" s="12" t="s">
        <v>586</v>
      </c>
      <c r="BN1682" s="14"/>
      <c r="BO1682" s="17">
        <v>44742</v>
      </c>
      <c r="BP1682" s="17">
        <v>48059</v>
      </c>
      <c r="BQ1682" s="10" t="s">
        <v>2241</v>
      </c>
      <c r="BR1682" s="10" t="s">
        <v>2486</v>
      </c>
      <c r="BS1682" s="10" t="s">
        <v>2487</v>
      </c>
      <c r="BT1682" s="10" t="s">
        <v>2487</v>
      </c>
      <c r="BU1682" s="14">
        <v>0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1673</v>
      </c>
      <c r="B1683" s="5" t="s">
        <v>65</v>
      </c>
      <c r="C1683" s="5" t="s">
        <v>66</v>
      </c>
      <c r="D1683" s="24">
        <v>45354</v>
      </c>
      <c r="E1683" s="6" t="s">
        <v>2629</v>
      </c>
      <c r="F1683" s="22">
        <v>0</v>
      </c>
      <c r="G1683" s="22">
        <v>0</v>
      </c>
      <c r="H1683" s="8">
        <v>277118.17</v>
      </c>
      <c r="I1683" s="8">
        <v>0</v>
      </c>
      <c r="J1683" s="8">
        <v>0</v>
      </c>
      <c r="K1683" s="8">
        <v>277118.17</v>
      </c>
      <c r="L1683" s="8">
        <v>1270.7</v>
      </c>
      <c r="M1683" s="8">
        <v>0</v>
      </c>
      <c r="N1683" s="8">
        <v>0</v>
      </c>
      <c r="O1683" s="8">
        <v>1270.7</v>
      </c>
      <c r="P1683" s="8">
        <v>849.96</v>
      </c>
      <c r="Q1683" s="8">
        <v>0</v>
      </c>
      <c r="R1683" s="8">
        <v>274997.51</v>
      </c>
      <c r="S1683" s="8">
        <v>0</v>
      </c>
      <c r="T1683" s="8">
        <v>2300.08</v>
      </c>
      <c r="U1683" s="8">
        <v>0</v>
      </c>
      <c r="V1683" s="8">
        <v>0</v>
      </c>
      <c r="W1683" s="8">
        <v>2300.08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149.41999999999999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3205.6</v>
      </c>
      <c r="AQ1683" s="8">
        <v>0</v>
      </c>
      <c r="AR1683" s="8">
        <v>3225.8</v>
      </c>
      <c r="AS1683" s="8">
        <v>0</v>
      </c>
      <c r="AT1683" s="8">
        <f t="shared" si="26"/>
        <v>4549.96</v>
      </c>
      <c r="AU1683" s="8">
        <v>0</v>
      </c>
      <c r="AV1683" s="8">
        <v>0</v>
      </c>
      <c r="AW1683" s="9">
        <v>124</v>
      </c>
      <c r="AX1683" s="9">
        <v>140</v>
      </c>
      <c r="AY1683" s="8">
        <v>280867.86</v>
      </c>
      <c r="AZ1683" s="8">
        <v>280867.86</v>
      </c>
      <c r="BA1683" s="7">
        <v>90</v>
      </c>
      <c r="BB1683" s="7">
        <v>88.1189321554983</v>
      </c>
      <c r="BC1683" s="7">
        <v>9.9600000000000009</v>
      </c>
      <c r="BD1683" s="7"/>
      <c r="BE1683" s="6" t="s">
        <v>2250</v>
      </c>
      <c r="BF1683" s="4"/>
      <c r="BG1683" s="6" t="s">
        <v>81</v>
      </c>
      <c r="BH1683" s="6" t="s">
        <v>100</v>
      </c>
      <c r="BI1683" s="6" t="s">
        <v>240</v>
      </c>
      <c r="BJ1683" s="6" t="s">
        <v>0</v>
      </c>
      <c r="BK1683" s="5" t="s">
        <v>1</v>
      </c>
      <c r="BL1683" s="7">
        <v>274997.51</v>
      </c>
      <c r="BM1683" s="5" t="s">
        <v>586</v>
      </c>
      <c r="BN1683" s="7"/>
      <c r="BO1683" s="10">
        <v>44890</v>
      </c>
      <c r="BP1683" s="10">
        <v>49150</v>
      </c>
      <c r="BQ1683" s="10" t="s">
        <v>1330</v>
      </c>
      <c r="BR1683" s="10" t="s">
        <v>2668</v>
      </c>
      <c r="BS1683" s="10" t="s">
        <v>2487</v>
      </c>
      <c r="BT1683" s="10" t="s">
        <v>2487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1674</v>
      </c>
      <c r="B1684" s="12" t="s">
        <v>65</v>
      </c>
      <c r="C1684" s="12" t="s">
        <v>66</v>
      </c>
      <c r="D1684" s="25">
        <v>45354</v>
      </c>
      <c r="E1684" s="13" t="s">
        <v>2603</v>
      </c>
      <c r="F1684" s="23">
        <v>14</v>
      </c>
      <c r="G1684" s="23">
        <v>13</v>
      </c>
      <c r="H1684" s="15">
        <v>201576.31</v>
      </c>
      <c r="I1684" s="15">
        <v>6989.32</v>
      </c>
      <c r="J1684" s="15">
        <v>0</v>
      </c>
      <c r="K1684" s="15">
        <v>208565.63</v>
      </c>
      <c r="L1684" s="15">
        <v>1025.95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208565.63</v>
      </c>
      <c r="S1684" s="15">
        <v>22387.83</v>
      </c>
      <c r="T1684" s="15">
        <v>1377.44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23765.27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8015.27</v>
      </c>
      <c r="AV1684" s="15">
        <v>23765.27</v>
      </c>
      <c r="AW1684" s="16">
        <v>124</v>
      </c>
      <c r="AX1684" s="16">
        <v>144</v>
      </c>
      <c r="AY1684" s="15">
        <v>208565.63</v>
      </c>
      <c r="AZ1684" s="15">
        <v>208565.63</v>
      </c>
      <c r="BA1684" s="14">
        <v>90</v>
      </c>
      <c r="BB1684" s="14">
        <v>90</v>
      </c>
      <c r="BC1684" s="14">
        <v>8.1999999999999993</v>
      </c>
      <c r="BD1684" s="14"/>
      <c r="BE1684" s="13" t="s">
        <v>2250</v>
      </c>
      <c r="BF1684" s="11"/>
      <c r="BG1684" s="13" t="s">
        <v>71</v>
      </c>
      <c r="BH1684" s="13" t="s">
        <v>118</v>
      </c>
      <c r="BI1684" s="13" t="s">
        <v>141</v>
      </c>
      <c r="BJ1684" s="13" t="s">
        <v>2251</v>
      </c>
      <c r="BK1684" s="12" t="s">
        <v>1</v>
      </c>
      <c r="BL1684" s="14">
        <v>208565.63</v>
      </c>
      <c r="BM1684" s="12" t="s">
        <v>586</v>
      </c>
      <c r="BN1684" s="14"/>
      <c r="BO1684" s="17">
        <v>44749</v>
      </c>
      <c r="BP1684" s="17">
        <v>49132</v>
      </c>
      <c r="BQ1684" s="10" t="s">
        <v>1330</v>
      </c>
      <c r="BR1684" s="10" t="s">
        <v>2668</v>
      </c>
      <c r="BS1684" s="10" t="s">
        <v>2487</v>
      </c>
      <c r="BT1684" s="10" t="s">
        <v>2487</v>
      </c>
      <c r="BU1684" s="14">
        <v>887.6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1675</v>
      </c>
      <c r="B1685" s="5" t="s">
        <v>65</v>
      </c>
      <c r="C1685" s="5" t="s">
        <v>66</v>
      </c>
      <c r="D1685" s="24">
        <v>45354</v>
      </c>
      <c r="E1685" s="6" t="s">
        <v>2601</v>
      </c>
      <c r="F1685" s="22">
        <v>0</v>
      </c>
      <c r="G1685" s="22">
        <v>0</v>
      </c>
      <c r="H1685" s="8">
        <v>799349.3</v>
      </c>
      <c r="I1685" s="8">
        <v>0</v>
      </c>
      <c r="J1685" s="8">
        <v>0</v>
      </c>
      <c r="K1685" s="8">
        <v>799349.3</v>
      </c>
      <c r="L1685" s="8">
        <v>3703.97</v>
      </c>
      <c r="M1685" s="8">
        <v>0</v>
      </c>
      <c r="N1685" s="8">
        <v>0</v>
      </c>
      <c r="O1685" s="8">
        <v>3703.97</v>
      </c>
      <c r="P1685" s="8">
        <v>0</v>
      </c>
      <c r="Q1685" s="8">
        <v>0</v>
      </c>
      <c r="R1685" s="8">
        <v>795645.33</v>
      </c>
      <c r="S1685" s="8">
        <v>0</v>
      </c>
      <c r="T1685" s="8">
        <v>6661.24</v>
      </c>
      <c r="U1685" s="8">
        <v>0</v>
      </c>
      <c r="V1685" s="8">
        <v>0</v>
      </c>
      <c r="W1685" s="8">
        <v>6661.24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440.44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13.05</v>
      </c>
      <c r="AQ1685" s="8">
        <v>0</v>
      </c>
      <c r="AR1685" s="8">
        <v>12.7</v>
      </c>
      <c r="AS1685" s="8">
        <v>0</v>
      </c>
      <c r="AT1685" s="8">
        <f t="shared" si="26"/>
        <v>10806</v>
      </c>
      <c r="AU1685" s="8">
        <v>0</v>
      </c>
      <c r="AV1685" s="8">
        <v>0</v>
      </c>
      <c r="AW1685" s="9">
        <v>123</v>
      </c>
      <c r="AX1685" s="9">
        <v>144</v>
      </c>
      <c r="AY1685" s="8">
        <v>827900.01</v>
      </c>
      <c r="AZ1685" s="8">
        <v>827900.01</v>
      </c>
      <c r="BA1685" s="7">
        <v>89.999996999999993</v>
      </c>
      <c r="BB1685" s="7">
        <v>86.4936302067009</v>
      </c>
      <c r="BC1685" s="7">
        <v>10</v>
      </c>
      <c r="BD1685" s="7"/>
      <c r="BE1685" s="6" t="s">
        <v>2250</v>
      </c>
      <c r="BF1685" s="4"/>
      <c r="BG1685" s="6" t="s">
        <v>75</v>
      </c>
      <c r="BH1685" s="6" t="s">
        <v>236</v>
      </c>
      <c r="BI1685" s="6" t="s">
        <v>478</v>
      </c>
      <c r="BJ1685" s="6" t="s">
        <v>0</v>
      </c>
      <c r="BK1685" s="5" t="s">
        <v>1</v>
      </c>
      <c r="BL1685" s="7">
        <v>795645.33</v>
      </c>
      <c r="BM1685" s="5" t="s">
        <v>586</v>
      </c>
      <c r="BN1685" s="7"/>
      <c r="BO1685" s="10">
        <v>44743</v>
      </c>
      <c r="BP1685" s="10">
        <v>49126</v>
      </c>
      <c r="BQ1685" s="10" t="s">
        <v>2241</v>
      </c>
      <c r="BR1685" s="10" t="s">
        <v>2486</v>
      </c>
      <c r="BS1685" s="10" t="s">
        <v>2487</v>
      </c>
      <c r="BT1685" s="10" t="s">
        <v>2487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1676</v>
      </c>
      <c r="B1686" s="12" t="s">
        <v>65</v>
      </c>
      <c r="C1686" s="12" t="s">
        <v>66</v>
      </c>
      <c r="D1686" s="25">
        <v>45354</v>
      </c>
      <c r="E1686" s="13" t="s">
        <v>2610</v>
      </c>
      <c r="F1686" s="23">
        <v>0</v>
      </c>
      <c r="G1686" s="23">
        <v>0</v>
      </c>
      <c r="H1686" s="15">
        <v>276773.40999999997</v>
      </c>
      <c r="I1686" s="15">
        <v>0</v>
      </c>
      <c r="J1686" s="15">
        <v>0</v>
      </c>
      <c r="K1686" s="15">
        <v>276773.40999999997</v>
      </c>
      <c r="L1686" s="15">
        <v>1291.97</v>
      </c>
      <c r="M1686" s="15">
        <v>0</v>
      </c>
      <c r="N1686" s="15">
        <v>0</v>
      </c>
      <c r="O1686" s="15">
        <v>1291.97</v>
      </c>
      <c r="P1686" s="15">
        <v>120.45</v>
      </c>
      <c r="Q1686" s="15">
        <v>0</v>
      </c>
      <c r="R1686" s="15">
        <v>275360.99</v>
      </c>
      <c r="S1686" s="15">
        <v>0</v>
      </c>
      <c r="T1686" s="15">
        <v>2306.4499999999998</v>
      </c>
      <c r="U1686" s="15">
        <v>0</v>
      </c>
      <c r="V1686" s="15">
        <v>0</v>
      </c>
      <c r="W1686" s="15">
        <v>2306.4499999999998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151.62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1.76</v>
      </c>
      <c r="AQ1686" s="15">
        <v>0</v>
      </c>
      <c r="AR1686" s="15">
        <v>1.8</v>
      </c>
      <c r="AS1686" s="15">
        <v>0</v>
      </c>
      <c r="AT1686" s="8">
        <f t="shared" si="26"/>
        <v>3870.45</v>
      </c>
      <c r="AU1686" s="15">
        <v>0</v>
      </c>
      <c r="AV1686" s="15">
        <v>0</v>
      </c>
      <c r="AW1686" s="16">
        <v>123</v>
      </c>
      <c r="AX1686" s="16">
        <v>142</v>
      </c>
      <c r="AY1686" s="15">
        <v>285000</v>
      </c>
      <c r="AZ1686" s="15">
        <v>285000</v>
      </c>
      <c r="BA1686" s="14">
        <v>63.405031999999999</v>
      </c>
      <c r="BB1686" s="14">
        <v>61.260604850883098</v>
      </c>
      <c r="BC1686" s="14">
        <v>10</v>
      </c>
      <c r="BD1686" s="14"/>
      <c r="BE1686" s="13" t="s">
        <v>2250</v>
      </c>
      <c r="BF1686" s="11"/>
      <c r="BG1686" s="13" t="s">
        <v>71</v>
      </c>
      <c r="BH1686" s="13" t="s">
        <v>72</v>
      </c>
      <c r="BI1686" s="13" t="s">
        <v>227</v>
      </c>
      <c r="BJ1686" s="13" t="s">
        <v>0</v>
      </c>
      <c r="BK1686" s="12" t="s">
        <v>1</v>
      </c>
      <c r="BL1686" s="14">
        <v>275360.99</v>
      </c>
      <c r="BM1686" s="12" t="s">
        <v>586</v>
      </c>
      <c r="BN1686" s="14"/>
      <c r="BO1686" s="17">
        <v>44795</v>
      </c>
      <c r="BP1686" s="17">
        <v>49117</v>
      </c>
      <c r="BQ1686" s="10" t="s">
        <v>2241</v>
      </c>
      <c r="BR1686" s="10" t="s">
        <v>2486</v>
      </c>
      <c r="BS1686" s="10" t="s">
        <v>2487</v>
      </c>
      <c r="BT1686" s="10" t="s">
        <v>2487</v>
      </c>
      <c r="BU1686" s="14">
        <v>0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1677</v>
      </c>
      <c r="B1687" s="5" t="s">
        <v>65</v>
      </c>
      <c r="C1687" s="5" t="s">
        <v>66</v>
      </c>
      <c r="D1687" s="24">
        <v>45354</v>
      </c>
      <c r="E1687" s="6" t="s">
        <v>2604</v>
      </c>
      <c r="F1687" s="22">
        <v>0</v>
      </c>
      <c r="G1687" s="22">
        <v>0</v>
      </c>
      <c r="H1687" s="8">
        <v>269402.05</v>
      </c>
      <c r="I1687" s="8">
        <v>0</v>
      </c>
      <c r="J1687" s="8">
        <v>0</v>
      </c>
      <c r="K1687" s="8">
        <v>269402.05</v>
      </c>
      <c r="L1687" s="8">
        <v>2155.5100000000002</v>
      </c>
      <c r="M1687" s="8">
        <v>0</v>
      </c>
      <c r="N1687" s="8">
        <v>0</v>
      </c>
      <c r="O1687" s="8">
        <v>2155.5100000000002</v>
      </c>
      <c r="P1687" s="8">
        <v>0</v>
      </c>
      <c r="Q1687" s="8">
        <v>0</v>
      </c>
      <c r="R1687" s="8">
        <v>267246.53999999998</v>
      </c>
      <c r="S1687" s="8">
        <v>0</v>
      </c>
      <c r="T1687" s="8">
        <v>2245.02</v>
      </c>
      <c r="U1687" s="8">
        <v>0</v>
      </c>
      <c r="V1687" s="8">
        <v>0</v>
      </c>
      <c r="W1687" s="8">
        <v>2245.02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151.09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18.38</v>
      </c>
      <c r="AQ1687" s="8">
        <v>0</v>
      </c>
      <c r="AR1687" s="8">
        <v>0</v>
      </c>
      <c r="AS1687" s="8">
        <v>0</v>
      </c>
      <c r="AT1687" s="8">
        <f t="shared" si="26"/>
        <v>4570</v>
      </c>
      <c r="AU1687" s="8">
        <v>0</v>
      </c>
      <c r="AV1687" s="8">
        <v>0</v>
      </c>
      <c r="AW1687" s="9">
        <v>85</v>
      </c>
      <c r="AX1687" s="9">
        <v>105</v>
      </c>
      <c r="AY1687" s="8">
        <v>283999.99</v>
      </c>
      <c r="AZ1687" s="8">
        <v>283999.99</v>
      </c>
      <c r="BA1687" s="7">
        <v>77.464787999999999</v>
      </c>
      <c r="BB1687" s="7">
        <v>72.8950608936061</v>
      </c>
      <c r="BC1687" s="7">
        <v>10</v>
      </c>
      <c r="BD1687" s="7"/>
      <c r="BE1687" s="6" t="s">
        <v>2250</v>
      </c>
      <c r="BF1687" s="4"/>
      <c r="BG1687" s="6" t="s">
        <v>75</v>
      </c>
      <c r="BH1687" s="6" t="s">
        <v>82</v>
      </c>
      <c r="BI1687" s="6" t="s">
        <v>210</v>
      </c>
      <c r="BJ1687" s="6" t="s">
        <v>0</v>
      </c>
      <c r="BK1687" s="5" t="s">
        <v>1</v>
      </c>
      <c r="BL1687" s="7">
        <v>267246.53999999998</v>
      </c>
      <c r="BM1687" s="5" t="s">
        <v>586</v>
      </c>
      <c r="BN1687" s="7"/>
      <c r="BO1687" s="10">
        <v>44760</v>
      </c>
      <c r="BP1687" s="10">
        <v>47956</v>
      </c>
      <c r="BQ1687" s="10" t="s">
        <v>2241</v>
      </c>
      <c r="BR1687" s="10" t="s">
        <v>2486</v>
      </c>
      <c r="BS1687" s="10" t="s">
        <v>2487</v>
      </c>
      <c r="BT1687" s="10" t="s">
        <v>2487</v>
      </c>
      <c r="BU1687" s="7">
        <v>0</v>
      </c>
      <c r="BV1687" s="7">
        <v>0</v>
      </c>
      <c r="BW1687" s="7">
        <v>0</v>
      </c>
    </row>
    <row r="1688" spans="1:75" s="1" customFormat="1" ht="18.2" customHeight="1" x14ac:dyDescent="0.15">
      <c r="A1688" s="11">
        <v>1678</v>
      </c>
      <c r="B1688" s="12" t="s">
        <v>65</v>
      </c>
      <c r="C1688" s="12" t="s">
        <v>66</v>
      </c>
      <c r="D1688" s="25">
        <v>45354</v>
      </c>
      <c r="E1688" s="13" t="s">
        <v>2605</v>
      </c>
      <c r="F1688" s="23">
        <v>0</v>
      </c>
      <c r="G1688" s="23">
        <v>0</v>
      </c>
      <c r="H1688" s="15">
        <v>358742.17</v>
      </c>
      <c r="I1688" s="15">
        <v>0</v>
      </c>
      <c r="J1688" s="15">
        <v>0</v>
      </c>
      <c r="K1688" s="15">
        <v>358742.17</v>
      </c>
      <c r="L1688" s="15">
        <v>1662.31</v>
      </c>
      <c r="M1688" s="15">
        <v>0</v>
      </c>
      <c r="N1688" s="15">
        <v>0</v>
      </c>
      <c r="O1688" s="15">
        <v>1662.31</v>
      </c>
      <c r="P1688" s="15">
        <v>0</v>
      </c>
      <c r="Q1688" s="15">
        <v>0</v>
      </c>
      <c r="R1688" s="15">
        <v>357079.86</v>
      </c>
      <c r="S1688" s="15">
        <v>0</v>
      </c>
      <c r="T1688" s="15">
        <v>2989.52</v>
      </c>
      <c r="U1688" s="15">
        <v>0</v>
      </c>
      <c r="V1688" s="15">
        <v>0</v>
      </c>
      <c r="W1688" s="15">
        <v>2989.52</v>
      </c>
      <c r="X1688" s="15">
        <v>0</v>
      </c>
      <c r="Y1688" s="15">
        <v>0</v>
      </c>
      <c r="Z1688" s="15">
        <v>0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196.84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4848.67</v>
      </c>
      <c r="AU1688" s="15">
        <v>0</v>
      </c>
      <c r="AV1688" s="15">
        <v>0</v>
      </c>
      <c r="AW1688" s="16">
        <v>123</v>
      </c>
      <c r="AX1688" s="16">
        <v>143</v>
      </c>
      <c r="AY1688" s="15">
        <v>369999.99</v>
      </c>
      <c r="AZ1688" s="15">
        <v>369999.99</v>
      </c>
      <c r="BA1688" s="14">
        <v>60.810814000000001</v>
      </c>
      <c r="BB1688" s="14">
        <v>58.687344693187796</v>
      </c>
      <c r="BC1688" s="14">
        <v>10</v>
      </c>
      <c r="BD1688" s="14"/>
      <c r="BE1688" s="13" t="s">
        <v>2250</v>
      </c>
      <c r="BF1688" s="11"/>
      <c r="BG1688" s="13" t="s">
        <v>142</v>
      </c>
      <c r="BH1688" s="13" t="s">
        <v>273</v>
      </c>
      <c r="BI1688" s="13" t="s">
        <v>274</v>
      </c>
      <c r="BJ1688" s="13" t="s">
        <v>0</v>
      </c>
      <c r="BK1688" s="12" t="s">
        <v>1</v>
      </c>
      <c r="BL1688" s="14">
        <v>357079.86</v>
      </c>
      <c r="BM1688" s="12" t="s">
        <v>586</v>
      </c>
      <c r="BN1688" s="14"/>
      <c r="BO1688" s="17">
        <v>44760</v>
      </c>
      <c r="BP1688" s="17">
        <v>49113</v>
      </c>
      <c r="BQ1688" s="10" t="s">
        <v>2241</v>
      </c>
      <c r="BR1688" s="10" t="s">
        <v>2486</v>
      </c>
      <c r="BS1688" s="10" t="s">
        <v>2487</v>
      </c>
      <c r="BT1688" s="10" t="s">
        <v>2487</v>
      </c>
      <c r="BU1688" s="14">
        <v>0</v>
      </c>
      <c r="BV1688" s="14">
        <v>0</v>
      </c>
      <c r="BW1688" s="14">
        <v>0</v>
      </c>
    </row>
    <row r="1689" spans="1:75" s="1" customFormat="1" ht="18.2" customHeight="1" x14ac:dyDescent="0.15">
      <c r="A1689" s="4">
        <v>1679</v>
      </c>
      <c r="B1689" s="5" t="s">
        <v>65</v>
      </c>
      <c r="C1689" s="5" t="s">
        <v>66</v>
      </c>
      <c r="D1689" s="24">
        <v>45354</v>
      </c>
      <c r="E1689" s="6" t="s">
        <v>2606</v>
      </c>
      <c r="F1689" s="22">
        <v>0</v>
      </c>
      <c r="G1689" s="22">
        <v>0</v>
      </c>
      <c r="H1689" s="8">
        <v>255900.95</v>
      </c>
      <c r="I1689" s="8">
        <v>0</v>
      </c>
      <c r="J1689" s="8">
        <v>0</v>
      </c>
      <c r="K1689" s="8">
        <v>255900.95</v>
      </c>
      <c r="L1689" s="8">
        <v>1188.5999999999999</v>
      </c>
      <c r="M1689" s="8">
        <v>0</v>
      </c>
      <c r="N1689" s="8">
        <v>0</v>
      </c>
      <c r="O1689" s="8">
        <v>1188.5999999999999</v>
      </c>
      <c r="P1689" s="8">
        <v>0</v>
      </c>
      <c r="Q1689" s="8">
        <v>0</v>
      </c>
      <c r="R1689" s="8">
        <v>254712.35</v>
      </c>
      <c r="S1689" s="8">
        <v>0</v>
      </c>
      <c r="T1689" s="8">
        <v>2123.98</v>
      </c>
      <c r="U1689" s="8">
        <v>0</v>
      </c>
      <c r="V1689" s="8">
        <v>0</v>
      </c>
      <c r="W1689" s="8">
        <v>2123.98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140.43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4578.37</v>
      </c>
      <c r="AQ1689" s="8">
        <v>0</v>
      </c>
      <c r="AR1689" s="8">
        <v>3453.01</v>
      </c>
      <c r="AS1689" s="8">
        <v>0</v>
      </c>
      <c r="AT1689" s="8">
        <f t="shared" si="26"/>
        <v>4578.369999999999</v>
      </c>
      <c r="AU1689" s="8">
        <v>0</v>
      </c>
      <c r="AV1689" s="8">
        <v>0</v>
      </c>
      <c r="AW1689" s="9">
        <v>123</v>
      </c>
      <c r="AX1689" s="9">
        <v>143</v>
      </c>
      <c r="AY1689" s="8">
        <v>263951.67</v>
      </c>
      <c r="AZ1689" s="8">
        <v>263951.67</v>
      </c>
      <c r="BA1689" s="7">
        <v>90</v>
      </c>
      <c r="BB1689" s="7">
        <v>86.849655090267106</v>
      </c>
      <c r="BC1689" s="7">
        <v>9.9600000000000009</v>
      </c>
      <c r="BD1689" s="7"/>
      <c r="BE1689" s="6" t="s">
        <v>2250</v>
      </c>
      <c r="BF1689" s="4"/>
      <c r="BG1689" s="6" t="s">
        <v>86</v>
      </c>
      <c r="BH1689" s="6" t="s">
        <v>203</v>
      </c>
      <c r="BI1689" s="6" t="s">
        <v>204</v>
      </c>
      <c r="BJ1689" s="6" t="s">
        <v>0</v>
      </c>
      <c r="BK1689" s="5" t="s">
        <v>1</v>
      </c>
      <c r="BL1689" s="7">
        <v>254712.35</v>
      </c>
      <c r="BM1689" s="5" t="s">
        <v>586</v>
      </c>
      <c r="BN1689" s="7"/>
      <c r="BO1689" s="10">
        <v>44760</v>
      </c>
      <c r="BP1689" s="10">
        <v>49113</v>
      </c>
      <c r="BQ1689" s="10" t="s">
        <v>2241</v>
      </c>
      <c r="BR1689" s="10" t="s">
        <v>2486</v>
      </c>
      <c r="BS1689" s="10" t="s">
        <v>2487</v>
      </c>
      <c r="BT1689" s="10" t="s">
        <v>2487</v>
      </c>
      <c r="BU1689" s="7">
        <v>0</v>
      </c>
      <c r="BV1689" s="7">
        <v>0</v>
      </c>
      <c r="BW1689" s="7">
        <v>0</v>
      </c>
    </row>
    <row r="1690" spans="1:75" s="1" customFormat="1" ht="18.2" customHeight="1" x14ac:dyDescent="0.15">
      <c r="A1690" s="11">
        <v>1680</v>
      </c>
      <c r="B1690" s="12" t="s">
        <v>65</v>
      </c>
      <c r="C1690" s="12" t="s">
        <v>66</v>
      </c>
      <c r="D1690" s="25">
        <v>45354</v>
      </c>
      <c r="E1690" s="13" t="s">
        <v>2607</v>
      </c>
      <c r="F1690" s="23">
        <v>0</v>
      </c>
      <c r="G1690" s="23">
        <v>0</v>
      </c>
      <c r="H1690" s="15">
        <v>203717.55</v>
      </c>
      <c r="I1690" s="15">
        <v>0</v>
      </c>
      <c r="J1690" s="15">
        <v>0</v>
      </c>
      <c r="K1690" s="15">
        <v>203717.55</v>
      </c>
      <c r="L1690" s="15">
        <v>1831.6</v>
      </c>
      <c r="M1690" s="15">
        <v>0</v>
      </c>
      <c r="N1690" s="15">
        <v>0</v>
      </c>
      <c r="O1690" s="15">
        <v>1831.6</v>
      </c>
      <c r="P1690" s="15">
        <v>7925.12</v>
      </c>
      <c r="Q1690" s="15">
        <v>0</v>
      </c>
      <c r="R1690" s="15">
        <v>193960.83</v>
      </c>
      <c r="S1690" s="15">
        <v>0</v>
      </c>
      <c r="T1690" s="15">
        <v>1697.65</v>
      </c>
      <c r="U1690" s="15">
        <v>0</v>
      </c>
      <c r="V1690" s="15">
        <v>0</v>
      </c>
      <c r="W1690" s="15">
        <v>1697.65</v>
      </c>
      <c r="X1690" s="15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265.33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16.260000000000002</v>
      </c>
      <c r="AQ1690" s="15">
        <v>0</v>
      </c>
      <c r="AR1690" s="15">
        <v>0.84</v>
      </c>
      <c r="AS1690" s="15">
        <v>0</v>
      </c>
      <c r="AT1690" s="8">
        <f t="shared" si="26"/>
        <v>11735.12</v>
      </c>
      <c r="AU1690" s="15">
        <v>0</v>
      </c>
      <c r="AV1690" s="15">
        <v>0</v>
      </c>
      <c r="AW1690" s="16">
        <v>123</v>
      </c>
      <c r="AX1690" s="16">
        <v>143</v>
      </c>
      <c r="AY1690" s="15">
        <v>780711.25</v>
      </c>
      <c r="AZ1690" s="15">
        <v>280711.25</v>
      </c>
      <c r="BA1690" s="14">
        <v>76.647739999999999</v>
      </c>
      <c r="BB1690" s="14">
        <v>52.960682081762698</v>
      </c>
      <c r="BC1690" s="14">
        <v>10</v>
      </c>
      <c r="BD1690" s="14"/>
      <c r="BE1690" s="13" t="s">
        <v>2250</v>
      </c>
      <c r="BF1690" s="11"/>
      <c r="BG1690" s="13" t="s">
        <v>81</v>
      </c>
      <c r="BH1690" s="13" t="s">
        <v>82</v>
      </c>
      <c r="BI1690" s="13" t="s">
        <v>105</v>
      </c>
      <c r="BJ1690" s="13" t="s">
        <v>0</v>
      </c>
      <c r="BK1690" s="12" t="s">
        <v>1</v>
      </c>
      <c r="BL1690" s="14">
        <v>193960.83</v>
      </c>
      <c r="BM1690" s="12" t="s">
        <v>586</v>
      </c>
      <c r="BN1690" s="14"/>
      <c r="BO1690" s="17">
        <v>44767</v>
      </c>
      <c r="BP1690" s="17">
        <v>49120</v>
      </c>
      <c r="BQ1690" s="10" t="s">
        <v>2241</v>
      </c>
      <c r="BR1690" s="10" t="s">
        <v>2486</v>
      </c>
      <c r="BS1690" s="10" t="s">
        <v>2487</v>
      </c>
      <c r="BT1690" s="10" t="s">
        <v>2487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1681</v>
      </c>
      <c r="B1691" s="5" t="s">
        <v>65</v>
      </c>
      <c r="C1691" s="5" t="s">
        <v>66</v>
      </c>
      <c r="D1691" s="24">
        <v>45354</v>
      </c>
      <c r="E1691" s="6" t="s">
        <v>2608</v>
      </c>
      <c r="F1691" s="22">
        <v>1</v>
      </c>
      <c r="G1691" s="22">
        <v>1</v>
      </c>
      <c r="H1691" s="8">
        <v>205611.28</v>
      </c>
      <c r="I1691" s="8">
        <v>944.87</v>
      </c>
      <c r="J1691" s="8">
        <v>0</v>
      </c>
      <c r="K1691" s="8">
        <v>206556.15</v>
      </c>
      <c r="L1691" s="8">
        <v>952.74</v>
      </c>
      <c r="M1691" s="8">
        <v>0</v>
      </c>
      <c r="N1691" s="8">
        <v>944.87</v>
      </c>
      <c r="O1691" s="8">
        <v>0</v>
      </c>
      <c r="P1691" s="8">
        <v>0</v>
      </c>
      <c r="Q1691" s="8">
        <v>0</v>
      </c>
      <c r="R1691" s="8">
        <v>205611.28</v>
      </c>
      <c r="S1691" s="8">
        <v>793.42</v>
      </c>
      <c r="T1691" s="8">
        <v>1713.43</v>
      </c>
      <c r="U1691" s="8">
        <v>0</v>
      </c>
      <c r="V1691" s="8">
        <v>793.42</v>
      </c>
      <c r="W1691" s="8">
        <v>578.37</v>
      </c>
      <c r="X1691" s="8">
        <v>0</v>
      </c>
      <c r="Y1691" s="8">
        <v>0</v>
      </c>
      <c r="Z1691" s="8">
        <v>1135.06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141.34</v>
      </c>
      <c r="AI1691" s="8">
        <v>0</v>
      </c>
      <c r="AJ1691" s="8">
        <v>0</v>
      </c>
      <c r="AK1691" s="8">
        <v>0</v>
      </c>
      <c r="AL1691" s="8">
        <v>350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2808</v>
      </c>
      <c r="AU1691" s="8">
        <v>952.74</v>
      </c>
      <c r="AV1691" s="8">
        <v>1135.06</v>
      </c>
      <c r="AW1691" s="9">
        <v>123</v>
      </c>
      <c r="AX1691" s="9">
        <v>143</v>
      </c>
      <c r="AY1691" s="8">
        <v>335000.01</v>
      </c>
      <c r="AZ1691" s="8">
        <v>212063.62</v>
      </c>
      <c r="BA1691" s="7">
        <v>56.716414999999998</v>
      </c>
      <c r="BB1691" s="7">
        <v>54.990736672142098</v>
      </c>
      <c r="BC1691" s="7">
        <v>10</v>
      </c>
      <c r="BD1691" s="7"/>
      <c r="BE1691" s="6" t="s">
        <v>2250</v>
      </c>
      <c r="BF1691" s="4"/>
      <c r="BG1691" s="6" t="s">
        <v>86</v>
      </c>
      <c r="BH1691" s="6" t="s">
        <v>176</v>
      </c>
      <c r="BI1691" s="6" t="s">
        <v>177</v>
      </c>
      <c r="BJ1691" s="6" t="s">
        <v>5</v>
      </c>
      <c r="BK1691" s="5" t="s">
        <v>1</v>
      </c>
      <c r="BL1691" s="7">
        <v>205611.28</v>
      </c>
      <c r="BM1691" s="5" t="s">
        <v>586</v>
      </c>
      <c r="BN1691" s="7"/>
      <c r="BO1691" s="10">
        <v>44767</v>
      </c>
      <c r="BP1691" s="10">
        <v>49120</v>
      </c>
      <c r="BQ1691" s="10" t="s">
        <v>2241</v>
      </c>
      <c r="BR1691" s="10" t="s">
        <v>2486</v>
      </c>
      <c r="BS1691" s="10" t="s">
        <v>2487</v>
      </c>
      <c r="BT1691" s="10" t="s">
        <v>2487</v>
      </c>
      <c r="BU1691" s="7">
        <v>0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1682</v>
      </c>
      <c r="B1692" s="12" t="s">
        <v>65</v>
      </c>
      <c r="C1692" s="12" t="s">
        <v>66</v>
      </c>
      <c r="D1692" s="25">
        <v>45354</v>
      </c>
      <c r="E1692" s="13" t="s">
        <v>2624</v>
      </c>
      <c r="F1692" s="23">
        <v>1</v>
      </c>
      <c r="G1692" s="23">
        <v>0</v>
      </c>
      <c r="H1692" s="15">
        <v>304623.82</v>
      </c>
      <c r="I1692" s="15">
        <v>0</v>
      </c>
      <c r="J1692" s="15">
        <v>0</v>
      </c>
      <c r="K1692" s="15">
        <v>304623.82</v>
      </c>
      <c r="L1692" s="15">
        <v>2648.31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304623.82</v>
      </c>
      <c r="S1692" s="15">
        <v>0</v>
      </c>
      <c r="T1692" s="15">
        <v>2538.5300000000002</v>
      </c>
      <c r="U1692" s="15">
        <v>0</v>
      </c>
      <c r="V1692" s="15">
        <v>0</v>
      </c>
      <c r="W1692" s="15">
        <v>0</v>
      </c>
      <c r="X1692" s="15">
        <v>0</v>
      </c>
      <c r="Y1692" s="15">
        <v>0</v>
      </c>
      <c r="Z1692" s="15">
        <v>2538.5300000000002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0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0</v>
      </c>
      <c r="AU1692" s="15">
        <v>2648.31</v>
      </c>
      <c r="AV1692" s="15">
        <v>2538.5300000000002</v>
      </c>
      <c r="AW1692" s="16">
        <v>80</v>
      </c>
      <c r="AX1692" s="16">
        <v>97</v>
      </c>
      <c r="AY1692" s="15">
        <v>314999.99</v>
      </c>
      <c r="AZ1692" s="15">
        <v>314999.99</v>
      </c>
      <c r="BA1692" s="14">
        <v>90.000000999999997</v>
      </c>
      <c r="BB1692" s="14">
        <v>87.035380872944899</v>
      </c>
      <c r="BC1692" s="14">
        <v>10</v>
      </c>
      <c r="BD1692" s="14"/>
      <c r="BE1692" s="13" t="s">
        <v>2250</v>
      </c>
      <c r="BF1692" s="11"/>
      <c r="BG1692" s="13" t="s">
        <v>71</v>
      </c>
      <c r="BH1692" s="13" t="s">
        <v>346</v>
      </c>
      <c r="BI1692" s="13" t="s">
        <v>347</v>
      </c>
      <c r="BJ1692" s="13" t="s">
        <v>5</v>
      </c>
      <c r="BK1692" s="12" t="s">
        <v>1</v>
      </c>
      <c r="BL1692" s="14">
        <v>304623.82</v>
      </c>
      <c r="BM1692" s="12" t="s">
        <v>586</v>
      </c>
      <c r="BN1692" s="14"/>
      <c r="BO1692" s="17">
        <v>44846</v>
      </c>
      <c r="BP1692" s="17">
        <v>47799</v>
      </c>
      <c r="BQ1692" s="10" t="s">
        <v>1330</v>
      </c>
      <c r="BR1692" s="10" t="s">
        <v>2668</v>
      </c>
      <c r="BS1692" s="10" t="s">
        <v>2487</v>
      </c>
      <c r="BT1692" s="10" t="s">
        <v>2487</v>
      </c>
      <c r="BU1692" s="14">
        <v>167.58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1683</v>
      </c>
      <c r="B1693" s="5" t="s">
        <v>65</v>
      </c>
      <c r="C1693" s="5" t="s">
        <v>66</v>
      </c>
      <c r="D1693" s="24">
        <v>45354</v>
      </c>
      <c r="E1693" s="6" t="s">
        <v>2611</v>
      </c>
      <c r="F1693" s="22">
        <v>0</v>
      </c>
      <c r="G1693" s="22">
        <v>0</v>
      </c>
      <c r="H1693" s="8">
        <v>280704.92</v>
      </c>
      <c r="I1693" s="8">
        <v>0</v>
      </c>
      <c r="J1693" s="8">
        <v>0</v>
      </c>
      <c r="K1693" s="8">
        <v>280704.92</v>
      </c>
      <c r="L1693" s="8">
        <v>1339.83</v>
      </c>
      <c r="M1693" s="8">
        <v>0</v>
      </c>
      <c r="N1693" s="8">
        <v>0</v>
      </c>
      <c r="O1693" s="8">
        <v>1339.83</v>
      </c>
      <c r="P1693" s="8">
        <v>0</v>
      </c>
      <c r="Q1693" s="8">
        <v>0</v>
      </c>
      <c r="R1693" s="8">
        <v>279365.09000000003</v>
      </c>
      <c r="S1693" s="8">
        <v>0</v>
      </c>
      <c r="T1693" s="8">
        <v>2222.25</v>
      </c>
      <c r="U1693" s="8">
        <v>0</v>
      </c>
      <c r="V1693" s="8">
        <v>0</v>
      </c>
      <c r="W1693" s="8">
        <v>2222.25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191.39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1.1000000000000001</v>
      </c>
      <c r="AQ1693" s="8">
        <v>0</v>
      </c>
      <c r="AR1693" s="8">
        <v>0.56999999999999995</v>
      </c>
      <c r="AS1693" s="8">
        <v>0</v>
      </c>
      <c r="AT1693" s="8">
        <f t="shared" si="26"/>
        <v>3754</v>
      </c>
      <c r="AU1693" s="8">
        <v>0</v>
      </c>
      <c r="AV1693" s="8">
        <v>0</v>
      </c>
      <c r="AW1693" s="9">
        <v>123</v>
      </c>
      <c r="AX1693" s="9">
        <v>142</v>
      </c>
      <c r="AY1693" s="8">
        <v>432999.99348200002</v>
      </c>
      <c r="AZ1693" s="8">
        <v>303099.99</v>
      </c>
      <c r="BA1693" s="7">
        <v>90.000001999999995</v>
      </c>
      <c r="BB1693" s="7">
        <v>82.952357269065502</v>
      </c>
      <c r="BC1693" s="7">
        <v>9.5</v>
      </c>
      <c r="BD1693" s="7"/>
      <c r="BE1693" s="6" t="s">
        <v>2250</v>
      </c>
      <c r="BF1693" s="4"/>
      <c r="BG1693" s="6" t="s">
        <v>67</v>
      </c>
      <c r="BH1693" s="6" t="s">
        <v>73</v>
      </c>
      <c r="BI1693" s="6" t="s">
        <v>128</v>
      </c>
      <c r="BJ1693" s="6" t="s">
        <v>0</v>
      </c>
      <c r="BK1693" s="5" t="s">
        <v>1</v>
      </c>
      <c r="BL1693" s="7">
        <v>279365.09000000003</v>
      </c>
      <c r="BM1693" s="5" t="s">
        <v>586</v>
      </c>
      <c r="BN1693" s="7"/>
      <c r="BO1693" s="10">
        <v>44788</v>
      </c>
      <c r="BP1693" s="10">
        <v>49110</v>
      </c>
      <c r="BQ1693" s="10" t="s">
        <v>2241</v>
      </c>
      <c r="BR1693" s="10" t="s">
        <v>2486</v>
      </c>
      <c r="BS1693" s="10" t="s">
        <v>2487</v>
      </c>
      <c r="BT1693" s="10" t="s">
        <v>2487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1684</v>
      </c>
      <c r="B1694" s="12" t="s">
        <v>65</v>
      </c>
      <c r="C1694" s="12" t="s">
        <v>66</v>
      </c>
      <c r="D1694" s="25">
        <v>45354</v>
      </c>
      <c r="E1694" s="13" t="s">
        <v>2612</v>
      </c>
      <c r="F1694" s="23">
        <v>0</v>
      </c>
      <c r="G1694" s="23">
        <v>0</v>
      </c>
      <c r="H1694" s="15">
        <v>256694.74</v>
      </c>
      <c r="I1694" s="15">
        <v>0</v>
      </c>
      <c r="J1694" s="15">
        <v>0</v>
      </c>
      <c r="K1694" s="15">
        <v>256694.74</v>
      </c>
      <c r="L1694" s="15">
        <v>1189.45</v>
      </c>
      <c r="M1694" s="15">
        <v>0</v>
      </c>
      <c r="N1694" s="15">
        <v>0</v>
      </c>
      <c r="O1694" s="15">
        <v>1189.45</v>
      </c>
      <c r="P1694" s="15">
        <v>0</v>
      </c>
      <c r="Q1694" s="15">
        <v>0</v>
      </c>
      <c r="R1694" s="15">
        <v>255505.29</v>
      </c>
      <c r="S1694" s="15">
        <v>0</v>
      </c>
      <c r="T1694" s="15">
        <v>2139.12</v>
      </c>
      <c r="U1694" s="15">
        <v>0</v>
      </c>
      <c r="V1694" s="15">
        <v>0</v>
      </c>
      <c r="W1694" s="15">
        <v>2139.12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174.59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17.96</v>
      </c>
      <c r="AQ1694" s="15">
        <v>0</v>
      </c>
      <c r="AR1694" s="15">
        <v>1.1200000000000001</v>
      </c>
      <c r="AS1694" s="15">
        <v>0</v>
      </c>
      <c r="AT1694" s="8">
        <f t="shared" si="26"/>
        <v>3520</v>
      </c>
      <c r="AU1694" s="15">
        <v>0</v>
      </c>
      <c r="AV1694" s="15">
        <v>0</v>
      </c>
      <c r="AW1694" s="16">
        <v>123</v>
      </c>
      <c r="AX1694" s="16">
        <v>142</v>
      </c>
      <c r="AY1694" s="15">
        <v>394999.99995500001</v>
      </c>
      <c r="AZ1694" s="15">
        <v>276500</v>
      </c>
      <c r="BA1694" s="14">
        <v>89.787640999999994</v>
      </c>
      <c r="BB1694" s="14">
        <v>82.970044311468001</v>
      </c>
      <c r="BC1694" s="14">
        <v>10</v>
      </c>
      <c r="BD1694" s="14"/>
      <c r="BE1694" s="13" t="s">
        <v>2250</v>
      </c>
      <c r="BF1694" s="11"/>
      <c r="BG1694" s="13" t="s">
        <v>71</v>
      </c>
      <c r="BH1694" s="13" t="s">
        <v>72</v>
      </c>
      <c r="BI1694" s="13" t="s">
        <v>227</v>
      </c>
      <c r="BJ1694" s="13" t="s">
        <v>0</v>
      </c>
      <c r="BK1694" s="12" t="s">
        <v>1</v>
      </c>
      <c r="BL1694" s="14">
        <v>255505.29</v>
      </c>
      <c r="BM1694" s="12" t="s">
        <v>586</v>
      </c>
      <c r="BN1694" s="14"/>
      <c r="BO1694" s="17">
        <v>44795</v>
      </c>
      <c r="BP1694" s="17">
        <v>49117</v>
      </c>
      <c r="BQ1694" s="10" t="s">
        <v>2241</v>
      </c>
      <c r="BR1694" s="10" t="s">
        <v>2486</v>
      </c>
      <c r="BS1694" s="10" t="s">
        <v>2487</v>
      </c>
      <c r="BT1694" s="10" t="s">
        <v>2487</v>
      </c>
      <c r="BU1694" s="14">
        <v>0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1685</v>
      </c>
      <c r="B1695" s="5" t="s">
        <v>65</v>
      </c>
      <c r="C1695" s="5" t="s">
        <v>66</v>
      </c>
      <c r="D1695" s="24">
        <v>45354</v>
      </c>
      <c r="E1695" s="6" t="s">
        <v>2618</v>
      </c>
      <c r="F1695" s="22">
        <v>0</v>
      </c>
      <c r="G1695" s="22">
        <v>0</v>
      </c>
      <c r="H1695" s="8">
        <v>557402.44999999995</v>
      </c>
      <c r="I1695" s="8">
        <v>0</v>
      </c>
      <c r="J1695" s="8">
        <v>0</v>
      </c>
      <c r="K1695" s="8">
        <v>557402.44999999995</v>
      </c>
      <c r="L1695" s="8">
        <v>2582.85</v>
      </c>
      <c r="M1695" s="8">
        <v>0</v>
      </c>
      <c r="N1695" s="8">
        <v>0</v>
      </c>
      <c r="O1695" s="8">
        <v>2582.85</v>
      </c>
      <c r="P1695" s="8">
        <v>0</v>
      </c>
      <c r="Q1695" s="8">
        <v>0</v>
      </c>
      <c r="R1695" s="8">
        <v>554819.6</v>
      </c>
      <c r="S1695" s="8">
        <v>0</v>
      </c>
      <c r="T1695" s="8">
        <v>4645.0200000000004</v>
      </c>
      <c r="U1695" s="8">
        <v>0</v>
      </c>
      <c r="V1695" s="8">
        <v>0</v>
      </c>
      <c r="W1695" s="8">
        <v>4645.0200000000004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303.24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0.89</v>
      </c>
      <c r="AQ1695" s="8">
        <v>0</v>
      </c>
      <c r="AR1695" s="8">
        <v>0</v>
      </c>
      <c r="AS1695" s="8">
        <v>0</v>
      </c>
      <c r="AT1695" s="8">
        <f t="shared" si="26"/>
        <v>7532</v>
      </c>
      <c r="AU1695" s="8">
        <v>0</v>
      </c>
      <c r="AV1695" s="8">
        <v>0</v>
      </c>
      <c r="AW1695" s="9">
        <v>123</v>
      </c>
      <c r="AX1695" s="9">
        <v>141</v>
      </c>
      <c r="AY1695" s="8">
        <v>570000.01</v>
      </c>
      <c r="AZ1695" s="8">
        <v>570000.01</v>
      </c>
      <c r="BA1695" s="7">
        <v>94.999995999999996</v>
      </c>
      <c r="BB1695" s="7">
        <v>92.469927817582999</v>
      </c>
      <c r="BC1695" s="7">
        <v>10</v>
      </c>
      <c r="BD1695" s="7"/>
      <c r="BE1695" s="6" t="s">
        <v>2250</v>
      </c>
      <c r="BF1695" s="4"/>
      <c r="BG1695" s="6" t="s">
        <v>324</v>
      </c>
      <c r="BH1695" s="6" t="s">
        <v>325</v>
      </c>
      <c r="BI1695" s="6" t="s">
        <v>326</v>
      </c>
      <c r="BJ1695" s="6" t="s">
        <v>0</v>
      </c>
      <c r="BK1695" s="5" t="s">
        <v>1</v>
      </c>
      <c r="BL1695" s="7">
        <v>554819.6</v>
      </c>
      <c r="BM1695" s="5" t="s">
        <v>586</v>
      </c>
      <c r="BN1695" s="7"/>
      <c r="BO1695" s="10">
        <v>44833</v>
      </c>
      <c r="BP1695" s="10">
        <v>49124</v>
      </c>
      <c r="BQ1695" s="10" t="s">
        <v>2241</v>
      </c>
      <c r="BR1695" s="10" t="s">
        <v>2486</v>
      </c>
      <c r="BS1695" s="10" t="s">
        <v>2487</v>
      </c>
      <c r="BT1695" s="10" t="s">
        <v>2487</v>
      </c>
      <c r="BU1695" s="7">
        <v>0</v>
      </c>
      <c r="BV1695" s="7">
        <v>0</v>
      </c>
      <c r="BW1695" s="7">
        <v>0</v>
      </c>
    </row>
    <row r="1696" spans="1:75" s="1" customFormat="1" ht="18.2" customHeight="1" x14ac:dyDescent="0.15">
      <c r="A1696" s="11">
        <v>1686</v>
      </c>
      <c r="B1696" s="12" t="s">
        <v>65</v>
      </c>
      <c r="C1696" s="12" t="s">
        <v>66</v>
      </c>
      <c r="D1696" s="25">
        <v>45354</v>
      </c>
      <c r="E1696" s="13" t="s">
        <v>2613</v>
      </c>
      <c r="F1696" s="23">
        <v>0</v>
      </c>
      <c r="G1696" s="23">
        <v>0</v>
      </c>
      <c r="H1696" s="15">
        <v>418691.46</v>
      </c>
      <c r="I1696" s="15">
        <v>0</v>
      </c>
      <c r="J1696" s="15">
        <v>0</v>
      </c>
      <c r="K1696" s="15">
        <v>418691.46</v>
      </c>
      <c r="L1696" s="15">
        <v>1940.1</v>
      </c>
      <c r="M1696" s="15">
        <v>0</v>
      </c>
      <c r="N1696" s="15">
        <v>0</v>
      </c>
      <c r="O1696" s="15">
        <v>1940.1</v>
      </c>
      <c r="P1696" s="15">
        <v>0</v>
      </c>
      <c r="Q1696" s="15">
        <v>0</v>
      </c>
      <c r="R1696" s="15">
        <v>416751.35999999999</v>
      </c>
      <c r="S1696" s="15">
        <v>0</v>
      </c>
      <c r="T1696" s="15">
        <v>3489.1</v>
      </c>
      <c r="U1696" s="15">
        <v>0</v>
      </c>
      <c r="V1696" s="15">
        <v>0</v>
      </c>
      <c r="W1696" s="15">
        <v>3489.1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228.76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1478.88</v>
      </c>
      <c r="AQ1696" s="15">
        <v>0</v>
      </c>
      <c r="AR1696" s="15">
        <v>1436.84</v>
      </c>
      <c r="AS1696" s="15">
        <v>0</v>
      </c>
      <c r="AT1696" s="8">
        <f t="shared" si="26"/>
        <v>5700</v>
      </c>
      <c r="AU1696" s="15">
        <v>0</v>
      </c>
      <c r="AV1696" s="15">
        <v>0</v>
      </c>
      <c r="AW1696" s="16">
        <v>123</v>
      </c>
      <c r="AX1696" s="16">
        <v>142</v>
      </c>
      <c r="AY1696" s="15">
        <v>429999.98</v>
      </c>
      <c r="AZ1696" s="15">
        <v>429999.98</v>
      </c>
      <c r="BA1696" s="14">
        <v>95.000004000000004</v>
      </c>
      <c r="BB1696" s="14">
        <v>92.072983042942099</v>
      </c>
      <c r="BC1696" s="14">
        <v>10</v>
      </c>
      <c r="BD1696" s="14"/>
      <c r="BE1696" s="13" t="s">
        <v>2250</v>
      </c>
      <c r="BF1696" s="11"/>
      <c r="BG1696" s="13" t="s">
        <v>67</v>
      </c>
      <c r="BH1696" s="13" t="s">
        <v>73</v>
      </c>
      <c r="BI1696" s="13" t="s">
        <v>180</v>
      </c>
      <c r="BJ1696" s="13" t="s">
        <v>0</v>
      </c>
      <c r="BK1696" s="12" t="s">
        <v>1</v>
      </c>
      <c r="BL1696" s="14">
        <v>416751.35999999999</v>
      </c>
      <c r="BM1696" s="12" t="s">
        <v>586</v>
      </c>
      <c r="BN1696" s="14"/>
      <c r="BO1696" s="17">
        <v>44802</v>
      </c>
      <c r="BP1696" s="17">
        <v>49124</v>
      </c>
      <c r="BQ1696" s="10" t="s">
        <v>2241</v>
      </c>
      <c r="BR1696" s="10" t="s">
        <v>2486</v>
      </c>
      <c r="BS1696" s="10" t="s">
        <v>2487</v>
      </c>
      <c r="BT1696" s="10" t="s">
        <v>2487</v>
      </c>
      <c r="BU1696" s="14">
        <v>0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1687</v>
      </c>
      <c r="B1697" s="5" t="s">
        <v>65</v>
      </c>
      <c r="C1697" s="5" t="s">
        <v>66</v>
      </c>
      <c r="D1697" s="24">
        <v>45354</v>
      </c>
      <c r="E1697" s="6" t="s">
        <v>2614</v>
      </c>
      <c r="F1697" s="22">
        <v>0</v>
      </c>
      <c r="G1697" s="22">
        <v>0</v>
      </c>
      <c r="H1697" s="8">
        <v>186509.84</v>
      </c>
      <c r="I1697" s="8">
        <v>0</v>
      </c>
      <c r="J1697" s="8">
        <v>0</v>
      </c>
      <c r="K1697" s="8">
        <v>186509.84</v>
      </c>
      <c r="L1697" s="8">
        <v>864.23</v>
      </c>
      <c r="M1697" s="8">
        <v>0</v>
      </c>
      <c r="N1697" s="8">
        <v>0</v>
      </c>
      <c r="O1697" s="8">
        <v>864.23</v>
      </c>
      <c r="P1697" s="8">
        <v>0</v>
      </c>
      <c r="Q1697" s="8">
        <v>0</v>
      </c>
      <c r="R1697" s="8">
        <v>185645.61</v>
      </c>
      <c r="S1697" s="8">
        <v>0</v>
      </c>
      <c r="T1697" s="8">
        <v>1554.25</v>
      </c>
      <c r="U1697" s="8">
        <v>0</v>
      </c>
      <c r="V1697" s="8">
        <v>0</v>
      </c>
      <c r="W1697" s="8">
        <v>1554.25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126.85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15.39</v>
      </c>
      <c r="AQ1697" s="8">
        <v>0</v>
      </c>
      <c r="AR1697" s="8">
        <v>14.72</v>
      </c>
      <c r="AS1697" s="8">
        <v>0</v>
      </c>
      <c r="AT1697" s="8">
        <f t="shared" si="26"/>
        <v>2546</v>
      </c>
      <c r="AU1697" s="8">
        <v>0</v>
      </c>
      <c r="AV1697" s="8">
        <v>0</v>
      </c>
      <c r="AW1697" s="9">
        <v>123</v>
      </c>
      <c r="AX1697" s="9">
        <v>142</v>
      </c>
      <c r="AY1697" s="8">
        <v>287000.01296700002</v>
      </c>
      <c r="AZ1697" s="8">
        <v>200900.01</v>
      </c>
      <c r="BA1697" s="7">
        <v>78.397211999999996</v>
      </c>
      <c r="BB1697" s="7">
        <v>72.444487404651298</v>
      </c>
      <c r="BC1697" s="7">
        <v>10</v>
      </c>
      <c r="BD1697" s="7"/>
      <c r="BE1697" s="6" t="s">
        <v>2250</v>
      </c>
      <c r="BF1697" s="4"/>
      <c r="BG1697" s="6" t="s">
        <v>75</v>
      </c>
      <c r="BH1697" s="6" t="s">
        <v>236</v>
      </c>
      <c r="BI1697" s="6" t="s">
        <v>237</v>
      </c>
      <c r="BJ1697" s="6" t="s">
        <v>0</v>
      </c>
      <c r="BK1697" s="5" t="s">
        <v>1</v>
      </c>
      <c r="BL1697" s="7">
        <v>185645.61</v>
      </c>
      <c r="BM1697" s="5" t="s">
        <v>586</v>
      </c>
      <c r="BN1697" s="7"/>
      <c r="BO1697" s="10">
        <v>44802</v>
      </c>
      <c r="BP1697" s="10">
        <v>49124</v>
      </c>
      <c r="BQ1697" s="10" t="s">
        <v>2241</v>
      </c>
      <c r="BR1697" s="10" t="s">
        <v>2486</v>
      </c>
      <c r="BS1697" s="10" t="s">
        <v>2487</v>
      </c>
      <c r="BT1697" s="10" t="s">
        <v>2487</v>
      </c>
      <c r="BU1697" s="7">
        <v>0</v>
      </c>
      <c r="BV1697" s="7">
        <v>0</v>
      </c>
      <c r="BW1697" s="7">
        <v>0</v>
      </c>
    </row>
    <row r="1698" spans="1:75" s="1" customFormat="1" ht="18.2" customHeight="1" x14ac:dyDescent="0.15">
      <c r="A1698" s="11">
        <v>1688</v>
      </c>
      <c r="B1698" s="12" t="s">
        <v>65</v>
      </c>
      <c r="C1698" s="12" t="s">
        <v>66</v>
      </c>
      <c r="D1698" s="25">
        <v>45354</v>
      </c>
      <c r="E1698" s="13" t="s">
        <v>2619</v>
      </c>
      <c r="F1698" s="23">
        <v>0</v>
      </c>
      <c r="G1698" s="23">
        <v>0</v>
      </c>
      <c r="H1698" s="15">
        <v>285696.11</v>
      </c>
      <c r="I1698" s="15">
        <v>0</v>
      </c>
      <c r="J1698" s="15">
        <v>0</v>
      </c>
      <c r="K1698" s="15">
        <v>285696.11</v>
      </c>
      <c r="L1698" s="15">
        <v>1323.84</v>
      </c>
      <c r="M1698" s="15">
        <v>0</v>
      </c>
      <c r="N1698" s="15">
        <v>0</v>
      </c>
      <c r="O1698" s="15">
        <v>1323.84</v>
      </c>
      <c r="P1698" s="15">
        <v>0</v>
      </c>
      <c r="Q1698" s="15">
        <v>0</v>
      </c>
      <c r="R1698" s="15">
        <v>284372.27</v>
      </c>
      <c r="S1698" s="15">
        <v>0</v>
      </c>
      <c r="T1698" s="15">
        <v>2380.8000000000002</v>
      </c>
      <c r="U1698" s="15">
        <v>0</v>
      </c>
      <c r="V1698" s="15">
        <v>0</v>
      </c>
      <c r="W1698" s="15">
        <v>2380.8000000000002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155.43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3870</v>
      </c>
      <c r="AQ1698" s="15">
        <v>0</v>
      </c>
      <c r="AR1698" s="15">
        <v>3860.07</v>
      </c>
      <c r="AS1698" s="15">
        <v>0</v>
      </c>
      <c r="AT1698" s="8">
        <f t="shared" si="26"/>
        <v>3870</v>
      </c>
      <c r="AU1698" s="15">
        <v>0</v>
      </c>
      <c r="AV1698" s="15">
        <v>0</v>
      </c>
      <c r="AW1698" s="16">
        <v>123</v>
      </c>
      <c r="AX1698" s="16">
        <v>141</v>
      </c>
      <c r="AY1698" s="15">
        <v>292153</v>
      </c>
      <c r="AZ1698" s="15">
        <v>292153</v>
      </c>
      <c r="BA1698" s="14">
        <v>89.999981000000005</v>
      </c>
      <c r="BB1698" s="14">
        <v>87.603067217953907</v>
      </c>
      <c r="BC1698" s="14">
        <v>10</v>
      </c>
      <c r="BD1698" s="14"/>
      <c r="BE1698" s="13" t="s">
        <v>2250</v>
      </c>
      <c r="BF1698" s="11"/>
      <c r="BG1698" s="13" t="s">
        <v>67</v>
      </c>
      <c r="BH1698" s="13" t="s">
        <v>68</v>
      </c>
      <c r="BI1698" s="13" t="s">
        <v>249</v>
      </c>
      <c r="BJ1698" s="13" t="s">
        <v>0</v>
      </c>
      <c r="BK1698" s="12" t="s">
        <v>1</v>
      </c>
      <c r="BL1698" s="14">
        <v>284372.27</v>
      </c>
      <c r="BM1698" s="12" t="s">
        <v>586</v>
      </c>
      <c r="BN1698" s="14"/>
      <c r="BO1698" s="17">
        <v>44834</v>
      </c>
      <c r="BP1698" s="17">
        <v>49125</v>
      </c>
      <c r="BQ1698" s="10" t="s">
        <v>2241</v>
      </c>
      <c r="BR1698" s="10" t="s">
        <v>2486</v>
      </c>
      <c r="BS1698" s="10" t="s">
        <v>2487</v>
      </c>
      <c r="BT1698" s="10" t="s">
        <v>2487</v>
      </c>
      <c r="BU1698" s="14">
        <v>0</v>
      </c>
      <c r="BV1698" s="14">
        <v>0</v>
      </c>
      <c r="BW1698" s="14">
        <v>0</v>
      </c>
    </row>
    <row r="1699" spans="1:75" s="1" customFormat="1" ht="18.2" customHeight="1" x14ac:dyDescent="0.15">
      <c r="A1699" s="4">
        <v>1689</v>
      </c>
      <c r="B1699" s="5" t="s">
        <v>65</v>
      </c>
      <c r="C1699" s="5" t="s">
        <v>66</v>
      </c>
      <c r="D1699" s="24">
        <v>45354</v>
      </c>
      <c r="E1699" s="6" t="s">
        <v>2615</v>
      </c>
      <c r="F1699" s="22">
        <v>6</v>
      </c>
      <c r="G1699" s="22">
        <v>5</v>
      </c>
      <c r="H1699" s="8">
        <v>383567.2</v>
      </c>
      <c r="I1699" s="8">
        <v>7088.53</v>
      </c>
      <c r="J1699" s="8">
        <v>0</v>
      </c>
      <c r="K1699" s="8">
        <v>390655.73</v>
      </c>
      <c r="L1699" s="8">
        <v>1777.35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390655.73</v>
      </c>
      <c r="S1699" s="8">
        <v>12931.25</v>
      </c>
      <c r="T1699" s="8">
        <v>3196.39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16127.64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0</v>
      </c>
      <c r="AS1699" s="8">
        <v>0</v>
      </c>
      <c r="AT1699" s="8">
        <f t="shared" si="26"/>
        <v>0</v>
      </c>
      <c r="AU1699" s="8">
        <v>8865.8799999999992</v>
      </c>
      <c r="AV1699" s="8">
        <v>16127.64</v>
      </c>
      <c r="AW1699" s="9">
        <v>123</v>
      </c>
      <c r="AX1699" s="9">
        <v>142</v>
      </c>
      <c r="AY1699" s="8">
        <v>590230.70400000003</v>
      </c>
      <c r="AZ1699" s="8">
        <v>413161.49</v>
      </c>
      <c r="BA1699" s="7">
        <v>90</v>
      </c>
      <c r="BB1699" s="7">
        <v>85.097514049530602</v>
      </c>
      <c r="BC1699" s="7">
        <v>10</v>
      </c>
      <c r="BD1699" s="7"/>
      <c r="BE1699" s="6" t="s">
        <v>2250</v>
      </c>
      <c r="BF1699" s="4"/>
      <c r="BG1699" s="6" t="s">
        <v>86</v>
      </c>
      <c r="BH1699" s="6" t="s">
        <v>87</v>
      </c>
      <c r="BI1699" s="6" t="s">
        <v>169</v>
      </c>
      <c r="BJ1699" s="6" t="s">
        <v>5</v>
      </c>
      <c r="BK1699" s="5" t="s">
        <v>1</v>
      </c>
      <c r="BL1699" s="7">
        <v>390655.73</v>
      </c>
      <c r="BM1699" s="5" t="s">
        <v>586</v>
      </c>
      <c r="BN1699" s="7"/>
      <c r="BO1699" s="10">
        <v>44802</v>
      </c>
      <c r="BP1699" s="10">
        <v>49124</v>
      </c>
      <c r="BQ1699" s="10" t="s">
        <v>2241</v>
      </c>
      <c r="BR1699" s="10" t="s">
        <v>2486</v>
      </c>
      <c r="BS1699" s="10" t="s">
        <v>2487</v>
      </c>
      <c r="BT1699" s="10" t="s">
        <v>2487</v>
      </c>
      <c r="BU1699" s="7">
        <v>1304.45</v>
      </c>
      <c r="BV1699" s="7">
        <v>0</v>
      </c>
      <c r="BW1699" s="7">
        <v>0</v>
      </c>
    </row>
    <row r="1700" spans="1:75" s="1" customFormat="1" ht="18.2" customHeight="1" x14ac:dyDescent="0.15">
      <c r="A1700" s="11">
        <v>1690</v>
      </c>
      <c r="B1700" s="12" t="s">
        <v>65</v>
      </c>
      <c r="C1700" s="12" t="s">
        <v>66</v>
      </c>
      <c r="D1700" s="25">
        <v>45354</v>
      </c>
      <c r="E1700" s="13" t="s">
        <v>2620</v>
      </c>
      <c r="F1700" s="23">
        <v>1</v>
      </c>
      <c r="G1700" s="23">
        <v>0</v>
      </c>
      <c r="H1700" s="15">
        <v>397002.98</v>
      </c>
      <c r="I1700" s="15">
        <v>0</v>
      </c>
      <c r="J1700" s="15">
        <v>0</v>
      </c>
      <c r="K1700" s="15">
        <v>397002.98</v>
      </c>
      <c r="L1700" s="15">
        <v>1881.54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397002.98</v>
      </c>
      <c r="S1700" s="15">
        <v>0</v>
      </c>
      <c r="T1700" s="15">
        <v>3182.64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3182.64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0</v>
      </c>
      <c r="AU1700" s="15">
        <v>1881.54</v>
      </c>
      <c r="AV1700" s="15">
        <v>3182.64</v>
      </c>
      <c r="AW1700" s="16">
        <v>123</v>
      </c>
      <c r="AX1700" s="16">
        <v>141</v>
      </c>
      <c r="AY1700" s="15">
        <v>420661.39</v>
      </c>
      <c r="AZ1700" s="15">
        <v>406188.58</v>
      </c>
      <c r="BA1700" s="14">
        <v>78.355748000000006</v>
      </c>
      <c r="BB1700" s="14">
        <v>76.583801189410707</v>
      </c>
      <c r="BC1700" s="14">
        <v>9.6199999999999992</v>
      </c>
      <c r="BD1700" s="14"/>
      <c r="BE1700" s="13" t="s">
        <v>2250</v>
      </c>
      <c r="BF1700" s="11"/>
      <c r="BG1700" s="13" t="s">
        <v>81</v>
      </c>
      <c r="BH1700" s="13" t="s">
        <v>100</v>
      </c>
      <c r="BI1700" s="13" t="s">
        <v>451</v>
      </c>
      <c r="BJ1700" s="13" t="s">
        <v>5</v>
      </c>
      <c r="BK1700" s="12" t="s">
        <v>1</v>
      </c>
      <c r="BL1700" s="14">
        <v>397002.98</v>
      </c>
      <c r="BM1700" s="12" t="s">
        <v>586</v>
      </c>
      <c r="BN1700" s="14"/>
      <c r="BO1700" s="17">
        <v>44823</v>
      </c>
      <c r="BP1700" s="17">
        <v>49114</v>
      </c>
      <c r="BQ1700" s="10" t="s">
        <v>2241</v>
      </c>
      <c r="BR1700" s="10" t="s">
        <v>2486</v>
      </c>
      <c r="BS1700" s="10" t="s">
        <v>2487</v>
      </c>
      <c r="BT1700" s="10" t="s">
        <v>2487</v>
      </c>
      <c r="BU1700" s="14">
        <v>219.45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1691</v>
      </c>
      <c r="B1701" s="5" t="s">
        <v>65</v>
      </c>
      <c r="C1701" s="5" t="s">
        <v>66</v>
      </c>
      <c r="D1701" s="24">
        <v>45354</v>
      </c>
      <c r="E1701" s="6" t="s">
        <v>2621</v>
      </c>
      <c r="F1701" s="22">
        <v>0</v>
      </c>
      <c r="G1701" s="22">
        <v>0</v>
      </c>
      <c r="H1701" s="8">
        <v>471049.01</v>
      </c>
      <c r="I1701" s="8">
        <v>0</v>
      </c>
      <c r="J1701" s="8">
        <v>0</v>
      </c>
      <c r="K1701" s="8">
        <v>471049.01</v>
      </c>
      <c r="L1701" s="8">
        <v>2351.42</v>
      </c>
      <c r="M1701" s="8">
        <v>0</v>
      </c>
      <c r="N1701" s="8">
        <v>0</v>
      </c>
      <c r="O1701" s="8">
        <v>2351.42</v>
      </c>
      <c r="P1701" s="8">
        <v>5554.88</v>
      </c>
      <c r="Q1701" s="8">
        <v>0</v>
      </c>
      <c r="R1701" s="8">
        <v>463142.71</v>
      </c>
      <c r="S1701" s="8">
        <v>0</v>
      </c>
      <c r="T1701" s="8">
        <v>3925.41</v>
      </c>
      <c r="U1701" s="8">
        <v>0</v>
      </c>
      <c r="V1701" s="8">
        <v>0</v>
      </c>
      <c r="W1701" s="8">
        <v>3925.41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263.33999999999997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32083.14</v>
      </c>
      <c r="AQ1701" s="8">
        <v>0</v>
      </c>
      <c r="AR1701" s="8">
        <v>32082.31</v>
      </c>
      <c r="AS1701" s="8">
        <v>0</v>
      </c>
      <c r="AT1701" s="8">
        <f t="shared" si="26"/>
        <v>12095.88</v>
      </c>
      <c r="AU1701" s="8">
        <v>0</v>
      </c>
      <c r="AV1701" s="8">
        <v>0</v>
      </c>
      <c r="AW1701" s="9">
        <v>123</v>
      </c>
      <c r="AX1701" s="9">
        <v>141</v>
      </c>
      <c r="AY1701" s="8">
        <v>495000.01</v>
      </c>
      <c r="AZ1701" s="8">
        <v>495000.01</v>
      </c>
      <c r="BA1701" s="7">
        <v>62.687624</v>
      </c>
      <c r="BB1701" s="7">
        <v>58.653162578362497</v>
      </c>
      <c r="BC1701" s="7">
        <v>10</v>
      </c>
      <c r="BD1701" s="7"/>
      <c r="BE1701" s="6" t="s">
        <v>2250</v>
      </c>
      <c r="BF1701" s="4"/>
      <c r="BG1701" s="6" t="s">
        <v>81</v>
      </c>
      <c r="BH1701" s="6" t="s">
        <v>524</v>
      </c>
      <c r="BI1701" s="6" t="s">
        <v>549</v>
      </c>
      <c r="BJ1701" s="6" t="s">
        <v>0</v>
      </c>
      <c r="BK1701" s="5" t="s">
        <v>1</v>
      </c>
      <c r="BL1701" s="7">
        <v>463142.71</v>
      </c>
      <c r="BM1701" s="5" t="s">
        <v>586</v>
      </c>
      <c r="BN1701" s="7"/>
      <c r="BO1701" s="10">
        <v>44834</v>
      </c>
      <c r="BP1701" s="10">
        <v>49125</v>
      </c>
      <c r="BQ1701" s="10" t="s">
        <v>2241</v>
      </c>
      <c r="BR1701" s="10" t="s">
        <v>2486</v>
      </c>
      <c r="BS1701" s="10" t="s">
        <v>2487</v>
      </c>
      <c r="BT1701" s="10" t="s">
        <v>2487</v>
      </c>
      <c r="BU1701" s="7">
        <v>0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1692</v>
      </c>
      <c r="B1702" s="12" t="s">
        <v>65</v>
      </c>
      <c r="C1702" s="12" t="s">
        <v>66</v>
      </c>
      <c r="D1702" s="25">
        <v>45354</v>
      </c>
      <c r="E1702" s="13" t="s">
        <v>2622</v>
      </c>
      <c r="F1702" s="23">
        <v>0</v>
      </c>
      <c r="G1702" s="23">
        <v>0</v>
      </c>
      <c r="H1702" s="15">
        <v>223939.39</v>
      </c>
      <c r="I1702" s="15">
        <v>0</v>
      </c>
      <c r="J1702" s="15">
        <v>0</v>
      </c>
      <c r="K1702" s="15">
        <v>223939.39</v>
      </c>
      <c r="L1702" s="15">
        <v>1037.67</v>
      </c>
      <c r="M1702" s="15">
        <v>0</v>
      </c>
      <c r="N1702" s="15">
        <v>0</v>
      </c>
      <c r="O1702" s="15">
        <v>1037.67</v>
      </c>
      <c r="P1702" s="15">
        <v>0</v>
      </c>
      <c r="Q1702" s="15">
        <v>0</v>
      </c>
      <c r="R1702" s="15">
        <v>222901.72</v>
      </c>
      <c r="S1702" s="15">
        <v>0</v>
      </c>
      <c r="T1702" s="15">
        <v>1866.16</v>
      </c>
      <c r="U1702" s="15">
        <v>0</v>
      </c>
      <c r="V1702" s="15">
        <v>0</v>
      </c>
      <c r="W1702" s="15">
        <v>1866.16</v>
      </c>
      <c r="X1702" s="15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121.83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99.35</v>
      </c>
      <c r="AQ1702" s="15">
        <v>0</v>
      </c>
      <c r="AR1702" s="15">
        <v>75.010000000000005</v>
      </c>
      <c r="AS1702" s="15">
        <v>0</v>
      </c>
      <c r="AT1702" s="8">
        <f t="shared" si="26"/>
        <v>3050</v>
      </c>
      <c r="AU1702" s="15">
        <v>0</v>
      </c>
      <c r="AV1702" s="15">
        <v>0</v>
      </c>
      <c r="AW1702" s="16">
        <v>123</v>
      </c>
      <c r="AX1702" s="16">
        <v>141</v>
      </c>
      <c r="AY1702" s="15">
        <v>229000.5</v>
      </c>
      <c r="AZ1702" s="15">
        <v>229000.5</v>
      </c>
      <c r="BA1702" s="14">
        <v>89.999998000000005</v>
      </c>
      <c r="BB1702" s="14">
        <v>87.603102849978796</v>
      </c>
      <c r="BC1702" s="14">
        <v>10</v>
      </c>
      <c r="BD1702" s="14"/>
      <c r="BE1702" s="13" t="s">
        <v>2250</v>
      </c>
      <c r="BF1702" s="11"/>
      <c r="BG1702" s="13" t="s">
        <v>67</v>
      </c>
      <c r="BH1702" s="13" t="s">
        <v>68</v>
      </c>
      <c r="BI1702" s="13" t="s">
        <v>215</v>
      </c>
      <c r="BJ1702" s="13" t="s">
        <v>0</v>
      </c>
      <c r="BK1702" s="12" t="s">
        <v>1</v>
      </c>
      <c r="BL1702" s="14">
        <v>222901.72</v>
      </c>
      <c r="BM1702" s="12" t="s">
        <v>586</v>
      </c>
      <c r="BN1702" s="14"/>
      <c r="BO1702" s="17">
        <v>44831</v>
      </c>
      <c r="BP1702" s="17">
        <v>49122</v>
      </c>
      <c r="BQ1702" s="10" t="s">
        <v>2241</v>
      </c>
      <c r="BR1702" s="10" t="s">
        <v>2486</v>
      </c>
      <c r="BS1702" s="10" t="s">
        <v>2487</v>
      </c>
      <c r="BT1702" s="10" t="s">
        <v>2487</v>
      </c>
      <c r="BU1702" s="14">
        <v>0</v>
      </c>
      <c r="BV1702" s="14">
        <v>0</v>
      </c>
      <c r="BW1702" s="14">
        <v>0</v>
      </c>
    </row>
    <row r="1703" spans="1:75" s="1" customFormat="1" ht="18.2" customHeight="1" x14ac:dyDescent="0.15">
      <c r="A1703" s="4">
        <v>1693</v>
      </c>
      <c r="B1703" s="5" t="s">
        <v>65</v>
      </c>
      <c r="C1703" s="5" t="s">
        <v>66</v>
      </c>
      <c r="D1703" s="24">
        <v>45354</v>
      </c>
      <c r="E1703" s="6" t="s">
        <v>2625</v>
      </c>
      <c r="F1703" s="22">
        <v>0</v>
      </c>
      <c r="G1703" s="22">
        <v>0</v>
      </c>
      <c r="H1703" s="8">
        <v>196914.64</v>
      </c>
      <c r="I1703" s="8">
        <v>0</v>
      </c>
      <c r="J1703" s="8">
        <v>0</v>
      </c>
      <c r="K1703" s="8">
        <v>196914.64</v>
      </c>
      <c r="L1703" s="8">
        <v>912.44</v>
      </c>
      <c r="M1703" s="8">
        <v>0</v>
      </c>
      <c r="N1703" s="8">
        <v>0</v>
      </c>
      <c r="O1703" s="8">
        <v>912.44</v>
      </c>
      <c r="P1703" s="8">
        <v>0</v>
      </c>
      <c r="Q1703" s="8">
        <v>0</v>
      </c>
      <c r="R1703" s="8">
        <v>196002.2</v>
      </c>
      <c r="S1703" s="8">
        <v>0</v>
      </c>
      <c r="T1703" s="8">
        <v>1640.96</v>
      </c>
      <c r="U1703" s="8">
        <v>0</v>
      </c>
      <c r="V1703" s="8">
        <v>0</v>
      </c>
      <c r="W1703" s="8">
        <v>1640.96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158.97999999999999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2712.38</v>
      </c>
      <c r="AU1703" s="8">
        <v>0</v>
      </c>
      <c r="AV1703" s="8">
        <v>0</v>
      </c>
      <c r="AW1703" s="9">
        <v>123</v>
      </c>
      <c r="AX1703" s="9">
        <v>140</v>
      </c>
      <c r="AY1703" s="8">
        <v>425999.99</v>
      </c>
      <c r="AZ1703" s="8">
        <v>200489.63</v>
      </c>
      <c r="BA1703" s="7">
        <v>51.725338000000001</v>
      </c>
      <c r="BB1703" s="7">
        <v>50.567603141088199</v>
      </c>
      <c r="BC1703" s="7">
        <v>10</v>
      </c>
      <c r="BD1703" s="7"/>
      <c r="BE1703" s="6" t="s">
        <v>2250</v>
      </c>
      <c r="BF1703" s="4"/>
      <c r="BG1703" s="6" t="s">
        <v>86</v>
      </c>
      <c r="BH1703" s="6" t="s">
        <v>176</v>
      </c>
      <c r="BI1703" s="6" t="s">
        <v>177</v>
      </c>
      <c r="BJ1703" s="6" t="s">
        <v>0</v>
      </c>
      <c r="BK1703" s="5" t="s">
        <v>1</v>
      </c>
      <c r="BL1703" s="7">
        <v>196002.2</v>
      </c>
      <c r="BM1703" s="5" t="s">
        <v>586</v>
      </c>
      <c r="BN1703" s="7"/>
      <c r="BO1703" s="10">
        <v>44868</v>
      </c>
      <c r="BP1703" s="10">
        <v>49128</v>
      </c>
      <c r="BQ1703" s="10" t="s">
        <v>1330</v>
      </c>
      <c r="BR1703" s="10" t="s">
        <v>2668</v>
      </c>
      <c r="BS1703" s="10" t="s">
        <v>2487</v>
      </c>
      <c r="BT1703" s="10" t="s">
        <v>2487</v>
      </c>
      <c r="BU1703" s="7">
        <v>0</v>
      </c>
      <c r="BV1703" s="7">
        <v>0</v>
      </c>
      <c r="BW1703" s="7">
        <v>0</v>
      </c>
    </row>
    <row r="1704" spans="1:75" s="1" customFormat="1" ht="18.2" customHeight="1" x14ac:dyDescent="0.15">
      <c r="A1704" s="11">
        <v>1694</v>
      </c>
      <c r="B1704" s="12" t="s">
        <v>65</v>
      </c>
      <c r="C1704" s="12" t="s">
        <v>66</v>
      </c>
      <c r="D1704" s="25">
        <v>45354</v>
      </c>
      <c r="E1704" s="13" t="s">
        <v>2626</v>
      </c>
      <c r="F1704" s="23">
        <v>0</v>
      </c>
      <c r="G1704" s="23">
        <v>0</v>
      </c>
      <c r="H1704" s="15">
        <v>132405.78</v>
      </c>
      <c r="I1704" s="15">
        <v>0</v>
      </c>
      <c r="J1704" s="15">
        <v>0</v>
      </c>
      <c r="K1704" s="15">
        <v>132405.78</v>
      </c>
      <c r="L1704" s="15">
        <v>613.53</v>
      </c>
      <c r="M1704" s="15">
        <v>0</v>
      </c>
      <c r="N1704" s="15">
        <v>0</v>
      </c>
      <c r="O1704" s="15">
        <v>613.53</v>
      </c>
      <c r="P1704" s="15">
        <v>0</v>
      </c>
      <c r="Q1704" s="15">
        <v>0</v>
      </c>
      <c r="R1704" s="15">
        <v>131792.25</v>
      </c>
      <c r="S1704" s="15">
        <v>0</v>
      </c>
      <c r="T1704" s="15">
        <v>1103.3800000000001</v>
      </c>
      <c r="U1704" s="15">
        <v>0</v>
      </c>
      <c r="V1704" s="15">
        <v>0</v>
      </c>
      <c r="W1704" s="15">
        <v>1103.3800000000001</v>
      </c>
      <c r="X1704" s="15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115.84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5.55</v>
      </c>
      <c r="AQ1704" s="15">
        <v>0</v>
      </c>
      <c r="AR1704" s="15">
        <v>5.3</v>
      </c>
      <c r="AS1704" s="15">
        <v>0</v>
      </c>
      <c r="AT1704" s="8">
        <f t="shared" si="26"/>
        <v>1833</v>
      </c>
      <c r="AU1704" s="15">
        <v>0</v>
      </c>
      <c r="AV1704" s="15">
        <v>0</v>
      </c>
      <c r="AW1704" s="16">
        <v>123</v>
      </c>
      <c r="AX1704" s="16">
        <v>140</v>
      </c>
      <c r="AY1704" s="15">
        <v>325000.01</v>
      </c>
      <c r="AZ1704" s="15">
        <v>134809.60999999999</v>
      </c>
      <c r="BA1704" s="14">
        <v>54.966693999999997</v>
      </c>
      <c r="BB1704" s="14">
        <v>53.736408534387898</v>
      </c>
      <c r="BC1704" s="14">
        <v>10</v>
      </c>
      <c r="BD1704" s="14"/>
      <c r="BE1704" s="13" t="s">
        <v>2250</v>
      </c>
      <c r="BF1704" s="11"/>
      <c r="BG1704" s="13" t="s">
        <v>86</v>
      </c>
      <c r="BH1704" s="13" t="s">
        <v>174</v>
      </c>
      <c r="BI1704" s="13" t="s">
        <v>214</v>
      </c>
      <c r="BJ1704" s="13" t="s">
        <v>0</v>
      </c>
      <c r="BK1704" s="12" t="s">
        <v>1</v>
      </c>
      <c r="BL1704" s="14">
        <v>131792.25</v>
      </c>
      <c r="BM1704" s="12" t="s">
        <v>586</v>
      </c>
      <c r="BN1704" s="14"/>
      <c r="BO1704" s="17">
        <v>44852</v>
      </c>
      <c r="BP1704" s="17">
        <v>49113</v>
      </c>
      <c r="BQ1704" s="10" t="s">
        <v>2241</v>
      </c>
      <c r="BR1704" s="10" t="s">
        <v>2486</v>
      </c>
      <c r="BS1704" s="10" t="s">
        <v>2487</v>
      </c>
      <c r="BT1704" s="10" t="s">
        <v>2487</v>
      </c>
      <c r="BU1704" s="14">
        <v>0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1695</v>
      </c>
      <c r="B1705" s="5" t="s">
        <v>65</v>
      </c>
      <c r="C1705" s="5" t="s">
        <v>66</v>
      </c>
      <c r="D1705" s="24">
        <v>45354</v>
      </c>
      <c r="E1705" s="6" t="s">
        <v>2627</v>
      </c>
      <c r="F1705" s="22">
        <v>1</v>
      </c>
      <c r="G1705" s="22">
        <v>0</v>
      </c>
      <c r="H1705" s="8">
        <v>190682.23999999999</v>
      </c>
      <c r="I1705" s="8">
        <v>0</v>
      </c>
      <c r="J1705" s="8">
        <v>0</v>
      </c>
      <c r="K1705" s="8">
        <v>190682.23999999999</v>
      </c>
      <c r="L1705" s="8">
        <v>883.57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190682.23999999999</v>
      </c>
      <c r="S1705" s="8">
        <v>0</v>
      </c>
      <c r="T1705" s="8">
        <v>1589.02</v>
      </c>
      <c r="U1705" s="8">
        <v>0</v>
      </c>
      <c r="V1705" s="8">
        <v>0</v>
      </c>
      <c r="W1705" s="8">
        <v>377.03</v>
      </c>
      <c r="X1705" s="8">
        <v>0</v>
      </c>
      <c r="Y1705" s="8">
        <v>0</v>
      </c>
      <c r="Z1705" s="8">
        <v>1211.99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128.72999999999999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505.76</v>
      </c>
      <c r="AS1705" s="8">
        <v>0</v>
      </c>
      <c r="AT1705" s="8">
        <f t="shared" si="26"/>
        <v>0</v>
      </c>
      <c r="AU1705" s="8">
        <v>883.57</v>
      </c>
      <c r="AV1705" s="8">
        <v>1211.99</v>
      </c>
      <c r="AW1705" s="9">
        <v>123</v>
      </c>
      <c r="AX1705" s="9">
        <v>140</v>
      </c>
      <c r="AY1705" s="8">
        <v>291237.37</v>
      </c>
      <c r="AZ1705" s="8">
        <v>203866.16</v>
      </c>
      <c r="BA1705" s="7">
        <v>86.002011999999993</v>
      </c>
      <c r="BB1705" s="7">
        <v>80.440305996183397</v>
      </c>
      <c r="BC1705" s="7">
        <v>10</v>
      </c>
      <c r="BD1705" s="7"/>
      <c r="BE1705" s="6" t="s">
        <v>2250</v>
      </c>
      <c r="BF1705" s="4"/>
      <c r="BG1705" s="6" t="s">
        <v>86</v>
      </c>
      <c r="BH1705" s="6" t="s">
        <v>176</v>
      </c>
      <c r="BI1705" s="6" t="s">
        <v>177</v>
      </c>
      <c r="BJ1705" s="6" t="s">
        <v>5</v>
      </c>
      <c r="BK1705" s="5" t="s">
        <v>1</v>
      </c>
      <c r="BL1705" s="7">
        <v>190682.23999999999</v>
      </c>
      <c r="BM1705" s="5" t="s">
        <v>586</v>
      </c>
      <c r="BN1705" s="7"/>
      <c r="BO1705" s="10">
        <v>44860</v>
      </c>
      <c r="BP1705" s="10">
        <v>49121</v>
      </c>
      <c r="BQ1705" s="10" t="s">
        <v>2241</v>
      </c>
      <c r="BR1705" s="10" t="s">
        <v>2486</v>
      </c>
      <c r="BS1705" s="10" t="s">
        <v>2487</v>
      </c>
      <c r="BT1705" s="10" t="s">
        <v>2487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1696</v>
      </c>
      <c r="B1706" s="12" t="s">
        <v>65</v>
      </c>
      <c r="C1706" s="12" t="s">
        <v>66</v>
      </c>
      <c r="D1706" s="25">
        <v>45354</v>
      </c>
      <c r="E1706" s="13" t="s">
        <v>2630</v>
      </c>
      <c r="F1706" s="23">
        <v>0</v>
      </c>
      <c r="G1706" s="23">
        <v>0</v>
      </c>
      <c r="H1706" s="15">
        <v>296554.46999999997</v>
      </c>
      <c r="I1706" s="15">
        <v>0</v>
      </c>
      <c r="J1706" s="15">
        <v>0</v>
      </c>
      <c r="K1706" s="15">
        <v>296554.46999999997</v>
      </c>
      <c r="L1706" s="15">
        <v>2862.22</v>
      </c>
      <c r="M1706" s="15">
        <v>0</v>
      </c>
      <c r="N1706" s="15">
        <v>0</v>
      </c>
      <c r="O1706" s="15">
        <v>2862.22</v>
      </c>
      <c r="P1706" s="15">
        <v>0</v>
      </c>
      <c r="Q1706" s="15">
        <v>0</v>
      </c>
      <c r="R1706" s="15">
        <v>293692.25</v>
      </c>
      <c r="S1706" s="15">
        <v>0</v>
      </c>
      <c r="T1706" s="15">
        <v>2471.29</v>
      </c>
      <c r="U1706" s="15">
        <v>0</v>
      </c>
      <c r="V1706" s="15">
        <v>0</v>
      </c>
      <c r="W1706" s="15">
        <v>2471.29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162.26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0.69</v>
      </c>
      <c r="AT1706" s="8">
        <f t="shared" si="26"/>
        <v>5495.0800000000008</v>
      </c>
      <c r="AU1706" s="15">
        <v>0</v>
      </c>
      <c r="AV1706" s="15">
        <v>0</v>
      </c>
      <c r="AW1706" s="16">
        <v>74</v>
      </c>
      <c r="AX1706" s="16">
        <v>90</v>
      </c>
      <c r="AY1706" s="15">
        <v>304999.99</v>
      </c>
      <c r="AZ1706" s="15">
        <v>304999.99</v>
      </c>
      <c r="BA1706" s="14">
        <v>79.754423000000003</v>
      </c>
      <c r="BB1706" s="14">
        <v>76.797562971466803</v>
      </c>
      <c r="BC1706" s="14">
        <v>10</v>
      </c>
      <c r="BD1706" s="14"/>
      <c r="BE1706" s="13" t="s">
        <v>2250</v>
      </c>
      <c r="BF1706" s="11"/>
      <c r="BG1706" s="13" t="s">
        <v>166</v>
      </c>
      <c r="BH1706" s="13" t="s">
        <v>230</v>
      </c>
      <c r="BI1706" s="13" t="s">
        <v>374</v>
      </c>
      <c r="BJ1706" s="13" t="s">
        <v>0</v>
      </c>
      <c r="BK1706" s="12" t="s">
        <v>1</v>
      </c>
      <c r="BL1706" s="14">
        <v>293692.25</v>
      </c>
      <c r="BM1706" s="12" t="s">
        <v>586</v>
      </c>
      <c r="BN1706" s="14"/>
      <c r="BO1706" s="17">
        <v>44881</v>
      </c>
      <c r="BP1706" s="17">
        <v>47619</v>
      </c>
      <c r="BQ1706" s="10" t="s">
        <v>1330</v>
      </c>
      <c r="BR1706" s="10" t="s">
        <v>2668</v>
      </c>
      <c r="BS1706" s="10" t="s">
        <v>2487</v>
      </c>
      <c r="BT1706" s="10" t="s">
        <v>2487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1697</v>
      </c>
      <c r="B1707" s="5" t="s">
        <v>65</v>
      </c>
      <c r="C1707" s="5" t="s">
        <v>66</v>
      </c>
      <c r="D1707" s="24">
        <v>45354</v>
      </c>
      <c r="E1707" s="6" t="s">
        <v>2029</v>
      </c>
      <c r="F1707" s="22">
        <v>0</v>
      </c>
      <c r="G1707" s="22">
        <v>0</v>
      </c>
      <c r="H1707" s="8">
        <v>191999.22</v>
      </c>
      <c r="I1707" s="8">
        <v>0</v>
      </c>
      <c r="J1707" s="8">
        <v>0</v>
      </c>
      <c r="K1707" s="8">
        <v>191999.22</v>
      </c>
      <c r="L1707" s="8">
        <v>1344.81</v>
      </c>
      <c r="M1707" s="8">
        <v>0</v>
      </c>
      <c r="N1707" s="8">
        <v>0</v>
      </c>
      <c r="O1707" s="8">
        <v>1344.81</v>
      </c>
      <c r="P1707" s="8">
        <v>0</v>
      </c>
      <c r="Q1707" s="8">
        <v>0</v>
      </c>
      <c r="R1707" s="8">
        <v>190654.41</v>
      </c>
      <c r="S1707" s="8">
        <v>0</v>
      </c>
      <c r="T1707" s="8">
        <v>1359.99</v>
      </c>
      <c r="U1707" s="8">
        <v>0</v>
      </c>
      <c r="V1707" s="8">
        <v>0</v>
      </c>
      <c r="W1707" s="8">
        <v>1359.99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144.91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165.61</v>
      </c>
      <c r="AQ1707" s="8">
        <v>0</v>
      </c>
      <c r="AR1707" s="8">
        <v>165.32</v>
      </c>
      <c r="AS1707" s="8">
        <v>0</v>
      </c>
      <c r="AT1707" s="8">
        <f t="shared" si="26"/>
        <v>2850</v>
      </c>
      <c r="AU1707" s="8">
        <v>0</v>
      </c>
      <c r="AV1707" s="8">
        <v>0</v>
      </c>
      <c r="AW1707" s="9">
        <v>98</v>
      </c>
      <c r="AX1707" s="9">
        <v>189</v>
      </c>
      <c r="AY1707" s="8">
        <v>272377.86</v>
      </c>
      <c r="AZ1707" s="8">
        <v>272377.86</v>
      </c>
      <c r="BA1707" s="7">
        <v>90</v>
      </c>
      <c r="BB1707" s="7">
        <v>62.996665367735801</v>
      </c>
      <c r="BC1707" s="7">
        <v>8.5</v>
      </c>
      <c r="BD1707" s="7"/>
      <c r="BE1707" s="6" t="s">
        <v>2250</v>
      </c>
      <c r="BF1707" s="4"/>
      <c r="BG1707" s="6" t="s">
        <v>67</v>
      </c>
      <c r="BH1707" s="6" t="s">
        <v>73</v>
      </c>
      <c r="BI1707" s="6" t="s">
        <v>102</v>
      </c>
      <c r="BJ1707" s="6" t="s">
        <v>0</v>
      </c>
      <c r="BK1707" s="5" t="s">
        <v>1</v>
      </c>
      <c r="BL1707" s="7">
        <v>190654.41</v>
      </c>
      <c r="BM1707" s="5" t="s">
        <v>586</v>
      </c>
      <c r="BN1707" s="7"/>
      <c r="BO1707" s="10">
        <v>42598</v>
      </c>
      <c r="BP1707" s="10">
        <v>48350</v>
      </c>
      <c r="BQ1707" s="10" t="s">
        <v>2241</v>
      </c>
      <c r="BR1707" s="10" t="s">
        <v>2486</v>
      </c>
      <c r="BS1707" s="10" t="s">
        <v>2487</v>
      </c>
      <c r="BT1707" s="10" t="s">
        <v>2487</v>
      </c>
      <c r="BU1707" s="7">
        <v>0</v>
      </c>
      <c r="BV1707" s="7">
        <v>0</v>
      </c>
      <c r="BW1707" s="7">
        <v>0</v>
      </c>
    </row>
    <row r="1708" spans="1:75" s="1" customFormat="1" ht="18.2" customHeight="1" x14ac:dyDescent="0.15">
      <c r="A1708" s="11">
        <v>1698</v>
      </c>
      <c r="B1708" s="12" t="s">
        <v>65</v>
      </c>
      <c r="C1708" s="12" t="s">
        <v>66</v>
      </c>
      <c r="D1708" s="25">
        <v>45354</v>
      </c>
      <c r="E1708" s="13" t="s">
        <v>1366</v>
      </c>
      <c r="F1708" s="23">
        <v>0</v>
      </c>
      <c r="G1708" s="23">
        <v>0</v>
      </c>
      <c r="H1708" s="15">
        <v>180646.66</v>
      </c>
      <c r="I1708" s="15">
        <v>0</v>
      </c>
      <c r="J1708" s="15">
        <v>0</v>
      </c>
      <c r="K1708" s="15">
        <v>180646.66</v>
      </c>
      <c r="L1708" s="15">
        <v>1197.1199999999999</v>
      </c>
      <c r="M1708" s="15">
        <v>0</v>
      </c>
      <c r="N1708" s="15">
        <v>0</v>
      </c>
      <c r="O1708" s="15">
        <v>1197.1199999999999</v>
      </c>
      <c r="P1708" s="15">
        <v>0</v>
      </c>
      <c r="Q1708" s="15">
        <v>0</v>
      </c>
      <c r="R1708" s="15">
        <v>179449.54</v>
      </c>
      <c r="S1708" s="15">
        <v>0</v>
      </c>
      <c r="T1708" s="15">
        <v>1279.58</v>
      </c>
      <c r="U1708" s="15">
        <v>0</v>
      </c>
      <c r="V1708" s="15">
        <v>0</v>
      </c>
      <c r="W1708" s="15">
        <v>1279.58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134.16999999999999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2610.87</v>
      </c>
      <c r="AS1708" s="15">
        <v>0</v>
      </c>
      <c r="AT1708" s="8">
        <f t="shared" si="26"/>
        <v>0</v>
      </c>
      <c r="AU1708" s="15">
        <v>0</v>
      </c>
      <c r="AV1708" s="15">
        <v>0</v>
      </c>
      <c r="AW1708" s="16">
        <v>102</v>
      </c>
      <c r="AX1708" s="16">
        <v>193</v>
      </c>
      <c r="AY1708" s="15">
        <v>252198.16</v>
      </c>
      <c r="AZ1708" s="15">
        <v>252198.16</v>
      </c>
      <c r="BA1708" s="14">
        <v>90</v>
      </c>
      <c r="BB1708" s="14">
        <v>64.038764596855103</v>
      </c>
      <c r="BC1708" s="14">
        <v>8.5</v>
      </c>
      <c r="BD1708" s="14"/>
      <c r="BE1708" s="13" t="s">
        <v>2250</v>
      </c>
      <c r="BF1708" s="11"/>
      <c r="BG1708" s="13" t="s">
        <v>71</v>
      </c>
      <c r="BH1708" s="13" t="s">
        <v>153</v>
      </c>
      <c r="BI1708" s="13" t="s">
        <v>1290</v>
      </c>
      <c r="BJ1708" s="13" t="s">
        <v>0</v>
      </c>
      <c r="BK1708" s="12" t="s">
        <v>1</v>
      </c>
      <c r="BL1708" s="14">
        <v>179449.54</v>
      </c>
      <c r="BM1708" s="12" t="s">
        <v>586</v>
      </c>
      <c r="BN1708" s="14"/>
      <c r="BO1708" s="17">
        <v>42590</v>
      </c>
      <c r="BP1708" s="17">
        <v>48465</v>
      </c>
      <c r="BQ1708" s="10" t="s">
        <v>2239</v>
      </c>
      <c r="BR1708" s="10" t="s">
        <v>2696</v>
      </c>
      <c r="BS1708" s="10" t="s">
        <v>2487</v>
      </c>
      <c r="BT1708" s="10" t="s">
        <v>2487</v>
      </c>
      <c r="BU1708" s="14">
        <v>0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1699</v>
      </c>
      <c r="B1709" s="5" t="s">
        <v>65</v>
      </c>
      <c r="C1709" s="5" t="s">
        <v>66</v>
      </c>
      <c r="D1709" s="24">
        <v>45354</v>
      </c>
      <c r="E1709" s="6" t="s">
        <v>2631</v>
      </c>
      <c r="F1709" s="22">
        <v>0</v>
      </c>
      <c r="G1709" s="22">
        <v>0</v>
      </c>
      <c r="H1709" s="8">
        <v>392504.53</v>
      </c>
      <c r="I1709" s="8">
        <v>0</v>
      </c>
      <c r="J1709" s="8">
        <v>0</v>
      </c>
      <c r="K1709" s="8">
        <v>392504.53</v>
      </c>
      <c r="L1709" s="8">
        <v>3245.17</v>
      </c>
      <c r="M1709" s="8">
        <v>0</v>
      </c>
      <c r="N1709" s="8">
        <v>0</v>
      </c>
      <c r="O1709" s="8">
        <v>3245.17</v>
      </c>
      <c r="P1709" s="8">
        <v>0</v>
      </c>
      <c r="Q1709" s="8">
        <v>0</v>
      </c>
      <c r="R1709" s="8">
        <v>389259.36</v>
      </c>
      <c r="S1709" s="8">
        <v>0</v>
      </c>
      <c r="T1709" s="8">
        <v>3270.87</v>
      </c>
      <c r="U1709" s="8">
        <v>0</v>
      </c>
      <c r="V1709" s="8">
        <v>0</v>
      </c>
      <c r="W1709" s="8">
        <v>3270.87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213.91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0.5</v>
      </c>
      <c r="AQ1709" s="8">
        <v>0</v>
      </c>
      <c r="AR1709" s="8">
        <v>0.45</v>
      </c>
      <c r="AS1709" s="8">
        <v>0</v>
      </c>
      <c r="AT1709" s="8">
        <f t="shared" si="26"/>
        <v>6730</v>
      </c>
      <c r="AU1709" s="8">
        <v>0</v>
      </c>
      <c r="AV1709" s="8">
        <v>0</v>
      </c>
      <c r="AW1709" s="9">
        <v>83</v>
      </c>
      <c r="AX1709" s="9">
        <v>99</v>
      </c>
      <c r="AY1709" s="8">
        <v>402080</v>
      </c>
      <c r="AZ1709" s="8">
        <v>402080</v>
      </c>
      <c r="BA1709" s="7">
        <v>70.759501999999998</v>
      </c>
      <c r="BB1709" s="7">
        <v>68.503279104752096</v>
      </c>
      <c r="BC1709" s="7">
        <v>10</v>
      </c>
      <c r="BD1709" s="7"/>
      <c r="BE1709" s="6" t="s">
        <v>2250</v>
      </c>
      <c r="BF1709" s="4"/>
      <c r="BG1709" s="6" t="s">
        <v>67</v>
      </c>
      <c r="BH1709" s="6" t="s">
        <v>73</v>
      </c>
      <c r="BI1709" s="6" t="s">
        <v>205</v>
      </c>
      <c r="BJ1709" s="6" t="s">
        <v>0</v>
      </c>
      <c r="BK1709" s="5" t="s">
        <v>1</v>
      </c>
      <c r="BL1709" s="7">
        <v>389259.36</v>
      </c>
      <c r="BM1709" s="5" t="s">
        <v>586</v>
      </c>
      <c r="BN1709" s="7"/>
      <c r="BO1709" s="10">
        <v>44888</v>
      </c>
      <c r="BP1709" s="10">
        <v>47902</v>
      </c>
      <c r="BQ1709" s="10" t="s">
        <v>2241</v>
      </c>
      <c r="BR1709" s="10" t="s">
        <v>2486</v>
      </c>
      <c r="BS1709" s="10" t="s">
        <v>2487</v>
      </c>
      <c r="BT1709" s="10" t="s">
        <v>2487</v>
      </c>
      <c r="BU1709" s="7">
        <v>0</v>
      </c>
      <c r="BV1709" s="7">
        <v>0</v>
      </c>
      <c r="BW1709" s="7">
        <v>0</v>
      </c>
    </row>
    <row r="1710" spans="1:75" s="1" customFormat="1" ht="18.2" customHeight="1" x14ac:dyDescent="0.15">
      <c r="A1710" s="11">
        <v>1700</v>
      </c>
      <c r="B1710" s="12" t="s">
        <v>65</v>
      </c>
      <c r="C1710" s="12" t="s">
        <v>66</v>
      </c>
      <c r="D1710" s="25">
        <v>45354</v>
      </c>
      <c r="E1710" s="13" t="s">
        <v>2632</v>
      </c>
      <c r="F1710" s="23">
        <v>3</v>
      </c>
      <c r="G1710" s="23">
        <v>2</v>
      </c>
      <c r="H1710" s="15">
        <v>287554.84000000003</v>
      </c>
      <c r="I1710" s="15">
        <v>2487.2399999999998</v>
      </c>
      <c r="J1710" s="15">
        <v>0</v>
      </c>
      <c r="K1710" s="15">
        <v>290042.08</v>
      </c>
      <c r="L1710" s="15">
        <v>2300.75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290042.08</v>
      </c>
      <c r="S1710" s="15">
        <v>2415.3000000000002</v>
      </c>
      <c r="T1710" s="15">
        <v>2396.29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4811.59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4787.99</v>
      </c>
      <c r="AV1710" s="15">
        <v>4811.59</v>
      </c>
      <c r="AW1710" s="16">
        <v>85</v>
      </c>
      <c r="AX1710" s="16">
        <v>101</v>
      </c>
      <c r="AY1710" s="15">
        <v>302400.01</v>
      </c>
      <c r="AZ1710" s="15">
        <v>294343.64</v>
      </c>
      <c r="BA1710" s="14">
        <v>72.874671000000006</v>
      </c>
      <c r="BB1710" s="14">
        <v>71.809675100014701</v>
      </c>
      <c r="BC1710" s="14">
        <v>10</v>
      </c>
      <c r="BD1710" s="14"/>
      <c r="BE1710" s="13" t="s">
        <v>2250</v>
      </c>
      <c r="BF1710" s="11"/>
      <c r="BG1710" s="13" t="s">
        <v>86</v>
      </c>
      <c r="BH1710" s="13" t="s">
        <v>203</v>
      </c>
      <c r="BI1710" s="13" t="s">
        <v>204</v>
      </c>
      <c r="BJ1710" s="13" t="s">
        <v>5</v>
      </c>
      <c r="BK1710" s="12" t="s">
        <v>1</v>
      </c>
      <c r="BL1710" s="14">
        <v>290042.08</v>
      </c>
      <c r="BM1710" s="12" t="s">
        <v>586</v>
      </c>
      <c r="BN1710" s="14"/>
      <c r="BO1710" s="17">
        <v>44888</v>
      </c>
      <c r="BP1710" s="17">
        <v>47961</v>
      </c>
      <c r="BQ1710" s="10" t="s">
        <v>2241</v>
      </c>
      <c r="BR1710" s="10" t="s">
        <v>2486</v>
      </c>
      <c r="BS1710" s="10" t="s">
        <v>2487</v>
      </c>
      <c r="BT1710" s="10" t="s">
        <v>2487</v>
      </c>
      <c r="BU1710" s="14">
        <v>316.92</v>
      </c>
      <c r="BV1710" s="14">
        <v>0</v>
      </c>
      <c r="BW1710" s="14">
        <v>0</v>
      </c>
    </row>
    <row r="1711" spans="1:75" s="1" customFormat="1" ht="18.2" customHeight="1" x14ac:dyDescent="0.15">
      <c r="A1711" s="4">
        <v>1701</v>
      </c>
      <c r="B1711" s="5" t="s">
        <v>65</v>
      </c>
      <c r="C1711" s="5" t="s">
        <v>66</v>
      </c>
      <c r="D1711" s="24">
        <v>45354</v>
      </c>
      <c r="E1711" s="6" t="s">
        <v>2633</v>
      </c>
      <c r="F1711" s="22">
        <v>0</v>
      </c>
      <c r="G1711" s="22">
        <v>0</v>
      </c>
      <c r="H1711" s="8">
        <v>256432.88</v>
      </c>
      <c r="I1711" s="8">
        <v>0</v>
      </c>
      <c r="J1711" s="8">
        <v>0</v>
      </c>
      <c r="K1711" s="8">
        <v>256432.88</v>
      </c>
      <c r="L1711" s="8">
        <v>1188.24</v>
      </c>
      <c r="M1711" s="8">
        <v>0</v>
      </c>
      <c r="N1711" s="8">
        <v>0</v>
      </c>
      <c r="O1711" s="8">
        <v>1188.24</v>
      </c>
      <c r="P1711" s="8">
        <v>0</v>
      </c>
      <c r="Q1711" s="8">
        <v>0</v>
      </c>
      <c r="R1711" s="8">
        <v>255244.64</v>
      </c>
      <c r="S1711" s="8">
        <v>0</v>
      </c>
      <c r="T1711" s="8">
        <v>2136.94</v>
      </c>
      <c r="U1711" s="8">
        <v>0</v>
      </c>
      <c r="V1711" s="8">
        <v>0</v>
      </c>
      <c r="W1711" s="8">
        <v>2136.94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149.88999999999999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3475.0699999999997</v>
      </c>
      <c r="AU1711" s="8">
        <v>0</v>
      </c>
      <c r="AV1711" s="8">
        <v>0</v>
      </c>
      <c r="AW1711" s="9">
        <v>123</v>
      </c>
      <c r="AX1711" s="9">
        <v>139</v>
      </c>
      <c r="AY1711" s="8">
        <v>309939</v>
      </c>
      <c r="AZ1711" s="8">
        <v>259939</v>
      </c>
      <c r="BA1711" s="7">
        <v>90</v>
      </c>
      <c r="BB1711" s="7">
        <v>88.374647898160703</v>
      </c>
      <c r="BC1711" s="7">
        <v>10</v>
      </c>
      <c r="BD1711" s="7"/>
      <c r="BE1711" s="6" t="s">
        <v>2250</v>
      </c>
      <c r="BF1711" s="4"/>
      <c r="BG1711" s="6" t="s">
        <v>195</v>
      </c>
      <c r="BH1711" s="6" t="s">
        <v>196</v>
      </c>
      <c r="BI1711" s="6" t="s">
        <v>197</v>
      </c>
      <c r="BJ1711" s="6" t="s">
        <v>0</v>
      </c>
      <c r="BK1711" s="5" t="s">
        <v>1</v>
      </c>
      <c r="BL1711" s="7">
        <v>255244.64</v>
      </c>
      <c r="BM1711" s="5" t="s">
        <v>586</v>
      </c>
      <c r="BN1711" s="7"/>
      <c r="BO1711" s="10">
        <v>44888</v>
      </c>
      <c r="BP1711" s="10">
        <v>49118</v>
      </c>
      <c r="BQ1711" s="10" t="s">
        <v>2241</v>
      </c>
      <c r="BR1711" s="10" t="s">
        <v>2486</v>
      </c>
      <c r="BS1711" s="10" t="s">
        <v>2487</v>
      </c>
      <c r="BT1711" s="10" t="s">
        <v>2487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1702</v>
      </c>
      <c r="B1712" s="12" t="s">
        <v>65</v>
      </c>
      <c r="C1712" s="12" t="s">
        <v>66</v>
      </c>
      <c r="D1712" s="25">
        <v>45354</v>
      </c>
      <c r="E1712" s="13" t="s">
        <v>2708</v>
      </c>
      <c r="F1712" s="23">
        <v>0</v>
      </c>
      <c r="G1712" s="23">
        <v>0</v>
      </c>
      <c r="H1712" s="15">
        <v>473582.16</v>
      </c>
      <c r="I1712" s="15">
        <v>0</v>
      </c>
      <c r="J1712" s="15">
        <v>0</v>
      </c>
      <c r="K1712" s="15">
        <v>473582.16</v>
      </c>
      <c r="L1712" s="15">
        <v>2166.35</v>
      </c>
      <c r="M1712" s="15">
        <v>0</v>
      </c>
      <c r="N1712" s="15">
        <v>0</v>
      </c>
      <c r="O1712" s="15">
        <v>2166.35</v>
      </c>
      <c r="P1712" s="15">
        <v>0</v>
      </c>
      <c r="Q1712" s="15">
        <v>0</v>
      </c>
      <c r="R1712" s="15">
        <v>471415.81</v>
      </c>
      <c r="S1712" s="15">
        <v>0</v>
      </c>
      <c r="T1712" s="15">
        <v>3946.52</v>
      </c>
      <c r="U1712" s="15">
        <v>0</v>
      </c>
      <c r="V1712" s="15">
        <v>0</v>
      </c>
      <c r="W1712" s="15">
        <v>3946.52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251.95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6366</v>
      </c>
      <c r="AQ1712" s="15">
        <v>0</v>
      </c>
      <c r="AR1712" s="15">
        <v>6364.82</v>
      </c>
      <c r="AS1712" s="15">
        <v>0</v>
      </c>
      <c r="AT1712" s="8">
        <f t="shared" si="26"/>
        <v>6366</v>
      </c>
      <c r="AU1712" s="15">
        <v>0</v>
      </c>
      <c r="AV1712" s="15">
        <v>0</v>
      </c>
      <c r="AW1712" s="16">
        <v>124</v>
      </c>
      <c r="AX1712" s="16">
        <v>137</v>
      </c>
      <c r="AY1712" s="15">
        <v>473582.16</v>
      </c>
      <c r="AZ1712" s="15">
        <v>473582.16</v>
      </c>
      <c r="BA1712" s="14">
        <v>89.999998000000005</v>
      </c>
      <c r="BB1712" s="14">
        <v>89.588302813535805</v>
      </c>
      <c r="BC1712" s="14">
        <v>10</v>
      </c>
      <c r="BD1712" s="14"/>
      <c r="BE1712" s="13" t="s">
        <v>2250</v>
      </c>
      <c r="BF1712" s="11"/>
      <c r="BG1712" s="13" t="s">
        <v>81</v>
      </c>
      <c r="BH1712" s="13" t="s">
        <v>100</v>
      </c>
      <c r="BI1712" s="13" t="s">
        <v>240</v>
      </c>
      <c r="BJ1712" s="13" t="s">
        <v>0</v>
      </c>
      <c r="BK1712" s="12" t="s">
        <v>1</v>
      </c>
      <c r="BL1712" s="14">
        <v>471415.81</v>
      </c>
      <c r="BM1712" s="12" t="s">
        <v>586</v>
      </c>
      <c r="BN1712" s="14"/>
      <c r="BO1712" s="17">
        <v>44964</v>
      </c>
      <c r="BP1712" s="17">
        <v>49132</v>
      </c>
      <c r="BQ1712" s="10" t="s">
        <v>2172</v>
      </c>
      <c r="BR1712" s="10" t="s">
        <v>2698</v>
      </c>
      <c r="BS1712" s="10" t="s">
        <v>2487</v>
      </c>
      <c r="BT1712" s="10" t="s">
        <v>2487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1703</v>
      </c>
      <c r="B1713" s="5" t="s">
        <v>65</v>
      </c>
      <c r="C1713" s="5" t="s">
        <v>66</v>
      </c>
      <c r="D1713" s="24">
        <v>45354</v>
      </c>
      <c r="E1713" s="6" t="s">
        <v>2636</v>
      </c>
      <c r="F1713" s="22">
        <v>0</v>
      </c>
      <c r="G1713" s="22">
        <v>0</v>
      </c>
      <c r="H1713" s="8">
        <v>137857.9</v>
      </c>
      <c r="I1713" s="8">
        <v>0</v>
      </c>
      <c r="J1713" s="8">
        <v>0</v>
      </c>
      <c r="K1713" s="8">
        <v>137857.9</v>
      </c>
      <c r="L1713" s="8">
        <v>697.77</v>
      </c>
      <c r="M1713" s="8">
        <v>0</v>
      </c>
      <c r="N1713" s="8">
        <v>0</v>
      </c>
      <c r="O1713" s="8">
        <v>697.77</v>
      </c>
      <c r="P1713" s="8">
        <v>0</v>
      </c>
      <c r="Q1713" s="8">
        <v>0</v>
      </c>
      <c r="R1713" s="8">
        <v>137160.13</v>
      </c>
      <c r="S1713" s="8">
        <v>0</v>
      </c>
      <c r="T1713" s="8">
        <v>976.49</v>
      </c>
      <c r="U1713" s="8">
        <v>0</v>
      </c>
      <c r="V1713" s="8">
        <v>0</v>
      </c>
      <c r="W1713" s="8">
        <v>976.49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107.81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59.37</v>
      </c>
      <c r="AQ1713" s="8">
        <v>0</v>
      </c>
      <c r="AR1713" s="8">
        <v>41.44</v>
      </c>
      <c r="AS1713" s="8">
        <v>0</v>
      </c>
      <c r="AT1713" s="8">
        <f t="shared" si="26"/>
        <v>1800</v>
      </c>
      <c r="AU1713" s="8">
        <v>0</v>
      </c>
      <c r="AV1713" s="8">
        <v>0</v>
      </c>
      <c r="AW1713" s="9">
        <v>123</v>
      </c>
      <c r="AX1713" s="9">
        <v>138</v>
      </c>
      <c r="AY1713" s="8">
        <v>274466.71999999997</v>
      </c>
      <c r="AZ1713" s="8">
        <v>147126.70000000001</v>
      </c>
      <c r="BA1713" s="7">
        <v>90</v>
      </c>
      <c r="BB1713" s="7">
        <v>83.903273165237906</v>
      </c>
      <c r="BC1713" s="7">
        <v>8.5</v>
      </c>
      <c r="BD1713" s="7"/>
      <c r="BE1713" s="6" t="s">
        <v>2250</v>
      </c>
      <c r="BF1713" s="4"/>
      <c r="BG1713" s="6" t="s">
        <v>67</v>
      </c>
      <c r="BH1713" s="6" t="s">
        <v>73</v>
      </c>
      <c r="BI1713" s="6" t="s">
        <v>102</v>
      </c>
      <c r="BJ1713" s="6" t="s">
        <v>0</v>
      </c>
      <c r="BK1713" s="5" t="s">
        <v>1</v>
      </c>
      <c r="BL1713" s="7">
        <v>137160.13</v>
      </c>
      <c r="BM1713" s="5" t="s">
        <v>586</v>
      </c>
      <c r="BN1713" s="7"/>
      <c r="BO1713" s="10">
        <v>44904</v>
      </c>
      <c r="BP1713" s="10">
        <v>49104</v>
      </c>
      <c r="BQ1713" s="10" t="s">
        <v>2241</v>
      </c>
      <c r="BR1713" s="10" t="s">
        <v>2486</v>
      </c>
      <c r="BS1713" s="10" t="s">
        <v>2487</v>
      </c>
      <c r="BT1713" s="10" t="s">
        <v>2487</v>
      </c>
      <c r="BU1713" s="7">
        <v>0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1704</v>
      </c>
      <c r="B1714" s="12" t="s">
        <v>65</v>
      </c>
      <c r="C1714" s="12" t="s">
        <v>66</v>
      </c>
      <c r="D1714" s="25">
        <v>45354</v>
      </c>
      <c r="E1714" s="13" t="s">
        <v>2703</v>
      </c>
      <c r="F1714" s="23">
        <v>0</v>
      </c>
      <c r="G1714" s="23">
        <v>0</v>
      </c>
      <c r="H1714" s="15">
        <v>387716.11</v>
      </c>
      <c r="I1714" s="15">
        <v>0</v>
      </c>
      <c r="J1714" s="15">
        <v>0</v>
      </c>
      <c r="K1714" s="15">
        <v>387716.11</v>
      </c>
      <c r="L1714" s="15">
        <v>1796.57</v>
      </c>
      <c r="M1714" s="15">
        <v>0</v>
      </c>
      <c r="N1714" s="15">
        <v>0</v>
      </c>
      <c r="O1714" s="15">
        <v>1796.57</v>
      </c>
      <c r="P1714" s="15">
        <v>0</v>
      </c>
      <c r="Q1714" s="15">
        <v>0</v>
      </c>
      <c r="R1714" s="15">
        <v>385919.54</v>
      </c>
      <c r="S1714" s="15">
        <v>0</v>
      </c>
      <c r="T1714" s="15">
        <v>3230.97</v>
      </c>
      <c r="U1714" s="15">
        <v>0</v>
      </c>
      <c r="V1714" s="15">
        <v>0</v>
      </c>
      <c r="W1714" s="15">
        <v>3230.97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207.21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8">
        <f t="shared" si="26"/>
        <v>5234.75</v>
      </c>
      <c r="AU1714" s="15">
        <v>0</v>
      </c>
      <c r="AV1714" s="15">
        <v>0</v>
      </c>
      <c r="AW1714" s="16">
        <v>124</v>
      </c>
      <c r="AX1714" s="16">
        <v>137</v>
      </c>
      <c r="AY1714" s="15">
        <v>389497.83</v>
      </c>
      <c r="AZ1714" s="15">
        <v>389497.83</v>
      </c>
      <c r="BA1714" s="14">
        <v>89.998592000000002</v>
      </c>
      <c r="BB1714" s="14">
        <v>89.171781073305795</v>
      </c>
      <c r="BC1714" s="14">
        <v>10</v>
      </c>
      <c r="BD1714" s="14"/>
      <c r="BE1714" s="13" t="s">
        <v>2250</v>
      </c>
      <c r="BF1714" s="11"/>
      <c r="BG1714" s="13" t="s">
        <v>88</v>
      </c>
      <c r="BH1714" s="13" t="s">
        <v>379</v>
      </c>
      <c r="BI1714" s="13" t="s">
        <v>453</v>
      </c>
      <c r="BJ1714" s="13" t="s">
        <v>0</v>
      </c>
      <c r="BK1714" s="12" t="s">
        <v>1</v>
      </c>
      <c r="BL1714" s="14">
        <v>385919.54</v>
      </c>
      <c r="BM1714" s="12" t="s">
        <v>586</v>
      </c>
      <c r="BN1714" s="14"/>
      <c r="BO1714" s="17">
        <v>44944</v>
      </c>
      <c r="BP1714" s="17">
        <v>49113</v>
      </c>
      <c r="BQ1714" s="10" t="s">
        <v>2241</v>
      </c>
      <c r="BR1714" s="10" t="s">
        <v>2486</v>
      </c>
      <c r="BS1714" s="10" t="s">
        <v>2487</v>
      </c>
      <c r="BT1714" s="10" t="s">
        <v>2487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1705</v>
      </c>
      <c r="B1715" s="5" t="s">
        <v>65</v>
      </c>
      <c r="C1715" s="5" t="s">
        <v>66</v>
      </c>
      <c r="D1715" s="24">
        <v>45354</v>
      </c>
      <c r="E1715" s="6" t="s">
        <v>2634</v>
      </c>
      <c r="F1715" s="22">
        <v>0</v>
      </c>
      <c r="G1715" s="22">
        <v>0</v>
      </c>
      <c r="H1715" s="8">
        <v>246627.92</v>
      </c>
      <c r="I1715" s="8">
        <v>0</v>
      </c>
      <c r="J1715" s="8">
        <v>0</v>
      </c>
      <c r="K1715" s="8">
        <v>246627.92</v>
      </c>
      <c r="L1715" s="8">
        <v>1142.81</v>
      </c>
      <c r="M1715" s="8">
        <v>0</v>
      </c>
      <c r="N1715" s="8">
        <v>0</v>
      </c>
      <c r="O1715" s="8">
        <v>1142.81</v>
      </c>
      <c r="P1715" s="8">
        <v>0</v>
      </c>
      <c r="Q1715" s="8">
        <v>0</v>
      </c>
      <c r="R1715" s="8">
        <v>245485.11</v>
      </c>
      <c r="S1715" s="8">
        <v>0</v>
      </c>
      <c r="T1715" s="8">
        <v>2055.23</v>
      </c>
      <c r="U1715" s="8">
        <v>0</v>
      </c>
      <c r="V1715" s="8">
        <v>0</v>
      </c>
      <c r="W1715" s="8">
        <v>2055.23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133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3.84</v>
      </c>
      <c r="AQ1715" s="8">
        <v>0</v>
      </c>
      <c r="AR1715" s="8">
        <v>2.88</v>
      </c>
      <c r="AS1715" s="8">
        <v>0</v>
      </c>
      <c r="AT1715" s="8">
        <f t="shared" si="26"/>
        <v>3332</v>
      </c>
      <c r="AU1715" s="8">
        <v>0</v>
      </c>
      <c r="AV1715" s="8">
        <v>0</v>
      </c>
      <c r="AW1715" s="9">
        <v>123</v>
      </c>
      <c r="AX1715" s="9">
        <v>139</v>
      </c>
      <c r="AY1715" s="8">
        <v>249999.99</v>
      </c>
      <c r="AZ1715" s="8">
        <v>249999.99</v>
      </c>
      <c r="BA1715" s="7">
        <v>89.352001999999999</v>
      </c>
      <c r="BB1715" s="7">
        <v>87.738347668294793</v>
      </c>
      <c r="BC1715" s="7">
        <v>10</v>
      </c>
      <c r="BD1715" s="7"/>
      <c r="BE1715" s="6" t="s">
        <v>2250</v>
      </c>
      <c r="BF1715" s="4"/>
      <c r="BG1715" s="6" t="s">
        <v>75</v>
      </c>
      <c r="BH1715" s="6" t="s">
        <v>236</v>
      </c>
      <c r="BI1715" s="6" t="s">
        <v>237</v>
      </c>
      <c r="BJ1715" s="6" t="s">
        <v>0</v>
      </c>
      <c r="BK1715" s="5" t="s">
        <v>1</v>
      </c>
      <c r="BL1715" s="7">
        <v>245485.11</v>
      </c>
      <c r="BM1715" s="5" t="s">
        <v>586</v>
      </c>
      <c r="BN1715" s="7"/>
      <c r="BO1715" s="10">
        <v>44894</v>
      </c>
      <c r="BP1715" s="10">
        <v>49124</v>
      </c>
      <c r="BQ1715" s="10" t="s">
        <v>2241</v>
      </c>
      <c r="BR1715" s="10" t="s">
        <v>2486</v>
      </c>
      <c r="BS1715" s="10" t="s">
        <v>2487</v>
      </c>
      <c r="BT1715" s="10" t="s">
        <v>2487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1706</v>
      </c>
      <c r="B1716" s="12" t="s">
        <v>65</v>
      </c>
      <c r="C1716" s="12" t="s">
        <v>66</v>
      </c>
      <c r="D1716" s="25">
        <v>45354</v>
      </c>
      <c r="E1716" s="13" t="s">
        <v>2711</v>
      </c>
      <c r="F1716" s="23">
        <v>0</v>
      </c>
      <c r="G1716" s="23">
        <v>0</v>
      </c>
      <c r="H1716" s="15">
        <v>341000</v>
      </c>
      <c r="I1716" s="15">
        <v>0</v>
      </c>
      <c r="J1716" s="15">
        <v>0</v>
      </c>
      <c r="K1716" s="15">
        <v>341000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341000</v>
      </c>
      <c r="S1716" s="15">
        <v>0</v>
      </c>
      <c r="T1716" s="15">
        <v>4603.5</v>
      </c>
      <c r="U1716" s="15">
        <v>0</v>
      </c>
      <c r="V1716" s="15">
        <v>0</v>
      </c>
      <c r="W1716" s="15">
        <v>4603.5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4603.5</v>
      </c>
      <c r="AU1716" s="15">
        <v>0</v>
      </c>
      <c r="AV1716" s="15">
        <v>0</v>
      </c>
      <c r="AW1716" s="16">
        <v>124</v>
      </c>
      <c r="AX1716" s="16">
        <v>136</v>
      </c>
      <c r="AY1716" s="15">
        <v>341000</v>
      </c>
      <c r="AZ1716" s="15">
        <v>341000</v>
      </c>
      <c r="BA1716" s="14">
        <v>92.330670999999995</v>
      </c>
      <c r="BB1716" s="14">
        <v>92.330670999999995</v>
      </c>
      <c r="BC1716" s="14">
        <v>10</v>
      </c>
      <c r="BD1716" s="14"/>
      <c r="BE1716" s="13" t="s">
        <v>2250</v>
      </c>
      <c r="BF1716" s="11"/>
      <c r="BG1716" s="13" t="s">
        <v>75</v>
      </c>
      <c r="BH1716" s="13" t="s">
        <v>134</v>
      </c>
      <c r="BI1716" s="13" t="s">
        <v>207</v>
      </c>
      <c r="BJ1716" s="13" t="s">
        <v>0</v>
      </c>
      <c r="BK1716" s="12" t="s">
        <v>1</v>
      </c>
      <c r="BL1716" s="14">
        <v>341000</v>
      </c>
      <c r="BM1716" s="12" t="s">
        <v>586</v>
      </c>
      <c r="BN1716" s="14"/>
      <c r="BO1716" s="17">
        <v>45000</v>
      </c>
      <c r="BP1716" s="17">
        <v>49140</v>
      </c>
      <c r="BQ1716" s="10" t="s">
        <v>1330</v>
      </c>
      <c r="BR1716" s="10" t="s">
        <v>2668</v>
      </c>
      <c r="BS1716" s="10" t="s">
        <v>2487</v>
      </c>
      <c r="BT1716" s="10" t="s">
        <v>2487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1707</v>
      </c>
      <c r="B1717" s="5" t="s">
        <v>65</v>
      </c>
      <c r="C1717" s="5" t="s">
        <v>66</v>
      </c>
      <c r="D1717" s="24">
        <v>45354</v>
      </c>
      <c r="E1717" s="6" t="s">
        <v>2637</v>
      </c>
      <c r="F1717" s="22">
        <v>2</v>
      </c>
      <c r="G1717" s="22">
        <v>1</v>
      </c>
      <c r="H1717" s="8">
        <v>356531.04</v>
      </c>
      <c r="I1717" s="8">
        <v>1676.29</v>
      </c>
      <c r="J1717" s="8">
        <v>0</v>
      </c>
      <c r="K1717" s="8">
        <v>358207.33</v>
      </c>
      <c r="L1717" s="8">
        <v>1689.73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358207.33</v>
      </c>
      <c r="S1717" s="8">
        <v>2871.63</v>
      </c>
      <c r="T1717" s="8">
        <v>2858.19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5729.82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3366.02</v>
      </c>
      <c r="AV1717" s="8">
        <v>5729.82</v>
      </c>
      <c r="AW1717" s="9">
        <v>123</v>
      </c>
      <c r="AX1717" s="9">
        <v>138</v>
      </c>
      <c r="AY1717" s="8">
        <v>359870.29</v>
      </c>
      <c r="AZ1717" s="8">
        <v>359870.29</v>
      </c>
      <c r="BA1717" s="7">
        <v>89.999998000000005</v>
      </c>
      <c r="BB1717" s="7">
        <v>89.584108161819501</v>
      </c>
      <c r="BC1717" s="7">
        <v>9.6199999999999992</v>
      </c>
      <c r="BD1717" s="7"/>
      <c r="BE1717" s="6" t="s">
        <v>2250</v>
      </c>
      <c r="BF1717" s="4"/>
      <c r="BG1717" s="6" t="s">
        <v>166</v>
      </c>
      <c r="BH1717" s="6" t="s">
        <v>230</v>
      </c>
      <c r="BI1717" s="6" t="s">
        <v>241</v>
      </c>
      <c r="BJ1717" s="6" t="s">
        <v>5</v>
      </c>
      <c r="BK1717" s="5" t="s">
        <v>1</v>
      </c>
      <c r="BL1717" s="7">
        <v>358207.33</v>
      </c>
      <c r="BM1717" s="5" t="s">
        <v>586</v>
      </c>
      <c r="BN1717" s="7"/>
      <c r="BO1717" s="10">
        <v>44911</v>
      </c>
      <c r="BP1717" s="10">
        <v>49111</v>
      </c>
      <c r="BQ1717" s="10" t="s">
        <v>2241</v>
      </c>
      <c r="BR1717" s="10" t="s">
        <v>2486</v>
      </c>
      <c r="BS1717" s="10" t="s">
        <v>2487</v>
      </c>
      <c r="BT1717" s="10" t="s">
        <v>2487</v>
      </c>
      <c r="BU1717" s="7">
        <v>379.72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1708</v>
      </c>
      <c r="B1718" s="12" t="s">
        <v>65</v>
      </c>
      <c r="C1718" s="12" t="s">
        <v>66</v>
      </c>
      <c r="D1718" s="25">
        <v>45354</v>
      </c>
      <c r="E1718" s="13" t="s">
        <v>2704</v>
      </c>
      <c r="F1718" s="23">
        <v>4</v>
      </c>
      <c r="G1718" s="23">
        <v>4</v>
      </c>
      <c r="H1718" s="15">
        <v>260201.31</v>
      </c>
      <c r="I1718" s="15">
        <v>2098.69</v>
      </c>
      <c r="J1718" s="15">
        <v>0</v>
      </c>
      <c r="K1718" s="15">
        <v>262300</v>
      </c>
      <c r="L1718" s="15">
        <v>2116.1799999999998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262300</v>
      </c>
      <c r="S1718" s="15">
        <v>11034.09</v>
      </c>
      <c r="T1718" s="15">
        <v>2168.34</v>
      </c>
      <c r="U1718" s="15">
        <v>0</v>
      </c>
      <c r="V1718" s="15">
        <v>4009.1</v>
      </c>
      <c r="W1718" s="15">
        <v>0</v>
      </c>
      <c r="X1718" s="15">
        <v>0</v>
      </c>
      <c r="Y1718" s="15">
        <v>0</v>
      </c>
      <c r="Z1718" s="15">
        <v>9193.33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415.9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4425</v>
      </c>
      <c r="AU1718" s="15">
        <v>4214.87</v>
      </c>
      <c r="AV1718" s="15">
        <v>9193.33</v>
      </c>
      <c r="AW1718" s="16">
        <v>124</v>
      </c>
      <c r="AX1718" s="16">
        <v>98</v>
      </c>
      <c r="AY1718" s="15">
        <v>262300</v>
      </c>
      <c r="AZ1718" s="15">
        <v>262300</v>
      </c>
      <c r="BA1718" s="14">
        <v>89.999999000000003</v>
      </c>
      <c r="BB1718" s="14">
        <v>89.999999000000003</v>
      </c>
      <c r="BC1718" s="14">
        <v>10</v>
      </c>
      <c r="BD1718" s="14"/>
      <c r="BE1718" s="13" t="s">
        <v>2250</v>
      </c>
      <c r="BF1718" s="11"/>
      <c r="BG1718" s="13" t="s">
        <v>242</v>
      </c>
      <c r="BH1718" s="13" t="s">
        <v>243</v>
      </c>
      <c r="BI1718" s="13" t="s">
        <v>244</v>
      </c>
      <c r="BJ1718" s="13" t="s">
        <v>5</v>
      </c>
      <c r="BK1718" s="12" t="s">
        <v>1</v>
      </c>
      <c r="BL1718" s="14">
        <v>262300</v>
      </c>
      <c r="BM1718" s="12" t="s">
        <v>586</v>
      </c>
      <c r="BN1718" s="14"/>
      <c r="BO1718" s="17">
        <v>44944</v>
      </c>
      <c r="BP1718" s="17">
        <v>47925</v>
      </c>
      <c r="BQ1718" s="10" t="s">
        <v>2241</v>
      </c>
      <c r="BR1718" s="10" t="s">
        <v>2486</v>
      </c>
      <c r="BS1718" s="10" t="s">
        <v>2487</v>
      </c>
      <c r="BT1718" s="10" t="s">
        <v>2487</v>
      </c>
      <c r="BU1718" s="14">
        <v>1404.08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1709</v>
      </c>
      <c r="B1719" s="5" t="s">
        <v>65</v>
      </c>
      <c r="C1719" s="5" t="s">
        <v>66</v>
      </c>
      <c r="D1719" s="24">
        <v>45354</v>
      </c>
      <c r="E1719" s="6" t="s">
        <v>2030</v>
      </c>
      <c r="F1719" s="22">
        <v>0</v>
      </c>
      <c r="G1719" s="22">
        <v>0</v>
      </c>
      <c r="H1719" s="8">
        <v>246467.98</v>
      </c>
      <c r="I1719" s="8">
        <v>0</v>
      </c>
      <c r="J1719" s="8">
        <v>0</v>
      </c>
      <c r="K1719" s="8">
        <v>246467.98</v>
      </c>
      <c r="L1719" s="8">
        <v>2142.71</v>
      </c>
      <c r="M1719" s="8">
        <v>0</v>
      </c>
      <c r="N1719" s="8">
        <v>0</v>
      </c>
      <c r="O1719" s="8">
        <v>2142.71</v>
      </c>
      <c r="P1719" s="8">
        <v>0</v>
      </c>
      <c r="Q1719" s="8">
        <v>0</v>
      </c>
      <c r="R1719" s="8">
        <v>244325.27</v>
      </c>
      <c r="S1719" s="8">
        <v>0</v>
      </c>
      <c r="T1719" s="8">
        <v>2053.9</v>
      </c>
      <c r="U1719" s="8">
        <v>0</v>
      </c>
      <c r="V1719" s="8">
        <v>0</v>
      </c>
      <c r="W1719" s="8">
        <v>2053.9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196.31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1979.16</v>
      </c>
      <c r="AQ1719" s="8">
        <v>0</v>
      </c>
      <c r="AR1719" s="8">
        <v>1972.08</v>
      </c>
      <c r="AS1719" s="8">
        <v>0</v>
      </c>
      <c r="AT1719" s="8">
        <f t="shared" si="26"/>
        <v>4400</v>
      </c>
      <c r="AU1719" s="8">
        <v>0</v>
      </c>
      <c r="AV1719" s="8">
        <v>0</v>
      </c>
      <c r="AW1719" s="9">
        <v>80</v>
      </c>
      <c r="AX1719" s="9">
        <v>171</v>
      </c>
      <c r="AY1719" s="8">
        <v>369000.01</v>
      </c>
      <c r="AZ1719" s="8">
        <v>369000.01</v>
      </c>
      <c r="BA1719" s="7">
        <v>90.000001999999995</v>
      </c>
      <c r="BB1719" s="7">
        <v>59.591528977602302</v>
      </c>
      <c r="BC1719" s="7">
        <v>10</v>
      </c>
      <c r="BD1719" s="7"/>
      <c r="BE1719" s="6" t="s">
        <v>2250</v>
      </c>
      <c r="BF1719" s="4"/>
      <c r="BG1719" s="6" t="s">
        <v>142</v>
      </c>
      <c r="BH1719" s="6" t="s">
        <v>143</v>
      </c>
      <c r="BI1719" s="6" t="s">
        <v>223</v>
      </c>
      <c r="BJ1719" s="6" t="s">
        <v>0</v>
      </c>
      <c r="BK1719" s="5" t="s">
        <v>1</v>
      </c>
      <c r="BL1719" s="7">
        <v>244325.27</v>
      </c>
      <c r="BM1719" s="5" t="s">
        <v>586</v>
      </c>
      <c r="BN1719" s="7"/>
      <c r="BO1719" s="10">
        <v>42590</v>
      </c>
      <c r="BP1719" s="10">
        <v>47795</v>
      </c>
      <c r="BQ1719" s="10" t="s">
        <v>2241</v>
      </c>
      <c r="BR1719" s="10" t="s">
        <v>2486</v>
      </c>
      <c r="BS1719" s="10" t="s">
        <v>2487</v>
      </c>
      <c r="BT1719" s="10" t="s">
        <v>2487</v>
      </c>
      <c r="BU1719" s="7">
        <v>0</v>
      </c>
      <c r="BV1719" s="7">
        <v>0</v>
      </c>
      <c r="BW1719" s="7">
        <v>0</v>
      </c>
    </row>
    <row r="1720" spans="1:75" s="1" customFormat="1" ht="18.2" customHeight="1" x14ac:dyDescent="0.15">
      <c r="A1720" s="11">
        <v>1710</v>
      </c>
      <c r="B1720" s="12" t="s">
        <v>65</v>
      </c>
      <c r="C1720" s="12" t="s">
        <v>66</v>
      </c>
      <c r="D1720" s="25">
        <v>45354</v>
      </c>
      <c r="E1720" s="13" t="s">
        <v>2031</v>
      </c>
      <c r="F1720" s="23">
        <v>0</v>
      </c>
      <c r="G1720" s="23">
        <v>0</v>
      </c>
      <c r="H1720" s="15">
        <v>278244.28999999998</v>
      </c>
      <c r="I1720" s="15">
        <v>0</v>
      </c>
      <c r="J1720" s="15">
        <v>0</v>
      </c>
      <c r="K1720" s="15">
        <v>278244.28999999998</v>
      </c>
      <c r="L1720" s="15">
        <v>2338.98</v>
      </c>
      <c r="M1720" s="15">
        <v>0</v>
      </c>
      <c r="N1720" s="15">
        <v>0</v>
      </c>
      <c r="O1720" s="15">
        <v>2338.98</v>
      </c>
      <c r="P1720" s="15">
        <v>0</v>
      </c>
      <c r="Q1720" s="15">
        <v>0</v>
      </c>
      <c r="R1720" s="15">
        <v>275905.31</v>
      </c>
      <c r="S1720" s="15">
        <v>0</v>
      </c>
      <c r="T1720" s="15">
        <v>2318.6999999999998</v>
      </c>
      <c r="U1720" s="15">
        <v>0</v>
      </c>
      <c r="V1720" s="15">
        <v>0</v>
      </c>
      <c r="W1720" s="15">
        <v>2318.6999999999998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219.18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46.28</v>
      </c>
      <c r="AQ1720" s="15">
        <v>0</v>
      </c>
      <c r="AR1720" s="15">
        <v>23.14</v>
      </c>
      <c r="AS1720" s="15">
        <v>0</v>
      </c>
      <c r="AT1720" s="8">
        <f t="shared" si="26"/>
        <v>4900</v>
      </c>
      <c r="AU1720" s="15">
        <v>0</v>
      </c>
      <c r="AV1720" s="15">
        <v>0</v>
      </c>
      <c r="AW1720" s="16">
        <v>82</v>
      </c>
      <c r="AX1720" s="16">
        <v>173</v>
      </c>
      <c r="AY1720" s="15">
        <v>412000.01</v>
      </c>
      <c r="AZ1720" s="15">
        <v>412000.01</v>
      </c>
      <c r="BA1720" s="14">
        <v>88.799835999999999</v>
      </c>
      <c r="BB1720" s="14">
        <v>59.4668584583995</v>
      </c>
      <c r="BC1720" s="14">
        <v>10</v>
      </c>
      <c r="BD1720" s="14"/>
      <c r="BE1720" s="13" t="s">
        <v>2250</v>
      </c>
      <c r="BF1720" s="11"/>
      <c r="BG1720" s="13" t="s">
        <v>75</v>
      </c>
      <c r="BH1720" s="13" t="s">
        <v>134</v>
      </c>
      <c r="BI1720" s="13" t="s">
        <v>207</v>
      </c>
      <c r="BJ1720" s="13" t="s">
        <v>0</v>
      </c>
      <c r="BK1720" s="12" t="s">
        <v>1</v>
      </c>
      <c r="BL1720" s="14">
        <v>275905.31</v>
      </c>
      <c r="BM1720" s="12" t="s">
        <v>586</v>
      </c>
      <c r="BN1720" s="14"/>
      <c r="BO1720" s="17">
        <v>42593</v>
      </c>
      <c r="BP1720" s="17">
        <v>47859</v>
      </c>
      <c r="BQ1720" s="10" t="s">
        <v>2239</v>
      </c>
      <c r="BR1720" s="10" t="s">
        <v>2696</v>
      </c>
      <c r="BS1720" s="10" t="s">
        <v>2487</v>
      </c>
      <c r="BT1720" s="10" t="s">
        <v>2487</v>
      </c>
      <c r="BU1720" s="14">
        <v>0</v>
      </c>
      <c r="BV1720" s="14">
        <v>0</v>
      </c>
      <c r="BW1720" s="14">
        <v>0</v>
      </c>
    </row>
    <row r="1721" spans="1:75" s="1" customFormat="1" ht="18.2" customHeight="1" x14ac:dyDescent="0.15">
      <c r="A1721" s="4">
        <v>1711</v>
      </c>
      <c r="B1721" s="5" t="s">
        <v>65</v>
      </c>
      <c r="C1721" s="5" t="s">
        <v>66</v>
      </c>
      <c r="D1721" s="24">
        <v>45354</v>
      </c>
      <c r="E1721" s="6" t="s">
        <v>2032</v>
      </c>
      <c r="F1721" s="22">
        <v>0</v>
      </c>
      <c r="G1721" s="22">
        <v>0</v>
      </c>
      <c r="H1721" s="8">
        <v>219488.95</v>
      </c>
      <c r="I1721" s="8">
        <v>0</v>
      </c>
      <c r="J1721" s="8">
        <v>0</v>
      </c>
      <c r="K1721" s="8">
        <v>219488.95</v>
      </c>
      <c r="L1721" s="8">
        <v>1845.07</v>
      </c>
      <c r="M1721" s="8">
        <v>0</v>
      </c>
      <c r="N1721" s="8">
        <v>0</v>
      </c>
      <c r="O1721" s="8">
        <v>1845.07</v>
      </c>
      <c r="P1721" s="8">
        <v>0</v>
      </c>
      <c r="Q1721" s="8">
        <v>0</v>
      </c>
      <c r="R1721" s="8">
        <v>217643.88</v>
      </c>
      <c r="S1721" s="8">
        <v>0</v>
      </c>
      <c r="T1721" s="8">
        <v>1829.07</v>
      </c>
      <c r="U1721" s="8">
        <v>0</v>
      </c>
      <c r="V1721" s="8">
        <v>0</v>
      </c>
      <c r="W1721" s="8">
        <v>1829.07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172.9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5.92</v>
      </c>
      <c r="AQ1721" s="8">
        <v>0</v>
      </c>
      <c r="AR1721" s="8">
        <v>2.96</v>
      </c>
      <c r="AS1721" s="8">
        <v>0</v>
      </c>
      <c r="AT1721" s="8">
        <f t="shared" si="26"/>
        <v>3850</v>
      </c>
      <c r="AU1721" s="8">
        <v>0</v>
      </c>
      <c r="AV1721" s="8">
        <v>0</v>
      </c>
      <c r="AW1721" s="9">
        <v>82</v>
      </c>
      <c r="AX1721" s="9">
        <v>173</v>
      </c>
      <c r="AY1721" s="8">
        <v>325000</v>
      </c>
      <c r="AZ1721" s="8">
        <v>325000</v>
      </c>
      <c r="BA1721" s="7">
        <v>89.999996999999993</v>
      </c>
      <c r="BB1721" s="7">
        <v>60.270610914056498</v>
      </c>
      <c r="BC1721" s="7">
        <v>10</v>
      </c>
      <c r="BD1721" s="7"/>
      <c r="BE1721" s="6" t="s">
        <v>2250</v>
      </c>
      <c r="BF1721" s="4"/>
      <c r="BG1721" s="6" t="s">
        <v>86</v>
      </c>
      <c r="BH1721" s="6" t="s">
        <v>174</v>
      </c>
      <c r="BI1721" s="6" t="s">
        <v>214</v>
      </c>
      <c r="BJ1721" s="6" t="s">
        <v>0</v>
      </c>
      <c r="BK1721" s="5" t="s">
        <v>1</v>
      </c>
      <c r="BL1721" s="7">
        <v>217643.88</v>
      </c>
      <c r="BM1721" s="5" t="s">
        <v>586</v>
      </c>
      <c r="BN1721" s="7"/>
      <c r="BO1721" s="10">
        <v>42590</v>
      </c>
      <c r="BP1721" s="10">
        <v>47856</v>
      </c>
      <c r="BQ1721" s="10" t="s">
        <v>2241</v>
      </c>
      <c r="BR1721" s="10" t="s">
        <v>2486</v>
      </c>
      <c r="BS1721" s="10" t="s">
        <v>2487</v>
      </c>
      <c r="BT1721" s="10" t="s">
        <v>2487</v>
      </c>
      <c r="BU1721" s="7">
        <v>0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1712</v>
      </c>
      <c r="B1722" s="12" t="s">
        <v>65</v>
      </c>
      <c r="C1722" s="12" t="s">
        <v>66</v>
      </c>
      <c r="D1722" s="25">
        <v>45354</v>
      </c>
      <c r="E1722" s="13" t="s">
        <v>2638</v>
      </c>
      <c r="F1722" s="23">
        <v>3</v>
      </c>
      <c r="G1722" s="23">
        <v>3</v>
      </c>
      <c r="H1722" s="15">
        <v>246543.43</v>
      </c>
      <c r="I1722" s="15">
        <v>2256.58</v>
      </c>
      <c r="J1722" s="15">
        <v>0</v>
      </c>
      <c r="K1722" s="15">
        <v>248800.01</v>
      </c>
      <c r="L1722" s="15">
        <v>1142.4100000000001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248800.01</v>
      </c>
      <c r="S1722" s="15">
        <v>5007.3</v>
      </c>
      <c r="T1722" s="15">
        <v>2054.5300000000002</v>
      </c>
      <c r="U1722" s="15">
        <v>0</v>
      </c>
      <c r="V1722" s="15">
        <v>2847.64</v>
      </c>
      <c r="W1722" s="15">
        <v>0</v>
      </c>
      <c r="X1722" s="15">
        <v>0</v>
      </c>
      <c r="Y1722" s="15">
        <v>0</v>
      </c>
      <c r="Z1722" s="15">
        <v>4214.1899999999996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350</v>
      </c>
      <c r="AM1722" s="15">
        <v>0</v>
      </c>
      <c r="AN1722" s="15">
        <v>0</v>
      </c>
      <c r="AO1722" s="15">
        <v>132.36000000000001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3330</v>
      </c>
      <c r="AU1722" s="15">
        <v>3398.99</v>
      </c>
      <c r="AV1722" s="15">
        <v>4214.1899999999996</v>
      </c>
      <c r="AW1722" s="16">
        <v>123</v>
      </c>
      <c r="AX1722" s="16">
        <v>138</v>
      </c>
      <c r="AY1722" s="15">
        <v>248800.01</v>
      </c>
      <c r="AZ1722" s="15">
        <v>248800.01</v>
      </c>
      <c r="BA1722" s="14">
        <v>94.999993000000003</v>
      </c>
      <c r="BB1722" s="14">
        <v>94.999993000000003</v>
      </c>
      <c r="BC1722" s="14">
        <v>10</v>
      </c>
      <c r="BD1722" s="14"/>
      <c r="BE1722" s="13" t="s">
        <v>2250</v>
      </c>
      <c r="BF1722" s="11"/>
      <c r="BG1722" s="13" t="s">
        <v>242</v>
      </c>
      <c r="BH1722" s="13" t="s">
        <v>243</v>
      </c>
      <c r="BI1722" s="13" t="s">
        <v>244</v>
      </c>
      <c r="BJ1722" s="13" t="s">
        <v>5</v>
      </c>
      <c r="BK1722" s="12" t="s">
        <v>1</v>
      </c>
      <c r="BL1722" s="14">
        <v>248800.01</v>
      </c>
      <c r="BM1722" s="12" t="s">
        <v>586</v>
      </c>
      <c r="BN1722" s="14"/>
      <c r="BO1722" s="17">
        <v>44911</v>
      </c>
      <c r="BP1722" s="17">
        <v>49111</v>
      </c>
      <c r="BQ1722" s="10" t="s">
        <v>2241</v>
      </c>
      <c r="BR1722" s="10" t="s">
        <v>2486</v>
      </c>
      <c r="BS1722" s="10" t="s">
        <v>2487</v>
      </c>
      <c r="BT1722" s="10" t="s">
        <v>2487</v>
      </c>
      <c r="BU1722" s="14">
        <v>264.72000000000003</v>
      </c>
      <c r="BV1722" s="14">
        <v>0</v>
      </c>
      <c r="BW1722" s="14">
        <v>0</v>
      </c>
    </row>
    <row r="1723" spans="1:75" s="1" customFormat="1" ht="18.2" customHeight="1" x14ac:dyDescent="0.15">
      <c r="A1723" s="4">
        <v>1713</v>
      </c>
      <c r="B1723" s="5" t="s">
        <v>65</v>
      </c>
      <c r="C1723" s="5" t="s">
        <v>66</v>
      </c>
      <c r="D1723" s="24">
        <v>45354</v>
      </c>
      <c r="E1723" s="6" t="s">
        <v>2033</v>
      </c>
      <c r="F1723" s="22">
        <v>0</v>
      </c>
      <c r="G1723" s="22">
        <v>0</v>
      </c>
      <c r="H1723" s="8">
        <v>448012.56</v>
      </c>
      <c r="I1723" s="8">
        <v>0</v>
      </c>
      <c r="J1723" s="8">
        <v>0</v>
      </c>
      <c r="K1723" s="8">
        <v>448012.56</v>
      </c>
      <c r="L1723" s="8">
        <v>6516.61</v>
      </c>
      <c r="M1723" s="8">
        <v>0</v>
      </c>
      <c r="N1723" s="8">
        <v>0</v>
      </c>
      <c r="O1723" s="8">
        <v>6516.61</v>
      </c>
      <c r="P1723" s="8">
        <v>4588.93</v>
      </c>
      <c r="Q1723" s="8">
        <v>0</v>
      </c>
      <c r="R1723" s="8">
        <v>436907.02</v>
      </c>
      <c r="S1723" s="8">
        <v>0</v>
      </c>
      <c r="T1723" s="8">
        <v>3733.44</v>
      </c>
      <c r="U1723" s="8">
        <v>0</v>
      </c>
      <c r="V1723" s="8">
        <v>0</v>
      </c>
      <c r="W1723" s="8">
        <v>3733.44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485.18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0.83</v>
      </c>
      <c r="AQ1723" s="8">
        <v>0</v>
      </c>
      <c r="AR1723" s="8">
        <v>0.06</v>
      </c>
      <c r="AS1723" s="8">
        <v>0</v>
      </c>
      <c r="AT1723" s="8">
        <f t="shared" si="26"/>
        <v>15324.93</v>
      </c>
      <c r="AU1723" s="8">
        <v>0</v>
      </c>
      <c r="AV1723" s="8">
        <v>0</v>
      </c>
      <c r="AW1723" s="9">
        <v>84</v>
      </c>
      <c r="AX1723" s="9">
        <v>175</v>
      </c>
      <c r="AY1723" s="8">
        <v>911999.98</v>
      </c>
      <c r="AZ1723" s="8">
        <v>911999.98</v>
      </c>
      <c r="BA1723" s="7">
        <v>89.912279999999996</v>
      </c>
      <c r="BB1723" s="7">
        <v>43.073801729914102</v>
      </c>
      <c r="BC1723" s="7">
        <v>10</v>
      </c>
      <c r="BD1723" s="7"/>
      <c r="BE1723" s="6" t="s">
        <v>2250</v>
      </c>
      <c r="BF1723" s="4"/>
      <c r="BG1723" s="6" t="s">
        <v>81</v>
      </c>
      <c r="BH1723" s="6" t="s">
        <v>82</v>
      </c>
      <c r="BI1723" s="6" t="s">
        <v>252</v>
      </c>
      <c r="BJ1723" s="6" t="s">
        <v>0</v>
      </c>
      <c r="BK1723" s="5" t="s">
        <v>1</v>
      </c>
      <c r="BL1723" s="7">
        <v>436907.02</v>
      </c>
      <c r="BM1723" s="5" t="s">
        <v>586</v>
      </c>
      <c r="BN1723" s="7"/>
      <c r="BO1723" s="10">
        <v>42599</v>
      </c>
      <c r="BP1723" s="10">
        <v>47924</v>
      </c>
      <c r="BQ1723" s="10" t="s">
        <v>2241</v>
      </c>
      <c r="BR1723" s="10" t="s">
        <v>2486</v>
      </c>
      <c r="BS1723" s="10" t="s">
        <v>2487</v>
      </c>
      <c r="BT1723" s="10" t="s">
        <v>2487</v>
      </c>
      <c r="BU1723" s="7">
        <v>0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1714</v>
      </c>
      <c r="B1724" s="12" t="s">
        <v>65</v>
      </c>
      <c r="C1724" s="12" t="s">
        <v>66</v>
      </c>
      <c r="D1724" s="25">
        <v>45354</v>
      </c>
      <c r="E1724" s="13" t="s">
        <v>2705</v>
      </c>
      <c r="F1724" s="23">
        <v>0</v>
      </c>
      <c r="G1724" s="23">
        <v>0</v>
      </c>
      <c r="H1724" s="15">
        <v>407641.17</v>
      </c>
      <c r="I1724" s="15">
        <v>0</v>
      </c>
      <c r="J1724" s="15">
        <v>0</v>
      </c>
      <c r="K1724" s="15">
        <v>407641.17</v>
      </c>
      <c r="L1724" s="15">
        <v>4395.1400000000003</v>
      </c>
      <c r="M1724" s="15">
        <v>0</v>
      </c>
      <c r="N1724" s="15">
        <v>0</v>
      </c>
      <c r="O1724" s="15">
        <v>4395.1400000000003</v>
      </c>
      <c r="P1724" s="15">
        <v>0</v>
      </c>
      <c r="Q1724" s="15">
        <v>0</v>
      </c>
      <c r="R1724" s="15">
        <v>403246.03</v>
      </c>
      <c r="S1724" s="15">
        <v>0</v>
      </c>
      <c r="T1724" s="15">
        <v>3397.01</v>
      </c>
      <c r="U1724" s="15">
        <v>0</v>
      </c>
      <c r="V1724" s="15">
        <v>0</v>
      </c>
      <c r="W1724" s="15">
        <v>3397.01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219.18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0.03</v>
      </c>
      <c r="AQ1724" s="15">
        <v>0</v>
      </c>
      <c r="AR1724" s="15">
        <v>0.03</v>
      </c>
      <c r="AS1724" s="15">
        <v>0</v>
      </c>
      <c r="AT1724" s="8">
        <f t="shared" si="26"/>
        <v>8011.33</v>
      </c>
      <c r="AU1724" s="15">
        <v>0</v>
      </c>
      <c r="AV1724" s="15">
        <v>0</v>
      </c>
      <c r="AW1724" s="16">
        <v>68</v>
      </c>
      <c r="AX1724" s="16">
        <v>82</v>
      </c>
      <c r="AY1724" s="15">
        <v>411999.99</v>
      </c>
      <c r="AZ1724" s="15">
        <v>411999.99</v>
      </c>
      <c r="BA1724" s="14">
        <v>85.631067999999999</v>
      </c>
      <c r="BB1724" s="14">
        <v>83.811623916932703</v>
      </c>
      <c r="BC1724" s="14">
        <v>10</v>
      </c>
      <c r="BD1724" s="14"/>
      <c r="BE1724" s="13" t="s">
        <v>2250</v>
      </c>
      <c r="BF1724" s="11"/>
      <c r="BG1724" s="13" t="s">
        <v>93</v>
      </c>
      <c r="BH1724" s="13" t="s">
        <v>170</v>
      </c>
      <c r="BI1724" s="13" t="s">
        <v>444</v>
      </c>
      <c r="BJ1724" s="13" t="s">
        <v>0</v>
      </c>
      <c r="BK1724" s="12" t="s">
        <v>1</v>
      </c>
      <c r="BL1724" s="14">
        <v>403246.03</v>
      </c>
      <c r="BM1724" s="12" t="s">
        <v>586</v>
      </c>
      <c r="BN1724" s="14"/>
      <c r="BO1724" s="17">
        <v>44953</v>
      </c>
      <c r="BP1724" s="17">
        <v>47449</v>
      </c>
      <c r="BQ1724" s="10" t="s">
        <v>2241</v>
      </c>
      <c r="BR1724" s="10" t="s">
        <v>2486</v>
      </c>
      <c r="BS1724" s="10" t="s">
        <v>2487</v>
      </c>
      <c r="BT1724" s="10" t="s">
        <v>2487</v>
      </c>
      <c r="BU1724" s="14">
        <v>0</v>
      </c>
      <c r="BV1724" s="14">
        <v>0</v>
      </c>
      <c r="BW1724" s="14">
        <v>0</v>
      </c>
    </row>
    <row r="1725" spans="1:75" s="1" customFormat="1" ht="18.2" customHeight="1" x14ac:dyDescent="0.15">
      <c r="A1725" s="4">
        <v>1715</v>
      </c>
      <c r="B1725" s="5" t="s">
        <v>65</v>
      </c>
      <c r="C1725" s="5" t="s">
        <v>66</v>
      </c>
      <c r="D1725" s="24">
        <v>45354</v>
      </c>
      <c r="E1725" s="6" t="s">
        <v>1291</v>
      </c>
      <c r="F1725" s="22">
        <v>0</v>
      </c>
      <c r="G1725" s="22">
        <v>0</v>
      </c>
      <c r="H1725" s="8">
        <v>447195.39</v>
      </c>
      <c r="I1725" s="8">
        <v>0</v>
      </c>
      <c r="J1725" s="8">
        <v>0</v>
      </c>
      <c r="K1725" s="8">
        <v>447195.39</v>
      </c>
      <c r="L1725" s="8">
        <v>3636.96</v>
      </c>
      <c r="M1725" s="8">
        <v>0</v>
      </c>
      <c r="N1725" s="8">
        <v>0</v>
      </c>
      <c r="O1725" s="8">
        <v>3636.96</v>
      </c>
      <c r="P1725" s="8">
        <v>0</v>
      </c>
      <c r="Q1725" s="8">
        <v>0</v>
      </c>
      <c r="R1725" s="8">
        <v>443558.43</v>
      </c>
      <c r="S1725" s="8">
        <v>0</v>
      </c>
      <c r="T1725" s="8">
        <v>3726.63</v>
      </c>
      <c r="U1725" s="8">
        <v>0</v>
      </c>
      <c r="V1725" s="8">
        <v>0</v>
      </c>
      <c r="W1725" s="8">
        <v>3726.63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348.56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38.549999999999997</v>
      </c>
      <c r="AQ1725" s="8">
        <v>0</v>
      </c>
      <c r="AR1725" s="8">
        <v>0.7</v>
      </c>
      <c r="AS1725" s="8">
        <v>0</v>
      </c>
      <c r="AT1725" s="8">
        <f t="shared" si="26"/>
        <v>7750</v>
      </c>
      <c r="AU1725" s="8">
        <v>0</v>
      </c>
      <c r="AV1725" s="8">
        <v>0</v>
      </c>
      <c r="AW1725" s="9">
        <v>84</v>
      </c>
      <c r="AX1725" s="9">
        <v>175</v>
      </c>
      <c r="AY1725" s="8">
        <v>655177.02</v>
      </c>
      <c r="AZ1725" s="8">
        <v>655177.02</v>
      </c>
      <c r="BA1725" s="7">
        <v>89.999950999999996</v>
      </c>
      <c r="BB1725" s="7">
        <v>60.930459626982802</v>
      </c>
      <c r="BC1725" s="7">
        <v>10</v>
      </c>
      <c r="BD1725" s="7"/>
      <c r="BE1725" s="6" t="s">
        <v>2250</v>
      </c>
      <c r="BF1725" s="4"/>
      <c r="BG1725" s="6" t="s">
        <v>86</v>
      </c>
      <c r="BH1725" s="6" t="s">
        <v>247</v>
      </c>
      <c r="BI1725" s="6" t="s">
        <v>248</v>
      </c>
      <c r="BJ1725" s="6" t="s">
        <v>0</v>
      </c>
      <c r="BK1725" s="5" t="s">
        <v>1</v>
      </c>
      <c r="BL1725" s="7">
        <v>443558.43</v>
      </c>
      <c r="BM1725" s="5" t="s">
        <v>586</v>
      </c>
      <c r="BN1725" s="7"/>
      <c r="BO1725" s="10">
        <v>42590</v>
      </c>
      <c r="BP1725" s="10">
        <v>47915</v>
      </c>
      <c r="BQ1725" s="10" t="s">
        <v>2239</v>
      </c>
      <c r="BR1725" s="10" t="s">
        <v>2696</v>
      </c>
      <c r="BS1725" s="10" t="s">
        <v>2487</v>
      </c>
      <c r="BT1725" s="10" t="s">
        <v>2487</v>
      </c>
      <c r="BU1725" s="7">
        <v>0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1716</v>
      </c>
      <c r="B1726" s="12" t="s">
        <v>65</v>
      </c>
      <c r="C1726" s="12" t="s">
        <v>66</v>
      </c>
      <c r="D1726" s="25">
        <v>45354</v>
      </c>
      <c r="E1726" s="13" t="s">
        <v>2706</v>
      </c>
      <c r="F1726" s="23">
        <v>0</v>
      </c>
      <c r="G1726" s="23">
        <v>0</v>
      </c>
      <c r="H1726" s="15">
        <v>855396.83</v>
      </c>
      <c r="I1726" s="15">
        <v>0</v>
      </c>
      <c r="J1726" s="15">
        <v>0</v>
      </c>
      <c r="K1726" s="15">
        <v>855396.83</v>
      </c>
      <c r="L1726" s="15">
        <v>3963.67</v>
      </c>
      <c r="M1726" s="15">
        <v>0</v>
      </c>
      <c r="N1726" s="15">
        <v>0</v>
      </c>
      <c r="O1726" s="15">
        <v>3963.67</v>
      </c>
      <c r="P1726" s="15">
        <v>2228.13</v>
      </c>
      <c r="Q1726" s="15">
        <v>0</v>
      </c>
      <c r="R1726" s="15">
        <v>849205.03</v>
      </c>
      <c r="S1726" s="15">
        <v>0</v>
      </c>
      <c r="T1726" s="15">
        <v>7128.31</v>
      </c>
      <c r="U1726" s="15">
        <v>0</v>
      </c>
      <c r="V1726" s="15">
        <v>0</v>
      </c>
      <c r="W1726" s="15">
        <v>7128.31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457.17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1819.31</v>
      </c>
      <c r="AQ1726" s="15">
        <v>0</v>
      </c>
      <c r="AR1726" s="15">
        <v>13368.46</v>
      </c>
      <c r="AS1726" s="15">
        <v>0</v>
      </c>
      <c r="AT1726" s="8">
        <f t="shared" si="26"/>
        <v>2228.130000000001</v>
      </c>
      <c r="AU1726" s="15">
        <v>0</v>
      </c>
      <c r="AV1726" s="15">
        <v>0</v>
      </c>
      <c r="AW1726" s="16">
        <v>123</v>
      </c>
      <c r="AX1726" s="16">
        <v>137</v>
      </c>
      <c r="AY1726" s="15">
        <v>859327.75</v>
      </c>
      <c r="AZ1726" s="15">
        <v>859327.75</v>
      </c>
      <c r="BA1726" s="14">
        <v>94.941417999999999</v>
      </c>
      <c r="BB1726" s="14">
        <v>93.823025872180395</v>
      </c>
      <c r="BC1726" s="14">
        <v>10</v>
      </c>
      <c r="BD1726" s="14"/>
      <c r="BE1726" s="13" t="s">
        <v>2250</v>
      </c>
      <c r="BF1726" s="11"/>
      <c r="BG1726" s="13" t="s">
        <v>88</v>
      </c>
      <c r="BH1726" s="13" t="s">
        <v>136</v>
      </c>
      <c r="BI1726" s="13" t="s">
        <v>182</v>
      </c>
      <c r="BJ1726" s="13" t="s">
        <v>0</v>
      </c>
      <c r="BK1726" s="12" t="s">
        <v>1</v>
      </c>
      <c r="BL1726" s="14">
        <v>849205.03</v>
      </c>
      <c r="BM1726" s="12" t="s">
        <v>586</v>
      </c>
      <c r="BN1726" s="14"/>
      <c r="BO1726" s="17">
        <v>44950</v>
      </c>
      <c r="BP1726" s="17">
        <v>49119</v>
      </c>
      <c r="BQ1726" s="10" t="s">
        <v>2241</v>
      </c>
      <c r="BR1726" s="10" t="s">
        <v>2486</v>
      </c>
      <c r="BS1726" s="10" t="s">
        <v>2487</v>
      </c>
      <c r="BT1726" s="10" t="s">
        <v>2487</v>
      </c>
      <c r="BU1726" s="14">
        <v>0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1717</v>
      </c>
      <c r="B1727" s="5" t="s">
        <v>65</v>
      </c>
      <c r="C1727" s="5" t="s">
        <v>66</v>
      </c>
      <c r="D1727" s="24">
        <v>45354</v>
      </c>
      <c r="E1727" s="6" t="s">
        <v>2034</v>
      </c>
      <c r="F1727" s="22">
        <v>2</v>
      </c>
      <c r="G1727" s="22">
        <v>1</v>
      </c>
      <c r="H1727" s="8">
        <v>391483.35</v>
      </c>
      <c r="I1727" s="8">
        <v>8177.91</v>
      </c>
      <c r="J1727" s="8">
        <v>0</v>
      </c>
      <c r="K1727" s="8">
        <v>399661.26</v>
      </c>
      <c r="L1727" s="8">
        <v>8246.06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399661.26</v>
      </c>
      <c r="S1727" s="8">
        <v>2634.38</v>
      </c>
      <c r="T1727" s="8">
        <v>3262.36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5896.74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0</v>
      </c>
      <c r="AU1727" s="8">
        <v>16423.97</v>
      </c>
      <c r="AV1727" s="8">
        <v>5896.74</v>
      </c>
      <c r="AW1727" s="9">
        <v>44</v>
      </c>
      <c r="AX1727" s="9">
        <v>135</v>
      </c>
      <c r="AY1727" s="8">
        <v>883399.99</v>
      </c>
      <c r="AZ1727" s="8">
        <v>883399.99</v>
      </c>
      <c r="BA1727" s="7">
        <v>95.000001999999995</v>
      </c>
      <c r="BB1727" s="7">
        <v>42.979195074840902</v>
      </c>
      <c r="BC1727" s="7">
        <v>10</v>
      </c>
      <c r="BD1727" s="7"/>
      <c r="BE1727" s="6" t="s">
        <v>2250</v>
      </c>
      <c r="BF1727" s="4"/>
      <c r="BG1727" s="6" t="s">
        <v>142</v>
      </c>
      <c r="BH1727" s="6" t="s">
        <v>143</v>
      </c>
      <c r="BI1727" s="6" t="s">
        <v>253</v>
      </c>
      <c r="BJ1727" s="6" t="s">
        <v>5</v>
      </c>
      <c r="BK1727" s="5" t="s">
        <v>1</v>
      </c>
      <c r="BL1727" s="7">
        <v>399661.26</v>
      </c>
      <c r="BM1727" s="5" t="s">
        <v>586</v>
      </c>
      <c r="BN1727" s="7"/>
      <c r="BO1727" s="10">
        <v>42590</v>
      </c>
      <c r="BP1727" s="10">
        <v>46699</v>
      </c>
      <c r="BQ1727" s="10" t="s">
        <v>2241</v>
      </c>
      <c r="BR1727" s="10" t="s">
        <v>2486</v>
      </c>
      <c r="BS1727" s="10" t="s">
        <v>2487</v>
      </c>
      <c r="BT1727" s="10" t="s">
        <v>2487</v>
      </c>
      <c r="BU1727" s="7">
        <v>469.97</v>
      </c>
      <c r="BV1727" s="7">
        <v>0</v>
      </c>
      <c r="BW1727" s="7">
        <v>0</v>
      </c>
    </row>
    <row r="1728" spans="1:75" s="1" customFormat="1" ht="18.2" customHeight="1" x14ac:dyDescent="0.15">
      <c r="A1728" s="11">
        <v>1718</v>
      </c>
      <c r="B1728" s="12" t="s">
        <v>65</v>
      </c>
      <c r="C1728" s="12" t="s">
        <v>66</v>
      </c>
      <c r="D1728" s="25">
        <v>45354</v>
      </c>
      <c r="E1728" s="13" t="s">
        <v>2035</v>
      </c>
      <c r="F1728" s="23">
        <v>0</v>
      </c>
      <c r="G1728" s="23">
        <v>0</v>
      </c>
      <c r="H1728" s="15">
        <v>253241.43</v>
      </c>
      <c r="I1728" s="15">
        <v>0</v>
      </c>
      <c r="J1728" s="15">
        <v>0</v>
      </c>
      <c r="K1728" s="15">
        <v>253241.43</v>
      </c>
      <c r="L1728" s="15">
        <v>873.78</v>
      </c>
      <c r="M1728" s="15">
        <v>0</v>
      </c>
      <c r="N1728" s="15">
        <v>0</v>
      </c>
      <c r="O1728" s="15">
        <v>873.78</v>
      </c>
      <c r="P1728" s="15">
        <v>0</v>
      </c>
      <c r="Q1728" s="15">
        <v>0</v>
      </c>
      <c r="R1728" s="15">
        <v>252367.65</v>
      </c>
      <c r="S1728" s="15">
        <v>0</v>
      </c>
      <c r="T1728" s="15">
        <v>2110.35</v>
      </c>
      <c r="U1728" s="15">
        <v>0</v>
      </c>
      <c r="V1728" s="15">
        <v>0</v>
      </c>
      <c r="W1728" s="15">
        <v>2110.35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161.30000000000001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145.91999999999999</v>
      </c>
      <c r="AQ1728" s="15">
        <v>0</v>
      </c>
      <c r="AR1728" s="15">
        <v>141.35</v>
      </c>
      <c r="AS1728" s="15">
        <v>0</v>
      </c>
      <c r="AT1728" s="8">
        <f t="shared" si="26"/>
        <v>3150</v>
      </c>
      <c r="AU1728" s="15">
        <v>0</v>
      </c>
      <c r="AV1728" s="15">
        <v>0</v>
      </c>
      <c r="AW1728" s="16">
        <v>147</v>
      </c>
      <c r="AX1728" s="16">
        <v>238</v>
      </c>
      <c r="AY1728" s="15">
        <v>303209.28000000003</v>
      </c>
      <c r="AZ1728" s="15">
        <v>303209.28000000003</v>
      </c>
      <c r="BA1728" s="14">
        <v>86.672811999999993</v>
      </c>
      <c r="BB1728" s="14">
        <v>72.139658401391301</v>
      </c>
      <c r="BC1728" s="14">
        <v>10</v>
      </c>
      <c r="BD1728" s="14"/>
      <c r="BE1728" s="13" t="s">
        <v>2250</v>
      </c>
      <c r="BF1728" s="11"/>
      <c r="BG1728" s="13" t="s">
        <v>86</v>
      </c>
      <c r="BH1728" s="13" t="s">
        <v>176</v>
      </c>
      <c r="BI1728" s="13" t="s">
        <v>177</v>
      </c>
      <c r="BJ1728" s="13" t="s">
        <v>0</v>
      </c>
      <c r="BK1728" s="12" t="s">
        <v>1</v>
      </c>
      <c r="BL1728" s="14">
        <v>252367.65</v>
      </c>
      <c r="BM1728" s="12" t="s">
        <v>586</v>
      </c>
      <c r="BN1728" s="14"/>
      <c r="BO1728" s="17">
        <v>42590</v>
      </c>
      <c r="BP1728" s="17">
        <v>49834</v>
      </c>
      <c r="BQ1728" s="10" t="s">
        <v>2241</v>
      </c>
      <c r="BR1728" s="10" t="s">
        <v>2486</v>
      </c>
      <c r="BS1728" s="10" t="s">
        <v>2487</v>
      </c>
      <c r="BT1728" s="10" t="s">
        <v>2487</v>
      </c>
      <c r="BU1728" s="14">
        <v>0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1719</v>
      </c>
      <c r="B1729" s="5" t="s">
        <v>65</v>
      </c>
      <c r="C1729" s="5" t="s">
        <v>66</v>
      </c>
      <c r="D1729" s="24">
        <v>45354</v>
      </c>
      <c r="E1729" s="6" t="s">
        <v>2707</v>
      </c>
      <c r="F1729" s="22">
        <v>0</v>
      </c>
      <c r="G1729" s="22">
        <v>3</v>
      </c>
      <c r="H1729" s="8">
        <v>452994.34</v>
      </c>
      <c r="I1729" s="8">
        <v>3905.65</v>
      </c>
      <c r="J1729" s="8">
        <v>0</v>
      </c>
      <c r="K1729" s="8">
        <v>456899.99</v>
      </c>
      <c r="L1729" s="8">
        <v>3938.2</v>
      </c>
      <c r="M1729" s="8">
        <v>0</v>
      </c>
      <c r="N1729" s="8">
        <v>3905.65</v>
      </c>
      <c r="O1729" s="8">
        <v>3938.2</v>
      </c>
      <c r="P1729" s="8">
        <v>0</v>
      </c>
      <c r="Q1729" s="8">
        <v>0</v>
      </c>
      <c r="R1729" s="8">
        <v>449056.14</v>
      </c>
      <c r="S1729" s="8">
        <v>11663.94</v>
      </c>
      <c r="T1729" s="8">
        <v>3774.95</v>
      </c>
      <c r="U1729" s="8">
        <v>0</v>
      </c>
      <c r="V1729" s="8">
        <v>11663.94</v>
      </c>
      <c r="W1729" s="8">
        <v>3774.95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243.07</v>
      </c>
      <c r="AI1729" s="8">
        <v>0</v>
      </c>
      <c r="AJ1729" s="8">
        <v>0</v>
      </c>
      <c r="AK1729" s="8">
        <v>0</v>
      </c>
      <c r="AL1729" s="8">
        <v>350</v>
      </c>
      <c r="AM1729" s="8">
        <v>0</v>
      </c>
      <c r="AN1729" s="8">
        <v>0</v>
      </c>
      <c r="AO1729" s="8">
        <v>243.07</v>
      </c>
      <c r="AP1729" s="8">
        <v>81.12</v>
      </c>
      <c r="AQ1729" s="8">
        <v>0</v>
      </c>
      <c r="AR1729" s="8">
        <v>0</v>
      </c>
      <c r="AS1729" s="8">
        <v>0</v>
      </c>
      <c r="AT1729" s="8">
        <f t="shared" si="26"/>
        <v>24200.000000000004</v>
      </c>
      <c r="AU1729" s="8">
        <v>0</v>
      </c>
      <c r="AV1729" s="8">
        <v>0</v>
      </c>
      <c r="AW1729" s="9">
        <v>80</v>
      </c>
      <c r="AX1729" s="9">
        <v>94</v>
      </c>
      <c r="AY1729" s="8">
        <v>456899.99</v>
      </c>
      <c r="AZ1729" s="8">
        <v>456899.99</v>
      </c>
      <c r="BA1729" s="7">
        <v>78.243026999999998</v>
      </c>
      <c r="BB1729" s="7">
        <v>76.899786508062306</v>
      </c>
      <c r="BC1729" s="7">
        <v>10</v>
      </c>
      <c r="BD1729" s="7"/>
      <c r="BE1729" s="6" t="s">
        <v>2250</v>
      </c>
      <c r="BF1729" s="4"/>
      <c r="BG1729" s="6" t="s">
        <v>75</v>
      </c>
      <c r="BH1729" s="6" t="s">
        <v>250</v>
      </c>
      <c r="BI1729" s="6" t="s">
        <v>251</v>
      </c>
      <c r="BJ1729" s="6" t="s">
        <v>0</v>
      </c>
      <c r="BK1729" s="5" t="s">
        <v>1</v>
      </c>
      <c r="BL1729" s="7">
        <v>449056.14</v>
      </c>
      <c r="BM1729" s="5" t="s">
        <v>586</v>
      </c>
      <c r="BN1729" s="7"/>
      <c r="BO1729" s="10">
        <v>44953</v>
      </c>
      <c r="BP1729" s="10">
        <v>47814</v>
      </c>
      <c r="BQ1729" s="10" t="s">
        <v>2241</v>
      </c>
      <c r="BR1729" s="10" t="s">
        <v>2486</v>
      </c>
      <c r="BS1729" s="10" t="s">
        <v>2487</v>
      </c>
      <c r="BT1729" s="10" t="s">
        <v>2487</v>
      </c>
      <c r="BU1729" s="7">
        <v>0</v>
      </c>
      <c r="BV1729" s="7">
        <v>0</v>
      </c>
      <c r="BW1729" s="7">
        <v>0</v>
      </c>
    </row>
    <row r="1730" spans="1:75" s="1" customFormat="1" ht="18.2" customHeight="1" x14ac:dyDescent="0.15">
      <c r="A1730" s="11">
        <v>1720</v>
      </c>
      <c r="B1730" s="12" t="s">
        <v>65</v>
      </c>
      <c r="C1730" s="12" t="s">
        <v>66</v>
      </c>
      <c r="D1730" s="25">
        <v>45354</v>
      </c>
      <c r="E1730" s="13" t="s">
        <v>2741</v>
      </c>
      <c r="F1730" s="23">
        <v>0</v>
      </c>
      <c r="G1730" s="23">
        <v>0</v>
      </c>
      <c r="H1730" s="15">
        <v>567921.03</v>
      </c>
      <c r="I1730" s="15">
        <v>0</v>
      </c>
      <c r="J1730" s="15">
        <v>0</v>
      </c>
      <c r="K1730" s="15">
        <v>567921.03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567921.03</v>
      </c>
      <c r="S1730" s="15">
        <v>0</v>
      </c>
      <c r="T1730" s="15">
        <v>7917.77</v>
      </c>
      <c r="U1730" s="15">
        <v>0</v>
      </c>
      <c r="V1730" s="15">
        <v>0</v>
      </c>
      <c r="W1730" s="15">
        <v>7917.77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0.92</v>
      </c>
      <c r="AQ1730" s="15">
        <v>0</v>
      </c>
      <c r="AR1730" s="15">
        <v>0.69</v>
      </c>
      <c r="AS1730" s="15">
        <v>0</v>
      </c>
      <c r="AT1730" s="8">
        <f t="shared" si="26"/>
        <v>7918</v>
      </c>
      <c r="AU1730" s="15">
        <v>0</v>
      </c>
      <c r="AV1730" s="15">
        <v>0</v>
      </c>
      <c r="AW1730" s="16">
        <v>123</v>
      </c>
      <c r="AX1730" s="16">
        <v>129</v>
      </c>
      <c r="AY1730" s="15">
        <v>567921.03</v>
      </c>
      <c r="AZ1730" s="15">
        <v>567921.03</v>
      </c>
      <c r="BA1730" s="14">
        <v>90</v>
      </c>
      <c r="BB1730" s="14">
        <v>90</v>
      </c>
      <c r="BC1730" s="14">
        <v>10</v>
      </c>
      <c r="BD1730" s="14"/>
      <c r="BE1730" s="13" t="s">
        <v>2250</v>
      </c>
      <c r="BF1730" s="11"/>
      <c r="BG1730" s="13" t="s">
        <v>195</v>
      </c>
      <c r="BH1730" s="13" t="s">
        <v>170</v>
      </c>
      <c r="BI1730" s="13" t="s">
        <v>408</v>
      </c>
      <c r="BJ1730" s="13" t="s">
        <v>0</v>
      </c>
      <c r="BK1730" s="12" t="s">
        <v>1</v>
      </c>
      <c r="BL1730" s="14">
        <v>567921.03</v>
      </c>
      <c r="BM1730" s="12" t="s">
        <v>586</v>
      </c>
      <c r="BN1730" s="14"/>
      <c r="BO1730" s="17">
        <v>45190</v>
      </c>
      <c r="BP1730" s="17">
        <v>49116</v>
      </c>
      <c r="BQ1730" s="10" t="s">
        <v>2172</v>
      </c>
      <c r="BR1730" s="10" t="s">
        <v>2698</v>
      </c>
      <c r="BS1730" s="10" t="s">
        <v>2487</v>
      </c>
      <c r="BT1730" s="10" t="s">
        <v>2487</v>
      </c>
      <c r="BU1730" s="14">
        <v>0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1721</v>
      </c>
      <c r="B1731" s="5" t="s">
        <v>65</v>
      </c>
      <c r="C1731" s="5" t="s">
        <v>66</v>
      </c>
      <c r="D1731" s="24">
        <v>45354</v>
      </c>
      <c r="E1731" s="6" t="s">
        <v>2709</v>
      </c>
      <c r="F1731" s="22">
        <v>4</v>
      </c>
      <c r="G1731" s="22">
        <v>6</v>
      </c>
      <c r="H1731" s="8">
        <v>199262.07999999999</v>
      </c>
      <c r="I1731" s="8">
        <v>0</v>
      </c>
      <c r="J1731" s="8">
        <v>0</v>
      </c>
      <c r="K1731" s="8">
        <v>199262.07999999999</v>
      </c>
      <c r="L1731" s="8">
        <v>1762.08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199262.07999999999</v>
      </c>
      <c r="S1731" s="8">
        <v>9588.18</v>
      </c>
      <c r="T1731" s="8">
        <v>1660.52</v>
      </c>
      <c r="U1731" s="8">
        <v>0</v>
      </c>
      <c r="V1731" s="8">
        <v>2000.53</v>
      </c>
      <c r="W1731" s="8">
        <v>0</v>
      </c>
      <c r="X1731" s="8">
        <v>0</v>
      </c>
      <c r="Y1731" s="8">
        <v>0</v>
      </c>
      <c r="Z1731" s="8">
        <v>9248.17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0</v>
      </c>
      <c r="AR1731" s="8">
        <v>0</v>
      </c>
      <c r="AS1731" s="8">
        <v>0</v>
      </c>
      <c r="AT1731" s="8">
        <f t="shared" si="26"/>
        <v>2000.53</v>
      </c>
      <c r="AU1731" s="8">
        <v>1762.08</v>
      </c>
      <c r="AV1731" s="8">
        <v>9248.17</v>
      </c>
      <c r="AW1731" s="9">
        <v>79</v>
      </c>
      <c r="AX1731" s="9">
        <v>92</v>
      </c>
      <c r="AY1731" s="8">
        <v>495000.01</v>
      </c>
      <c r="AZ1731" s="8">
        <v>199262.07999999999</v>
      </c>
      <c r="BA1731" s="7">
        <v>58.989896999999999</v>
      </c>
      <c r="BB1731" s="7">
        <v>58.989896999999999</v>
      </c>
      <c r="BC1731" s="7">
        <v>10</v>
      </c>
      <c r="BD1731" s="7"/>
      <c r="BE1731" s="6" t="s">
        <v>2250</v>
      </c>
      <c r="BF1731" s="4"/>
      <c r="BG1731" s="6" t="s">
        <v>67</v>
      </c>
      <c r="BH1731" s="6" t="s">
        <v>68</v>
      </c>
      <c r="BI1731" s="6" t="s">
        <v>186</v>
      </c>
      <c r="BJ1731" s="6" t="s">
        <v>5</v>
      </c>
      <c r="BK1731" s="5" t="s">
        <v>1</v>
      </c>
      <c r="BL1731" s="7">
        <v>199262.07999999999</v>
      </c>
      <c r="BM1731" s="5" t="s">
        <v>586</v>
      </c>
      <c r="BN1731" s="7"/>
      <c r="BO1731" s="10">
        <v>44976</v>
      </c>
      <c r="BP1731" s="10">
        <v>47775</v>
      </c>
      <c r="BQ1731" s="10" t="s">
        <v>2241</v>
      </c>
      <c r="BR1731" s="10" t="s">
        <v>2486</v>
      </c>
      <c r="BS1731" s="10" t="s">
        <v>2487</v>
      </c>
      <c r="BT1731" s="10" t="s">
        <v>2487</v>
      </c>
      <c r="BU1731" s="7">
        <v>2424.62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1722</v>
      </c>
      <c r="B1732" s="12" t="s">
        <v>65</v>
      </c>
      <c r="C1732" s="12" t="s">
        <v>66</v>
      </c>
      <c r="D1732" s="25">
        <v>45354</v>
      </c>
      <c r="E1732" s="13" t="s">
        <v>2747</v>
      </c>
      <c r="F1732" s="23">
        <v>0</v>
      </c>
      <c r="G1732" s="23">
        <v>0</v>
      </c>
      <c r="H1732" s="15">
        <v>314999.99</v>
      </c>
      <c r="I1732" s="15">
        <v>0</v>
      </c>
      <c r="J1732" s="15">
        <v>0</v>
      </c>
      <c r="K1732" s="15">
        <v>314999.99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314999.99</v>
      </c>
      <c r="S1732" s="15">
        <v>0</v>
      </c>
      <c r="T1732" s="15">
        <v>7126.87</v>
      </c>
      <c r="U1732" s="15">
        <v>0</v>
      </c>
      <c r="V1732" s="15">
        <v>0</v>
      </c>
      <c r="W1732" s="15">
        <v>7126.87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6"/>
        <v>7126.87</v>
      </c>
      <c r="AU1732" s="15">
        <v>0</v>
      </c>
      <c r="AV1732" s="15">
        <v>0</v>
      </c>
      <c r="AW1732" s="16">
        <v>64</v>
      </c>
      <c r="AX1732" s="16">
        <v>69</v>
      </c>
      <c r="AY1732" s="15">
        <v>314999.99</v>
      </c>
      <c r="AZ1732" s="15">
        <v>314999.99</v>
      </c>
      <c r="BA1732" s="14">
        <v>89.999996999999993</v>
      </c>
      <c r="BB1732" s="14">
        <v>89.999996999999993</v>
      </c>
      <c r="BC1732" s="14">
        <v>9.9600000000000009</v>
      </c>
      <c r="BD1732" s="14"/>
      <c r="BE1732" s="13" t="s">
        <v>2250</v>
      </c>
      <c r="BF1732" s="11"/>
      <c r="BG1732" s="13" t="s">
        <v>71</v>
      </c>
      <c r="BH1732" s="13" t="s">
        <v>72</v>
      </c>
      <c r="BI1732" s="13" t="s">
        <v>433</v>
      </c>
      <c r="BJ1732" s="13" t="s">
        <v>0</v>
      </c>
      <c r="BK1732" s="12" t="s">
        <v>1</v>
      </c>
      <c r="BL1732" s="14">
        <v>314999.99</v>
      </c>
      <c r="BM1732" s="12" t="s">
        <v>586</v>
      </c>
      <c r="BN1732" s="14"/>
      <c r="BO1732" s="17">
        <v>45198</v>
      </c>
      <c r="BP1732" s="17">
        <v>47298</v>
      </c>
      <c r="BQ1732" s="10" t="s">
        <v>2172</v>
      </c>
      <c r="BR1732" s="10" t="s">
        <v>2698</v>
      </c>
      <c r="BS1732" s="10" t="s">
        <v>2487</v>
      </c>
      <c r="BT1732" s="10" t="s">
        <v>2487</v>
      </c>
      <c r="BU1732" s="14">
        <v>0</v>
      </c>
      <c r="BV1732" s="14">
        <v>0</v>
      </c>
      <c r="BW1732" s="14">
        <v>0</v>
      </c>
    </row>
    <row r="1733" spans="1:75" s="1" customFormat="1" ht="18.2" customHeight="1" x14ac:dyDescent="0.15">
      <c r="A1733" s="4">
        <v>1723</v>
      </c>
      <c r="B1733" s="5" t="s">
        <v>65</v>
      </c>
      <c r="C1733" s="5" t="s">
        <v>66</v>
      </c>
      <c r="D1733" s="24">
        <v>45354</v>
      </c>
      <c r="E1733" s="6" t="s">
        <v>2710</v>
      </c>
      <c r="F1733" s="22">
        <v>0</v>
      </c>
      <c r="G1733" s="22">
        <v>0</v>
      </c>
      <c r="H1733" s="8">
        <v>819706</v>
      </c>
      <c r="I1733" s="8">
        <v>0</v>
      </c>
      <c r="J1733" s="8">
        <v>0</v>
      </c>
      <c r="K1733" s="8">
        <v>819706</v>
      </c>
      <c r="L1733" s="8">
        <v>3798.29</v>
      </c>
      <c r="M1733" s="8">
        <v>0</v>
      </c>
      <c r="N1733" s="8">
        <v>0</v>
      </c>
      <c r="O1733" s="8">
        <v>3798.29</v>
      </c>
      <c r="P1733" s="8">
        <v>0</v>
      </c>
      <c r="Q1733" s="8">
        <v>0</v>
      </c>
      <c r="R1733" s="8">
        <v>815907.71</v>
      </c>
      <c r="S1733" s="8">
        <v>0</v>
      </c>
      <c r="T1733" s="8">
        <v>6830.88</v>
      </c>
      <c r="U1733" s="8">
        <v>0</v>
      </c>
      <c r="V1733" s="8">
        <v>0</v>
      </c>
      <c r="W1733" s="8">
        <v>6830.88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436.08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1125.78</v>
      </c>
      <c r="AQ1733" s="8">
        <v>0</v>
      </c>
      <c r="AR1733" s="8">
        <v>0</v>
      </c>
      <c r="AS1733" s="8">
        <v>0</v>
      </c>
      <c r="AT1733" s="8">
        <f t="shared" si="26"/>
        <v>12191.029999999999</v>
      </c>
      <c r="AU1733" s="8">
        <v>0</v>
      </c>
      <c r="AV1733" s="8">
        <v>0</v>
      </c>
      <c r="AW1733" s="9">
        <v>123</v>
      </c>
      <c r="AX1733" s="9">
        <v>136</v>
      </c>
      <c r="AY1733" s="8">
        <v>819706</v>
      </c>
      <c r="AZ1733" s="8">
        <v>819706</v>
      </c>
      <c r="BA1733" s="7">
        <v>90</v>
      </c>
      <c r="BB1733" s="7">
        <v>89.582964989886605</v>
      </c>
      <c r="BC1733" s="7">
        <v>10</v>
      </c>
      <c r="BD1733" s="7"/>
      <c r="BE1733" s="6" t="s">
        <v>2250</v>
      </c>
      <c r="BF1733" s="4"/>
      <c r="BG1733" s="6" t="s">
        <v>88</v>
      </c>
      <c r="BH1733" s="6" t="s">
        <v>89</v>
      </c>
      <c r="BI1733" s="6" t="s">
        <v>413</v>
      </c>
      <c r="BJ1733" s="6" t="s">
        <v>0</v>
      </c>
      <c r="BK1733" s="5" t="s">
        <v>1</v>
      </c>
      <c r="BL1733" s="7">
        <v>815907.71</v>
      </c>
      <c r="BM1733" s="5" t="s">
        <v>586</v>
      </c>
      <c r="BN1733" s="7"/>
      <c r="BO1733" s="10">
        <v>44980</v>
      </c>
      <c r="BP1733" s="10">
        <v>49118</v>
      </c>
      <c r="BQ1733" s="10" t="s">
        <v>2241</v>
      </c>
      <c r="BR1733" s="10" t="s">
        <v>2486</v>
      </c>
      <c r="BS1733" s="10" t="s">
        <v>2487</v>
      </c>
      <c r="BT1733" s="10" t="s">
        <v>2487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1724</v>
      </c>
      <c r="B1734" s="12" t="s">
        <v>65</v>
      </c>
      <c r="C1734" s="12" t="s">
        <v>66</v>
      </c>
      <c r="D1734" s="25">
        <v>45354</v>
      </c>
      <c r="E1734" s="13" t="s">
        <v>2036</v>
      </c>
      <c r="F1734" s="23">
        <v>0</v>
      </c>
      <c r="G1734" s="23">
        <v>0</v>
      </c>
      <c r="H1734" s="15">
        <v>197479.49</v>
      </c>
      <c r="I1734" s="15">
        <v>0</v>
      </c>
      <c r="J1734" s="15">
        <v>0</v>
      </c>
      <c r="K1734" s="15">
        <v>197479.49</v>
      </c>
      <c r="L1734" s="15">
        <v>858.48</v>
      </c>
      <c r="M1734" s="15">
        <v>0</v>
      </c>
      <c r="N1734" s="15">
        <v>0</v>
      </c>
      <c r="O1734" s="15">
        <v>858.48</v>
      </c>
      <c r="P1734" s="15">
        <v>0</v>
      </c>
      <c r="Q1734" s="15">
        <v>0</v>
      </c>
      <c r="R1734" s="15">
        <v>196621.01</v>
      </c>
      <c r="S1734" s="15">
        <v>0</v>
      </c>
      <c r="T1734" s="15">
        <v>1645.66</v>
      </c>
      <c r="U1734" s="15">
        <v>0</v>
      </c>
      <c r="V1734" s="15">
        <v>0</v>
      </c>
      <c r="W1734" s="15">
        <v>1645.66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158.41999999999999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72.63</v>
      </c>
      <c r="AQ1734" s="15">
        <v>0</v>
      </c>
      <c r="AR1734" s="15">
        <v>72.19</v>
      </c>
      <c r="AS1734" s="15">
        <v>0</v>
      </c>
      <c r="AT1734" s="8">
        <f t="shared" si="26"/>
        <v>2663</v>
      </c>
      <c r="AU1734" s="15">
        <v>0</v>
      </c>
      <c r="AV1734" s="15">
        <v>0</v>
      </c>
      <c r="AW1734" s="16">
        <v>128</v>
      </c>
      <c r="AX1734" s="16">
        <v>219</v>
      </c>
      <c r="AY1734" s="15">
        <v>363999.98</v>
      </c>
      <c r="AZ1734" s="15">
        <v>246572.02</v>
      </c>
      <c r="BA1734" s="14">
        <v>49.023904000000002</v>
      </c>
      <c r="BB1734" s="14">
        <v>39.092552020391601</v>
      </c>
      <c r="BC1734" s="14">
        <v>10</v>
      </c>
      <c r="BD1734" s="14"/>
      <c r="BE1734" s="13" t="s">
        <v>2250</v>
      </c>
      <c r="BF1734" s="11"/>
      <c r="BG1734" s="13" t="s">
        <v>67</v>
      </c>
      <c r="BH1734" s="13" t="s">
        <v>73</v>
      </c>
      <c r="BI1734" s="13" t="s">
        <v>152</v>
      </c>
      <c r="BJ1734" s="13" t="s">
        <v>0</v>
      </c>
      <c r="BK1734" s="12" t="s">
        <v>1</v>
      </c>
      <c r="BL1734" s="14">
        <v>196621.01</v>
      </c>
      <c r="BM1734" s="12" t="s">
        <v>586</v>
      </c>
      <c r="BN1734" s="14"/>
      <c r="BO1734" s="17">
        <v>42605</v>
      </c>
      <c r="BP1734" s="17">
        <v>49271</v>
      </c>
      <c r="BQ1734" s="10" t="s">
        <v>2241</v>
      </c>
      <c r="BR1734" s="10" t="s">
        <v>2486</v>
      </c>
      <c r="BS1734" s="10" t="s">
        <v>2487</v>
      </c>
      <c r="BT1734" s="10" t="s">
        <v>2487</v>
      </c>
      <c r="BU1734" s="14">
        <v>0</v>
      </c>
      <c r="BV1734" s="14">
        <v>0</v>
      </c>
      <c r="BW1734" s="14">
        <v>0</v>
      </c>
    </row>
    <row r="1735" spans="1:75" s="1" customFormat="1" ht="18.2" customHeight="1" x14ac:dyDescent="0.15">
      <c r="A1735" s="4">
        <v>1725</v>
      </c>
      <c r="B1735" s="5" t="s">
        <v>65</v>
      </c>
      <c r="C1735" s="5" t="s">
        <v>66</v>
      </c>
      <c r="D1735" s="24">
        <v>45354</v>
      </c>
      <c r="E1735" s="6" t="s">
        <v>2712</v>
      </c>
      <c r="F1735" s="22">
        <v>5</v>
      </c>
      <c r="G1735" s="22">
        <v>5</v>
      </c>
      <c r="H1735" s="8">
        <v>336100</v>
      </c>
      <c r="I1735" s="8">
        <v>0</v>
      </c>
      <c r="J1735" s="8">
        <v>0</v>
      </c>
      <c r="K1735" s="8">
        <v>336100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336100</v>
      </c>
      <c r="S1735" s="8">
        <v>21801.56</v>
      </c>
      <c r="T1735" s="8">
        <v>4556.96</v>
      </c>
      <c r="U1735" s="8">
        <v>0</v>
      </c>
      <c r="V1735" s="8">
        <v>4331</v>
      </c>
      <c r="W1735" s="8">
        <v>0</v>
      </c>
      <c r="X1735" s="8">
        <v>0</v>
      </c>
      <c r="Y1735" s="8">
        <v>0</v>
      </c>
      <c r="Z1735" s="8">
        <v>22027.52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1125</v>
      </c>
      <c r="AJ1735" s="8">
        <v>0</v>
      </c>
      <c r="AK1735" s="8">
        <v>0</v>
      </c>
      <c r="AL1735" s="8">
        <v>350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6"/>
        <v>5806</v>
      </c>
      <c r="AU1735" s="8">
        <v>0</v>
      </c>
      <c r="AV1735" s="8">
        <v>22027.52</v>
      </c>
      <c r="AW1735" s="9">
        <v>123</v>
      </c>
      <c r="AX1735" s="9">
        <v>135</v>
      </c>
      <c r="AY1735" s="8">
        <v>336100</v>
      </c>
      <c r="AZ1735" s="8">
        <v>336100</v>
      </c>
      <c r="BA1735" s="7">
        <v>63.969059999999999</v>
      </c>
      <c r="BB1735" s="7">
        <v>63.969059999999999</v>
      </c>
      <c r="BC1735" s="7">
        <v>10</v>
      </c>
      <c r="BD1735" s="7"/>
      <c r="BE1735" s="6" t="s">
        <v>2250</v>
      </c>
      <c r="BF1735" s="4"/>
      <c r="BG1735" s="6" t="s">
        <v>67</v>
      </c>
      <c r="BH1735" s="6" t="s">
        <v>73</v>
      </c>
      <c r="BI1735" s="6" t="s">
        <v>287</v>
      </c>
      <c r="BJ1735" s="6" t="s">
        <v>5</v>
      </c>
      <c r="BK1735" s="5" t="s">
        <v>1</v>
      </c>
      <c r="BL1735" s="7">
        <v>336100</v>
      </c>
      <c r="BM1735" s="5" t="s">
        <v>586</v>
      </c>
      <c r="BN1735" s="7"/>
      <c r="BO1735" s="10">
        <v>44999</v>
      </c>
      <c r="BP1735" s="10">
        <v>49109</v>
      </c>
      <c r="BQ1735" s="10" t="s">
        <v>2241</v>
      </c>
      <c r="BR1735" s="10" t="s">
        <v>2486</v>
      </c>
      <c r="BS1735" s="10" t="s">
        <v>2487</v>
      </c>
      <c r="BT1735" s="10" t="s">
        <v>2487</v>
      </c>
      <c r="BU1735" s="7">
        <v>4500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1726</v>
      </c>
      <c r="B1736" s="12" t="s">
        <v>65</v>
      </c>
      <c r="C1736" s="12" t="s">
        <v>66</v>
      </c>
      <c r="D1736" s="25">
        <v>45354</v>
      </c>
      <c r="E1736" s="13" t="s">
        <v>2037</v>
      </c>
      <c r="F1736" s="23">
        <v>0</v>
      </c>
      <c r="G1736" s="23">
        <v>0</v>
      </c>
      <c r="H1736" s="15">
        <v>14745.85</v>
      </c>
      <c r="I1736" s="15">
        <v>0</v>
      </c>
      <c r="J1736" s="15">
        <v>0</v>
      </c>
      <c r="K1736" s="15">
        <v>14745.85</v>
      </c>
      <c r="L1736" s="15">
        <v>3263.77</v>
      </c>
      <c r="M1736" s="15">
        <v>0</v>
      </c>
      <c r="N1736" s="15">
        <v>0</v>
      </c>
      <c r="O1736" s="15">
        <v>3263.77</v>
      </c>
      <c r="P1736" s="15">
        <v>3283.33</v>
      </c>
      <c r="Q1736" s="15">
        <v>0</v>
      </c>
      <c r="R1736" s="15">
        <v>8198.75</v>
      </c>
      <c r="S1736" s="15">
        <v>0</v>
      </c>
      <c r="T1736" s="15">
        <v>122.88</v>
      </c>
      <c r="U1736" s="15">
        <v>0</v>
      </c>
      <c r="V1736" s="15">
        <v>0</v>
      </c>
      <c r="W1736" s="15">
        <v>122.88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185.24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0.27</v>
      </c>
      <c r="AQ1736" s="15">
        <v>0</v>
      </c>
      <c r="AR1736" s="15">
        <v>2.16</v>
      </c>
      <c r="AS1736" s="15">
        <v>0</v>
      </c>
      <c r="AT1736" s="8">
        <f t="shared" si="26"/>
        <v>6853.33</v>
      </c>
      <c r="AU1736" s="15">
        <v>0</v>
      </c>
      <c r="AV1736" s="15">
        <v>0</v>
      </c>
      <c r="AW1736" s="16">
        <v>93</v>
      </c>
      <c r="AX1736" s="16">
        <v>184</v>
      </c>
      <c r="AY1736" s="15">
        <v>398999.99</v>
      </c>
      <c r="AZ1736" s="15">
        <v>308889.94</v>
      </c>
      <c r="BA1736" s="14">
        <v>60.115324000000001</v>
      </c>
      <c r="BB1736" s="14">
        <v>1.59561853210564</v>
      </c>
      <c r="BC1736" s="14">
        <v>10</v>
      </c>
      <c r="BD1736" s="14"/>
      <c r="BE1736" s="13" t="s">
        <v>2250</v>
      </c>
      <c r="BF1736" s="11"/>
      <c r="BG1736" s="13" t="s">
        <v>166</v>
      </c>
      <c r="BH1736" s="13" t="s">
        <v>230</v>
      </c>
      <c r="BI1736" s="13" t="s">
        <v>231</v>
      </c>
      <c r="BJ1736" s="13" t="s">
        <v>0</v>
      </c>
      <c r="BK1736" s="12" t="s">
        <v>1</v>
      </c>
      <c r="BL1736" s="14">
        <v>8198.75</v>
      </c>
      <c r="BM1736" s="12" t="s">
        <v>586</v>
      </c>
      <c r="BN1736" s="14"/>
      <c r="BO1736" s="17">
        <v>42598</v>
      </c>
      <c r="BP1736" s="17">
        <v>48198</v>
      </c>
      <c r="BQ1736" s="10" t="s">
        <v>2241</v>
      </c>
      <c r="BR1736" s="10" t="s">
        <v>2486</v>
      </c>
      <c r="BS1736" s="10" t="s">
        <v>2487</v>
      </c>
      <c r="BT1736" s="10" t="s">
        <v>2487</v>
      </c>
      <c r="BU1736" s="14">
        <v>0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1727</v>
      </c>
      <c r="B1737" s="5" t="s">
        <v>65</v>
      </c>
      <c r="C1737" s="5" t="s">
        <v>66</v>
      </c>
      <c r="D1737" s="24">
        <v>45354</v>
      </c>
      <c r="E1737" s="6" t="s">
        <v>2713</v>
      </c>
      <c r="F1737" s="22">
        <v>0</v>
      </c>
      <c r="G1737" s="22">
        <v>0</v>
      </c>
      <c r="H1737" s="8">
        <v>279193.78999999998</v>
      </c>
      <c r="I1737" s="8">
        <v>0</v>
      </c>
      <c r="J1737" s="8">
        <v>0</v>
      </c>
      <c r="K1737" s="8">
        <v>279193.78999999998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279193.78999999998</v>
      </c>
      <c r="S1737" s="8">
        <v>0</v>
      </c>
      <c r="T1737" s="8">
        <v>3778.42</v>
      </c>
      <c r="U1737" s="8">
        <v>0</v>
      </c>
      <c r="V1737" s="8">
        <v>0</v>
      </c>
      <c r="W1737" s="8">
        <v>3778.42</v>
      </c>
      <c r="X1737" s="8">
        <v>0</v>
      </c>
      <c r="Y1737" s="8">
        <v>0</v>
      </c>
      <c r="Z1737" s="8">
        <v>0</v>
      </c>
      <c r="AA1737" s="8">
        <v>1125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2.9</v>
      </c>
      <c r="AQ1737" s="8">
        <v>0</v>
      </c>
      <c r="AR1737" s="8">
        <v>2.3199999999999998</v>
      </c>
      <c r="AS1737" s="8">
        <v>0</v>
      </c>
      <c r="AT1737" s="8">
        <f t="shared" si="26"/>
        <v>4904</v>
      </c>
      <c r="AU1737" s="8">
        <v>0</v>
      </c>
      <c r="AV1737" s="8">
        <v>0</v>
      </c>
      <c r="AW1737" s="9">
        <v>123</v>
      </c>
      <c r="AX1737" s="9">
        <v>135</v>
      </c>
      <c r="AY1737" s="8">
        <v>279193.78999999998</v>
      </c>
      <c r="AZ1737" s="8">
        <v>279193.78999999998</v>
      </c>
      <c r="BA1737" s="7">
        <v>95</v>
      </c>
      <c r="BB1737" s="7">
        <v>95</v>
      </c>
      <c r="BC1737" s="7">
        <v>9.9600000000000009</v>
      </c>
      <c r="BD1737" s="7"/>
      <c r="BE1737" s="6" t="s">
        <v>2250</v>
      </c>
      <c r="BF1737" s="4"/>
      <c r="BG1737" s="6" t="s">
        <v>75</v>
      </c>
      <c r="BH1737" s="6" t="s">
        <v>134</v>
      </c>
      <c r="BI1737" s="6" t="s">
        <v>193</v>
      </c>
      <c r="BJ1737" s="6" t="s">
        <v>0</v>
      </c>
      <c r="BK1737" s="5" t="s">
        <v>1</v>
      </c>
      <c r="BL1737" s="7">
        <v>279193.78999999998</v>
      </c>
      <c r="BM1737" s="5" t="s">
        <v>586</v>
      </c>
      <c r="BN1737" s="7"/>
      <c r="BO1737" s="10">
        <v>45012</v>
      </c>
      <c r="BP1737" s="10">
        <v>49122</v>
      </c>
      <c r="BQ1737" s="10" t="s">
        <v>2241</v>
      </c>
      <c r="BR1737" s="10" t="s">
        <v>2486</v>
      </c>
      <c r="BS1737" s="10" t="s">
        <v>2487</v>
      </c>
      <c r="BT1737" s="10" t="s">
        <v>2487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1728</v>
      </c>
      <c r="B1738" s="12" t="s">
        <v>65</v>
      </c>
      <c r="C1738" s="12" t="s">
        <v>66</v>
      </c>
      <c r="D1738" s="25">
        <v>45354</v>
      </c>
      <c r="E1738" s="13" t="s">
        <v>2038</v>
      </c>
      <c r="F1738" s="23">
        <v>0</v>
      </c>
      <c r="G1738" s="23">
        <v>0</v>
      </c>
      <c r="H1738" s="15">
        <v>232696.39</v>
      </c>
      <c r="I1738" s="15">
        <v>0</v>
      </c>
      <c r="J1738" s="15">
        <v>0</v>
      </c>
      <c r="K1738" s="15">
        <v>232696.39</v>
      </c>
      <c r="L1738" s="15">
        <v>1135.96</v>
      </c>
      <c r="M1738" s="15">
        <v>0</v>
      </c>
      <c r="N1738" s="15">
        <v>0</v>
      </c>
      <c r="O1738" s="15">
        <v>1135.96</v>
      </c>
      <c r="P1738" s="15">
        <v>0</v>
      </c>
      <c r="Q1738" s="15">
        <v>0</v>
      </c>
      <c r="R1738" s="15">
        <v>231560.43</v>
      </c>
      <c r="S1738" s="15">
        <v>0</v>
      </c>
      <c r="T1738" s="15">
        <v>1939.14</v>
      </c>
      <c r="U1738" s="15">
        <v>0</v>
      </c>
      <c r="V1738" s="15">
        <v>0</v>
      </c>
      <c r="W1738" s="15">
        <v>1939.14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174.21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207.47</v>
      </c>
      <c r="AQ1738" s="15">
        <v>0</v>
      </c>
      <c r="AR1738" s="15">
        <v>6.78</v>
      </c>
      <c r="AS1738" s="15">
        <v>0</v>
      </c>
      <c r="AT1738" s="8">
        <f t="shared" si="26"/>
        <v>3450</v>
      </c>
      <c r="AU1738" s="15">
        <v>0</v>
      </c>
      <c r="AV1738" s="15">
        <v>0</v>
      </c>
      <c r="AW1738" s="16">
        <v>119</v>
      </c>
      <c r="AX1738" s="16">
        <v>210</v>
      </c>
      <c r="AY1738" s="15">
        <v>365999.99</v>
      </c>
      <c r="AZ1738" s="15">
        <v>297657.12</v>
      </c>
      <c r="BA1738" s="14">
        <v>60.109290000000001</v>
      </c>
      <c r="BB1738" s="14">
        <v>46.761633114620899</v>
      </c>
      <c r="BC1738" s="14">
        <v>10</v>
      </c>
      <c r="BD1738" s="14"/>
      <c r="BE1738" s="13" t="s">
        <v>2250</v>
      </c>
      <c r="BF1738" s="11"/>
      <c r="BG1738" s="13" t="s">
        <v>67</v>
      </c>
      <c r="BH1738" s="13" t="s">
        <v>73</v>
      </c>
      <c r="BI1738" s="13" t="s">
        <v>152</v>
      </c>
      <c r="BJ1738" s="13" t="s">
        <v>0</v>
      </c>
      <c r="BK1738" s="12" t="s">
        <v>1</v>
      </c>
      <c r="BL1738" s="14">
        <v>231560.43</v>
      </c>
      <c r="BM1738" s="12" t="s">
        <v>586</v>
      </c>
      <c r="BN1738" s="14"/>
      <c r="BO1738" s="17">
        <v>42598</v>
      </c>
      <c r="BP1738" s="17">
        <v>48991</v>
      </c>
      <c r="BQ1738" s="10" t="s">
        <v>2241</v>
      </c>
      <c r="BR1738" s="10" t="s">
        <v>2486</v>
      </c>
      <c r="BS1738" s="10" t="s">
        <v>2487</v>
      </c>
      <c r="BT1738" s="10" t="s">
        <v>2487</v>
      </c>
      <c r="BU1738" s="14">
        <v>0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1729</v>
      </c>
      <c r="B1739" s="5" t="s">
        <v>65</v>
      </c>
      <c r="C1739" s="5" t="s">
        <v>66</v>
      </c>
      <c r="D1739" s="24">
        <v>45354</v>
      </c>
      <c r="E1739" s="6" t="s">
        <v>2039</v>
      </c>
      <c r="F1739" s="22">
        <v>0</v>
      </c>
      <c r="G1739" s="22">
        <v>0</v>
      </c>
      <c r="H1739" s="8">
        <v>118736.73</v>
      </c>
      <c r="I1739" s="8">
        <v>0</v>
      </c>
      <c r="J1739" s="8">
        <v>0</v>
      </c>
      <c r="K1739" s="8">
        <v>118736.73</v>
      </c>
      <c r="L1739" s="8">
        <v>3372.6</v>
      </c>
      <c r="M1739" s="8">
        <v>0</v>
      </c>
      <c r="N1739" s="8">
        <v>0</v>
      </c>
      <c r="O1739" s="8">
        <v>3372.6</v>
      </c>
      <c r="P1739" s="8">
        <v>0</v>
      </c>
      <c r="Q1739" s="8">
        <v>0</v>
      </c>
      <c r="R1739" s="8">
        <v>115364.13</v>
      </c>
      <c r="S1739" s="8">
        <v>0</v>
      </c>
      <c r="T1739" s="8">
        <v>989.47</v>
      </c>
      <c r="U1739" s="8">
        <v>0</v>
      </c>
      <c r="V1739" s="8">
        <v>0</v>
      </c>
      <c r="W1739" s="8">
        <v>989.47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189.3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0.15</v>
      </c>
      <c r="AQ1739" s="8">
        <v>0</v>
      </c>
      <c r="AR1739" s="8">
        <v>1.52</v>
      </c>
      <c r="AS1739" s="8">
        <v>0</v>
      </c>
      <c r="AT1739" s="8">
        <f t="shared" ref="AT1739:AT1802" si="27">AQ1739-AR1739+AP1739+AO1739+AN1739+AL1739+AI1739+AH1739+AG1739+AE1739+AF1739+AA1739+W1739+V1739+Q1739+P1739+O1739+N1739-J1739-AS1739+AJ1739</f>
        <v>4550</v>
      </c>
      <c r="AU1739" s="8">
        <v>0</v>
      </c>
      <c r="AV1739" s="8">
        <v>0</v>
      </c>
      <c r="AW1739" s="9">
        <v>30</v>
      </c>
      <c r="AX1739" s="9">
        <v>121</v>
      </c>
      <c r="AY1739" s="8">
        <v>413000</v>
      </c>
      <c r="AZ1739" s="8">
        <v>311600.55</v>
      </c>
      <c r="BA1739" s="7">
        <v>67.888576</v>
      </c>
      <c r="BB1739" s="7">
        <v>25.1344437844506</v>
      </c>
      <c r="BC1739" s="7">
        <v>10</v>
      </c>
      <c r="BD1739" s="7"/>
      <c r="BE1739" s="6" t="s">
        <v>2250</v>
      </c>
      <c r="BF1739" s="4"/>
      <c r="BG1739" s="6" t="s">
        <v>93</v>
      </c>
      <c r="BH1739" s="6" t="s">
        <v>103</v>
      </c>
      <c r="BI1739" s="6" t="s">
        <v>234</v>
      </c>
      <c r="BJ1739" s="6" t="s">
        <v>0</v>
      </c>
      <c r="BK1739" s="5" t="s">
        <v>1</v>
      </c>
      <c r="BL1739" s="7">
        <v>115364.13</v>
      </c>
      <c r="BM1739" s="5" t="s">
        <v>586</v>
      </c>
      <c r="BN1739" s="7"/>
      <c r="BO1739" s="10">
        <v>42590</v>
      </c>
      <c r="BP1739" s="10">
        <v>46273</v>
      </c>
      <c r="BQ1739" s="10" t="s">
        <v>2241</v>
      </c>
      <c r="BR1739" s="10" t="s">
        <v>2486</v>
      </c>
      <c r="BS1739" s="10" t="s">
        <v>2487</v>
      </c>
      <c r="BT1739" s="10" t="s">
        <v>2487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1730</v>
      </c>
      <c r="B1740" s="12" t="s">
        <v>65</v>
      </c>
      <c r="C1740" s="12" t="s">
        <v>66</v>
      </c>
      <c r="D1740" s="25">
        <v>45354</v>
      </c>
      <c r="E1740" s="13" t="s">
        <v>2714</v>
      </c>
      <c r="F1740" s="23">
        <v>0</v>
      </c>
      <c r="G1740" s="23">
        <v>0</v>
      </c>
      <c r="H1740" s="15">
        <v>299773.24</v>
      </c>
      <c r="I1740" s="15">
        <v>0</v>
      </c>
      <c r="J1740" s="15">
        <v>0</v>
      </c>
      <c r="K1740" s="15">
        <v>299773.24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299773.24</v>
      </c>
      <c r="S1740" s="15">
        <v>0</v>
      </c>
      <c r="T1740" s="15">
        <v>4064.43</v>
      </c>
      <c r="U1740" s="15">
        <v>0</v>
      </c>
      <c r="V1740" s="15">
        <v>0</v>
      </c>
      <c r="W1740" s="15">
        <v>4064.43</v>
      </c>
      <c r="X1740" s="15">
        <v>0</v>
      </c>
      <c r="Y1740" s="15">
        <v>0</v>
      </c>
      <c r="Z1740" s="15">
        <v>0</v>
      </c>
      <c r="AA1740" s="15">
        <v>1125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1.1399999999999999</v>
      </c>
      <c r="AQ1740" s="15">
        <v>0</v>
      </c>
      <c r="AR1740" s="15">
        <v>0.56999999999999995</v>
      </c>
      <c r="AS1740" s="15">
        <v>0</v>
      </c>
      <c r="AT1740" s="8">
        <f t="shared" si="27"/>
        <v>5190</v>
      </c>
      <c r="AU1740" s="15">
        <v>0</v>
      </c>
      <c r="AV1740" s="15">
        <v>0</v>
      </c>
      <c r="AW1740" s="16">
        <v>123</v>
      </c>
      <c r="AX1740" s="16">
        <v>135</v>
      </c>
      <c r="AY1740" s="15">
        <v>299773.24</v>
      </c>
      <c r="AZ1740" s="15">
        <v>299773.24</v>
      </c>
      <c r="BA1740" s="14">
        <v>83.553152999999995</v>
      </c>
      <c r="BB1740" s="14">
        <v>83.553152999999995</v>
      </c>
      <c r="BC1740" s="14">
        <v>10</v>
      </c>
      <c r="BD1740" s="14"/>
      <c r="BE1740" s="13" t="s">
        <v>2250</v>
      </c>
      <c r="BF1740" s="11"/>
      <c r="BG1740" s="13" t="s">
        <v>86</v>
      </c>
      <c r="BH1740" s="13" t="s">
        <v>176</v>
      </c>
      <c r="BI1740" s="13" t="s">
        <v>177</v>
      </c>
      <c r="BJ1740" s="13" t="s">
        <v>0</v>
      </c>
      <c r="BK1740" s="12" t="s">
        <v>1</v>
      </c>
      <c r="BL1740" s="14">
        <v>299773.24</v>
      </c>
      <c r="BM1740" s="12" t="s">
        <v>586</v>
      </c>
      <c r="BN1740" s="14"/>
      <c r="BO1740" s="17">
        <v>45012</v>
      </c>
      <c r="BP1740" s="17">
        <v>49122</v>
      </c>
      <c r="BQ1740" s="10" t="s">
        <v>2241</v>
      </c>
      <c r="BR1740" s="10" t="s">
        <v>2486</v>
      </c>
      <c r="BS1740" s="10" t="s">
        <v>2487</v>
      </c>
      <c r="BT1740" s="10" t="s">
        <v>2487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1731</v>
      </c>
      <c r="B1741" s="5" t="s">
        <v>65</v>
      </c>
      <c r="C1741" s="5" t="s">
        <v>66</v>
      </c>
      <c r="D1741" s="24">
        <v>45354</v>
      </c>
      <c r="E1741" s="6" t="s">
        <v>2040</v>
      </c>
      <c r="F1741" s="22">
        <v>0</v>
      </c>
      <c r="G1741" s="22">
        <v>0</v>
      </c>
      <c r="H1741" s="8">
        <v>339925.44</v>
      </c>
      <c r="I1741" s="8">
        <v>0</v>
      </c>
      <c r="J1741" s="8">
        <v>0</v>
      </c>
      <c r="K1741" s="8">
        <v>339925.44</v>
      </c>
      <c r="L1741" s="8">
        <v>1575.13</v>
      </c>
      <c r="M1741" s="8">
        <v>0</v>
      </c>
      <c r="N1741" s="8">
        <v>0</v>
      </c>
      <c r="O1741" s="8">
        <v>1575.13</v>
      </c>
      <c r="P1741" s="8">
        <v>0</v>
      </c>
      <c r="Q1741" s="8">
        <v>0</v>
      </c>
      <c r="R1741" s="8">
        <v>338350.31</v>
      </c>
      <c r="S1741" s="8">
        <v>0</v>
      </c>
      <c r="T1741" s="8">
        <v>2832.71</v>
      </c>
      <c r="U1741" s="8">
        <v>0</v>
      </c>
      <c r="V1741" s="8">
        <v>0</v>
      </c>
      <c r="W1741" s="8">
        <v>2832.71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228.76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2276.4</v>
      </c>
      <c r="AQ1741" s="8">
        <v>0</v>
      </c>
      <c r="AR1741" s="8">
        <v>2913</v>
      </c>
      <c r="AS1741" s="8">
        <v>0</v>
      </c>
      <c r="AT1741" s="8">
        <f t="shared" si="27"/>
        <v>4000</v>
      </c>
      <c r="AU1741" s="8">
        <v>0</v>
      </c>
      <c r="AV1741" s="8">
        <v>0</v>
      </c>
      <c r="AW1741" s="9">
        <v>123</v>
      </c>
      <c r="AX1741" s="9">
        <v>214</v>
      </c>
      <c r="AY1741" s="8">
        <v>430000.02</v>
      </c>
      <c r="AZ1741" s="8">
        <v>430000.02</v>
      </c>
      <c r="BA1741" s="7">
        <v>77.906972999999994</v>
      </c>
      <c r="BB1741" s="7">
        <v>61.301970324819102</v>
      </c>
      <c r="BC1741" s="7">
        <v>10</v>
      </c>
      <c r="BD1741" s="7"/>
      <c r="BE1741" s="6" t="s">
        <v>2250</v>
      </c>
      <c r="BF1741" s="4"/>
      <c r="BG1741" s="6" t="s">
        <v>67</v>
      </c>
      <c r="BH1741" s="6" t="s">
        <v>73</v>
      </c>
      <c r="BI1741" s="6" t="s">
        <v>180</v>
      </c>
      <c r="BJ1741" s="6" t="s">
        <v>0</v>
      </c>
      <c r="BK1741" s="5" t="s">
        <v>1</v>
      </c>
      <c r="BL1741" s="7">
        <v>338350.31</v>
      </c>
      <c r="BM1741" s="5" t="s">
        <v>586</v>
      </c>
      <c r="BN1741" s="7"/>
      <c r="BO1741" s="10">
        <v>42598</v>
      </c>
      <c r="BP1741" s="10">
        <v>49111</v>
      </c>
      <c r="BQ1741" s="10" t="s">
        <v>2241</v>
      </c>
      <c r="BR1741" s="10" t="s">
        <v>2486</v>
      </c>
      <c r="BS1741" s="10" t="s">
        <v>2487</v>
      </c>
      <c r="BT1741" s="10" t="s">
        <v>2487</v>
      </c>
      <c r="BU1741" s="7">
        <v>0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1732</v>
      </c>
      <c r="B1742" s="12" t="s">
        <v>65</v>
      </c>
      <c r="C1742" s="12" t="s">
        <v>66</v>
      </c>
      <c r="D1742" s="25">
        <v>45354</v>
      </c>
      <c r="E1742" s="13" t="s">
        <v>2715</v>
      </c>
      <c r="F1742" s="23">
        <v>2</v>
      </c>
      <c r="G1742" s="23">
        <v>2</v>
      </c>
      <c r="H1742" s="15">
        <v>57319.040000000001</v>
      </c>
      <c r="I1742" s="15">
        <v>3459.16</v>
      </c>
      <c r="J1742" s="15">
        <v>0</v>
      </c>
      <c r="K1742" s="15">
        <v>60778.2</v>
      </c>
      <c r="L1742" s="15">
        <v>2080.2600000000002</v>
      </c>
      <c r="M1742" s="15">
        <v>0</v>
      </c>
      <c r="N1742" s="15">
        <v>2064.2600000000002</v>
      </c>
      <c r="O1742" s="15">
        <v>0</v>
      </c>
      <c r="P1742" s="15">
        <v>0</v>
      </c>
      <c r="Q1742" s="15">
        <v>0</v>
      </c>
      <c r="R1742" s="15">
        <v>58713.94</v>
      </c>
      <c r="S1742" s="15">
        <v>475.06</v>
      </c>
      <c r="T1742" s="15">
        <v>458.55</v>
      </c>
      <c r="U1742" s="15">
        <v>0</v>
      </c>
      <c r="V1742" s="15">
        <v>475.06</v>
      </c>
      <c r="W1742" s="15">
        <v>0</v>
      </c>
      <c r="X1742" s="15">
        <v>0</v>
      </c>
      <c r="Y1742" s="15">
        <v>0</v>
      </c>
      <c r="Z1742" s="15">
        <v>458.55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1125</v>
      </c>
      <c r="AJ1742" s="15">
        <v>0</v>
      </c>
      <c r="AK1742" s="15">
        <v>0</v>
      </c>
      <c r="AL1742" s="15">
        <v>350</v>
      </c>
      <c r="AM1742" s="15">
        <v>0</v>
      </c>
      <c r="AN1742" s="15">
        <v>0</v>
      </c>
      <c r="AO1742" s="15">
        <v>85.68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4100</v>
      </c>
      <c r="AU1742" s="15">
        <v>3475.16</v>
      </c>
      <c r="AV1742" s="15">
        <v>458.55</v>
      </c>
      <c r="AW1742" s="16">
        <v>24</v>
      </c>
      <c r="AX1742" s="16">
        <v>36</v>
      </c>
      <c r="AY1742" s="15">
        <v>267000.00907099998</v>
      </c>
      <c r="AZ1742" s="15">
        <v>79140.539999999994</v>
      </c>
      <c r="BA1742" s="14">
        <v>85.955053000000007</v>
      </c>
      <c r="BB1742" s="14">
        <v>63.769590459438596</v>
      </c>
      <c r="BC1742" s="14">
        <v>9.6</v>
      </c>
      <c r="BD1742" s="14"/>
      <c r="BE1742" s="13" t="s">
        <v>2250</v>
      </c>
      <c r="BF1742" s="11"/>
      <c r="BG1742" s="13" t="s">
        <v>195</v>
      </c>
      <c r="BH1742" s="13" t="s">
        <v>196</v>
      </c>
      <c r="BI1742" s="13" t="s">
        <v>197</v>
      </c>
      <c r="BJ1742" s="13" t="s">
        <v>5</v>
      </c>
      <c r="BK1742" s="12" t="s">
        <v>1</v>
      </c>
      <c r="BL1742" s="14">
        <v>58713.94</v>
      </c>
      <c r="BM1742" s="12" t="s">
        <v>586</v>
      </c>
      <c r="BN1742" s="14"/>
      <c r="BO1742" s="17">
        <v>45012</v>
      </c>
      <c r="BP1742" s="17">
        <v>46108</v>
      </c>
      <c r="BQ1742" s="10" t="s">
        <v>2241</v>
      </c>
      <c r="BR1742" s="10" t="s">
        <v>2486</v>
      </c>
      <c r="BS1742" s="10" t="s">
        <v>2487</v>
      </c>
      <c r="BT1742" s="10" t="s">
        <v>2487</v>
      </c>
      <c r="BU1742" s="14">
        <v>1210.68</v>
      </c>
      <c r="BV1742" s="14">
        <v>0</v>
      </c>
      <c r="BW1742" s="14">
        <v>0</v>
      </c>
    </row>
    <row r="1743" spans="1:75" s="1" customFormat="1" ht="18.2" customHeight="1" x14ac:dyDescent="0.15">
      <c r="A1743" s="4">
        <v>1733</v>
      </c>
      <c r="B1743" s="5" t="s">
        <v>65</v>
      </c>
      <c r="C1743" s="5" t="s">
        <v>66</v>
      </c>
      <c r="D1743" s="24">
        <v>45354</v>
      </c>
      <c r="E1743" s="6" t="s">
        <v>2041</v>
      </c>
      <c r="F1743" s="22">
        <v>9</v>
      </c>
      <c r="G1743" s="22">
        <v>8</v>
      </c>
      <c r="H1743" s="8">
        <v>201052.68</v>
      </c>
      <c r="I1743" s="8">
        <v>4710.6099999999997</v>
      </c>
      <c r="J1743" s="8">
        <v>0</v>
      </c>
      <c r="K1743" s="8">
        <v>205763.29</v>
      </c>
      <c r="L1743" s="8">
        <v>611.12</v>
      </c>
      <c r="M1743" s="8">
        <v>0</v>
      </c>
      <c r="N1743" s="8">
        <v>353.54</v>
      </c>
      <c r="O1743" s="8">
        <v>0</v>
      </c>
      <c r="P1743" s="8">
        <v>0</v>
      </c>
      <c r="Q1743" s="8">
        <v>0</v>
      </c>
      <c r="R1743" s="8">
        <v>205409.75</v>
      </c>
      <c r="S1743" s="8">
        <v>13581.87</v>
      </c>
      <c r="T1743" s="8">
        <v>1675.44</v>
      </c>
      <c r="U1743" s="8">
        <v>0</v>
      </c>
      <c r="V1743" s="8">
        <v>1714.69</v>
      </c>
      <c r="W1743" s="8">
        <v>0</v>
      </c>
      <c r="X1743" s="8">
        <v>0</v>
      </c>
      <c r="Y1743" s="8">
        <v>0</v>
      </c>
      <c r="Z1743" s="8">
        <v>13542.62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220.22</v>
      </c>
      <c r="AM1743" s="8">
        <v>0</v>
      </c>
      <c r="AN1743" s="8">
        <v>0</v>
      </c>
      <c r="AO1743" s="8">
        <v>125.55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2414</v>
      </c>
      <c r="AU1743" s="8">
        <v>4968.1899999999996</v>
      </c>
      <c r="AV1743" s="8">
        <v>13542.62</v>
      </c>
      <c r="AW1743" s="9">
        <v>158</v>
      </c>
      <c r="AX1743" s="9">
        <v>249</v>
      </c>
      <c r="AY1743" s="8">
        <v>235999.99</v>
      </c>
      <c r="AZ1743" s="8">
        <v>235999.99</v>
      </c>
      <c r="BA1743" s="7">
        <v>77.146231</v>
      </c>
      <c r="BB1743" s="7">
        <v>67.146562265330004</v>
      </c>
      <c r="BC1743" s="7">
        <v>10</v>
      </c>
      <c r="BD1743" s="7"/>
      <c r="BE1743" s="6" t="s">
        <v>2250</v>
      </c>
      <c r="BF1743" s="4"/>
      <c r="BG1743" s="6" t="s">
        <v>195</v>
      </c>
      <c r="BH1743" s="6" t="s">
        <v>196</v>
      </c>
      <c r="BI1743" s="6" t="s">
        <v>197</v>
      </c>
      <c r="BJ1743" s="6" t="s">
        <v>2251</v>
      </c>
      <c r="BK1743" s="5" t="s">
        <v>1</v>
      </c>
      <c r="BL1743" s="7">
        <v>205409.75</v>
      </c>
      <c r="BM1743" s="5" t="s">
        <v>586</v>
      </c>
      <c r="BN1743" s="7"/>
      <c r="BO1743" s="10">
        <v>42593</v>
      </c>
      <c r="BP1743" s="10">
        <v>50171</v>
      </c>
      <c r="BQ1743" s="10" t="s">
        <v>2239</v>
      </c>
      <c r="BR1743" s="10" t="s">
        <v>2696</v>
      </c>
      <c r="BS1743" s="10" t="s">
        <v>2487</v>
      </c>
      <c r="BT1743" s="10" t="s">
        <v>2487</v>
      </c>
      <c r="BU1743" s="7">
        <v>1004.4</v>
      </c>
      <c r="BV1743" s="7">
        <v>0</v>
      </c>
      <c r="BW1743" s="7">
        <v>0</v>
      </c>
    </row>
    <row r="1744" spans="1:75" s="1" customFormat="1" ht="18.2" customHeight="1" x14ac:dyDescent="0.15">
      <c r="A1744" s="11">
        <v>1734</v>
      </c>
      <c r="B1744" s="12" t="s">
        <v>65</v>
      </c>
      <c r="C1744" s="12" t="s">
        <v>66</v>
      </c>
      <c r="D1744" s="25">
        <v>45354</v>
      </c>
      <c r="E1744" s="13" t="s">
        <v>2716</v>
      </c>
      <c r="F1744" s="23">
        <v>0</v>
      </c>
      <c r="G1744" s="23">
        <v>0</v>
      </c>
      <c r="H1744" s="15">
        <v>474776.15</v>
      </c>
      <c r="I1744" s="15">
        <v>0</v>
      </c>
      <c r="J1744" s="15">
        <v>0</v>
      </c>
      <c r="K1744" s="15">
        <v>474776.15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474776.15</v>
      </c>
      <c r="S1744" s="15">
        <v>0</v>
      </c>
      <c r="T1744" s="15">
        <v>10211.64</v>
      </c>
      <c r="U1744" s="15">
        <v>0</v>
      </c>
      <c r="V1744" s="15">
        <v>0</v>
      </c>
      <c r="W1744" s="15">
        <v>10211.64</v>
      </c>
      <c r="X1744" s="15">
        <v>0</v>
      </c>
      <c r="Y1744" s="15">
        <v>0</v>
      </c>
      <c r="Z1744" s="15">
        <v>0</v>
      </c>
      <c r="AA1744" s="15">
        <v>1125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0.44</v>
      </c>
      <c r="AQ1744" s="15">
        <v>0</v>
      </c>
      <c r="AR1744" s="15">
        <v>0.08</v>
      </c>
      <c r="AS1744" s="15">
        <v>0</v>
      </c>
      <c r="AT1744" s="8">
        <f t="shared" si="27"/>
        <v>11337</v>
      </c>
      <c r="AU1744" s="15">
        <v>0</v>
      </c>
      <c r="AV1744" s="15">
        <v>0</v>
      </c>
      <c r="AW1744" s="16">
        <v>62</v>
      </c>
      <c r="AX1744" s="16">
        <v>73</v>
      </c>
      <c r="AY1744" s="15">
        <v>474776.15</v>
      </c>
      <c r="AZ1744" s="15">
        <v>474776.15</v>
      </c>
      <c r="BA1744" s="14">
        <v>90</v>
      </c>
      <c r="BB1744" s="14">
        <v>90</v>
      </c>
      <c r="BC1744" s="14">
        <v>10</v>
      </c>
      <c r="BD1744" s="14"/>
      <c r="BE1744" s="13" t="s">
        <v>2250</v>
      </c>
      <c r="BF1744" s="11"/>
      <c r="BG1744" s="13" t="s">
        <v>142</v>
      </c>
      <c r="BH1744" s="13" t="s">
        <v>238</v>
      </c>
      <c r="BI1744" s="13" t="s">
        <v>239</v>
      </c>
      <c r="BJ1744" s="13" t="s">
        <v>0</v>
      </c>
      <c r="BK1744" s="12" t="s">
        <v>1</v>
      </c>
      <c r="BL1744" s="14">
        <v>474776.15</v>
      </c>
      <c r="BM1744" s="12" t="s">
        <v>586</v>
      </c>
      <c r="BN1744" s="14"/>
      <c r="BO1744" s="17">
        <v>45042</v>
      </c>
      <c r="BP1744" s="17">
        <v>47264</v>
      </c>
      <c r="BQ1744" s="10" t="s">
        <v>2241</v>
      </c>
      <c r="BR1744" s="10" t="s">
        <v>2486</v>
      </c>
      <c r="BS1744" s="10" t="s">
        <v>2487</v>
      </c>
      <c r="BT1744" s="10" t="s">
        <v>2487</v>
      </c>
      <c r="BU1744" s="14">
        <v>0</v>
      </c>
      <c r="BV1744" s="14">
        <v>1125</v>
      </c>
      <c r="BW1744" s="14">
        <v>0</v>
      </c>
    </row>
    <row r="1745" spans="1:75" s="1" customFormat="1" ht="18.2" customHeight="1" x14ac:dyDescent="0.15">
      <c r="A1745" s="4">
        <v>1735</v>
      </c>
      <c r="B1745" s="5" t="s">
        <v>65</v>
      </c>
      <c r="C1745" s="5" t="s">
        <v>66</v>
      </c>
      <c r="D1745" s="24">
        <v>45354</v>
      </c>
      <c r="E1745" s="6" t="s">
        <v>2042</v>
      </c>
      <c r="F1745" s="22">
        <v>12</v>
      </c>
      <c r="G1745" s="22">
        <v>11</v>
      </c>
      <c r="H1745" s="8">
        <v>206004.87</v>
      </c>
      <c r="I1745" s="8">
        <v>5491.38</v>
      </c>
      <c r="J1745" s="8">
        <v>0</v>
      </c>
      <c r="K1745" s="8">
        <v>211496.25</v>
      </c>
      <c r="L1745" s="8">
        <v>524.52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211496.25</v>
      </c>
      <c r="S1745" s="8">
        <v>19162.150000000001</v>
      </c>
      <c r="T1745" s="8">
        <v>1716.71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20878.86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6015.9</v>
      </c>
      <c r="AV1745" s="8">
        <v>20878.86</v>
      </c>
      <c r="AW1745" s="9">
        <v>174</v>
      </c>
      <c r="AX1745" s="9">
        <v>265</v>
      </c>
      <c r="AY1745" s="8">
        <v>235999.99</v>
      </c>
      <c r="AZ1745" s="8">
        <v>235999.99</v>
      </c>
      <c r="BA1745" s="7">
        <v>77.037408999999997</v>
      </c>
      <c r="BB1745" s="7">
        <v>69.038660184757802</v>
      </c>
      <c r="BC1745" s="7">
        <v>10</v>
      </c>
      <c r="BD1745" s="7"/>
      <c r="BE1745" s="6" t="s">
        <v>2250</v>
      </c>
      <c r="BF1745" s="4"/>
      <c r="BG1745" s="6" t="s">
        <v>195</v>
      </c>
      <c r="BH1745" s="6" t="s">
        <v>196</v>
      </c>
      <c r="BI1745" s="6" t="s">
        <v>197</v>
      </c>
      <c r="BJ1745" s="6" t="s">
        <v>2251</v>
      </c>
      <c r="BK1745" s="5" t="s">
        <v>1</v>
      </c>
      <c r="BL1745" s="7">
        <v>211496.25</v>
      </c>
      <c r="BM1745" s="5" t="s">
        <v>586</v>
      </c>
      <c r="BN1745" s="7"/>
      <c r="BO1745" s="10">
        <v>42593</v>
      </c>
      <c r="BP1745" s="10">
        <v>50659</v>
      </c>
      <c r="BQ1745" s="10" t="s">
        <v>2239</v>
      </c>
      <c r="BR1745" s="10" t="s">
        <v>2696</v>
      </c>
      <c r="BS1745" s="10" t="s">
        <v>2487</v>
      </c>
      <c r="BT1745" s="10" t="s">
        <v>2487</v>
      </c>
      <c r="BU1745" s="7">
        <v>1506.38</v>
      </c>
      <c r="BV1745" s="7">
        <v>0</v>
      </c>
      <c r="BW1745" s="7">
        <v>0</v>
      </c>
    </row>
    <row r="1746" spans="1:75" s="1" customFormat="1" ht="18.2" customHeight="1" x14ac:dyDescent="0.15">
      <c r="A1746" s="11">
        <v>1736</v>
      </c>
      <c r="B1746" s="12" t="s">
        <v>65</v>
      </c>
      <c r="C1746" s="12" t="s">
        <v>66</v>
      </c>
      <c r="D1746" s="25">
        <v>45354</v>
      </c>
      <c r="E1746" s="13" t="s">
        <v>2043</v>
      </c>
      <c r="F1746" s="23">
        <v>0</v>
      </c>
      <c r="G1746" s="23">
        <v>0</v>
      </c>
      <c r="H1746" s="15">
        <v>264971.03000000003</v>
      </c>
      <c r="I1746" s="15">
        <v>0</v>
      </c>
      <c r="J1746" s="15">
        <v>0</v>
      </c>
      <c r="K1746" s="15">
        <v>264971.03000000003</v>
      </c>
      <c r="L1746" s="15">
        <v>787.42</v>
      </c>
      <c r="M1746" s="15">
        <v>0</v>
      </c>
      <c r="N1746" s="15">
        <v>0</v>
      </c>
      <c r="O1746" s="15">
        <v>787.42</v>
      </c>
      <c r="P1746" s="15">
        <v>0</v>
      </c>
      <c r="Q1746" s="15">
        <v>0</v>
      </c>
      <c r="R1746" s="15">
        <v>264183.61</v>
      </c>
      <c r="S1746" s="15">
        <v>0</v>
      </c>
      <c r="T1746" s="15">
        <v>2208.09</v>
      </c>
      <c r="U1746" s="15">
        <v>0</v>
      </c>
      <c r="V1746" s="15">
        <v>0</v>
      </c>
      <c r="W1746" s="15">
        <v>2208.09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164.92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2092.85</v>
      </c>
      <c r="AQ1746" s="15">
        <v>0</v>
      </c>
      <c r="AR1746" s="15">
        <v>2053.2800000000002</v>
      </c>
      <c r="AS1746" s="15">
        <v>0</v>
      </c>
      <c r="AT1746" s="8">
        <f t="shared" si="27"/>
        <v>3200</v>
      </c>
      <c r="AU1746" s="15">
        <v>0</v>
      </c>
      <c r="AV1746" s="15">
        <v>0</v>
      </c>
      <c r="AW1746" s="16">
        <v>160</v>
      </c>
      <c r="AX1746" s="16">
        <v>251</v>
      </c>
      <c r="AY1746" s="15">
        <v>309999.99</v>
      </c>
      <c r="AZ1746" s="15">
        <v>309999.99</v>
      </c>
      <c r="BA1746" s="14">
        <v>74.555780999999996</v>
      </c>
      <c r="BB1746" s="14">
        <v>63.536825826831198</v>
      </c>
      <c r="BC1746" s="14">
        <v>10</v>
      </c>
      <c r="BD1746" s="14"/>
      <c r="BE1746" s="13" t="s">
        <v>2250</v>
      </c>
      <c r="BF1746" s="11"/>
      <c r="BG1746" s="13" t="s">
        <v>195</v>
      </c>
      <c r="BH1746" s="13" t="s">
        <v>170</v>
      </c>
      <c r="BI1746" s="13" t="s">
        <v>271</v>
      </c>
      <c r="BJ1746" s="13" t="s">
        <v>0</v>
      </c>
      <c r="BK1746" s="12" t="s">
        <v>1</v>
      </c>
      <c r="BL1746" s="14">
        <v>264183.61</v>
      </c>
      <c r="BM1746" s="12" t="s">
        <v>586</v>
      </c>
      <c r="BN1746" s="14"/>
      <c r="BO1746" s="17">
        <v>42593</v>
      </c>
      <c r="BP1746" s="17">
        <v>50232</v>
      </c>
      <c r="BQ1746" s="10" t="s">
        <v>2241</v>
      </c>
      <c r="BR1746" s="10" t="s">
        <v>2486</v>
      </c>
      <c r="BS1746" s="10" t="s">
        <v>2487</v>
      </c>
      <c r="BT1746" s="10" t="s">
        <v>2487</v>
      </c>
      <c r="BU1746" s="14">
        <v>0</v>
      </c>
      <c r="BV1746" s="14">
        <v>0</v>
      </c>
      <c r="BW1746" s="14">
        <v>0</v>
      </c>
    </row>
    <row r="1747" spans="1:75" s="1" customFormat="1" ht="18.2" customHeight="1" x14ac:dyDescent="0.15">
      <c r="A1747" s="4">
        <v>1737</v>
      </c>
      <c r="B1747" s="5" t="s">
        <v>65</v>
      </c>
      <c r="C1747" s="5" t="s">
        <v>66</v>
      </c>
      <c r="D1747" s="24">
        <v>45354</v>
      </c>
      <c r="E1747" s="6" t="s">
        <v>1292</v>
      </c>
      <c r="F1747" s="22">
        <v>87</v>
      </c>
      <c r="G1747" s="22">
        <v>86</v>
      </c>
      <c r="H1747" s="8">
        <v>247060.17</v>
      </c>
      <c r="I1747" s="8">
        <v>52344.51</v>
      </c>
      <c r="J1747" s="8">
        <v>0</v>
      </c>
      <c r="K1747" s="8">
        <v>299404.68</v>
      </c>
      <c r="L1747" s="8">
        <v>915.35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299404.68</v>
      </c>
      <c r="S1747" s="8">
        <v>203434.14</v>
      </c>
      <c r="T1747" s="8">
        <v>2058.83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205492.97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53259.86</v>
      </c>
      <c r="AV1747" s="8">
        <v>205492.97</v>
      </c>
      <c r="AW1747" s="9">
        <v>141</v>
      </c>
      <c r="AX1747" s="9">
        <v>232</v>
      </c>
      <c r="AY1747" s="8">
        <v>324000.01</v>
      </c>
      <c r="AZ1747" s="8">
        <v>299404.68</v>
      </c>
      <c r="BA1747" s="7">
        <v>66.535019000000005</v>
      </c>
      <c r="BB1747" s="7">
        <v>66.535019000000005</v>
      </c>
      <c r="BC1747" s="7">
        <v>10</v>
      </c>
      <c r="BD1747" s="7"/>
      <c r="BE1747" s="6" t="s">
        <v>2250</v>
      </c>
      <c r="BF1747" s="4"/>
      <c r="BG1747" s="6" t="s">
        <v>166</v>
      </c>
      <c r="BH1747" s="6" t="s">
        <v>230</v>
      </c>
      <c r="BI1747" s="6" t="s">
        <v>1293</v>
      </c>
      <c r="BJ1747" s="6" t="s">
        <v>2251</v>
      </c>
      <c r="BK1747" s="5" t="s">
        <v>1</v>
      </c>
      <c r="BL1747" s="7">
        <v>299404.68</v>
      </c>
      <c r="BM1747" s="5" t="s">
        <v>586</v>
      </c>
      <c r="BN1747" s="7"/>
      <c r="BO1747" s="10">
        <v>42598</v>
      </c>
      <c r="BP1747" s="10">
        <v>49659</v>
      </c>
      <c r="BQ1747" s="10" t="s">
        <v>2726</v>
      </c>
      <c r="BR1747" s="10" t="s">
        <v>2727</v>
      </c>
      <c r="BS1747" s="10" t="s">
        <v>2487</v>
      </c>
      <c r="BT1747" s="10" t="s">
        <v>2487</v>
      </c>
      <c r="BU1747" s="7">
        <v>20909.21</v>
      </c>
      <c r="BV1747" s="7">
        <v>0</v>
      </c>
      <c r="BW1747" s="7">
        <v>0</v>
      </c>
    </row>
    <row r="1748" spans="1:75" s="1" customFormat="1" ht="18.2" customHeight="1" x14ac:dyDescent="0.15">
      <c r="A1748" s="11">
        <v>1738</v>
      </c>
      <c r="B1748" s="12" t="s">
        <v>65</v>
      </c>
      <c r="C1748" s="12" t="s">
        <v>66</v>
      </c>
      <c r="D1748" s="25">
        <v>45354</v>
      </c>
      <c r="E1748" s="13" t="s">
        <v>2717</v>
      </c>
      <c r="F1748" s="23">
        <v>0</v>
      </c>
      <c r="G1748" s="23">
        <v>0</v>
      </c>
      <c r="H1748" s="15">
        <v>311122.52</v>
      </c>
      <c r="I1748" s="15">
        <v>0</v>
      </c>
      <c r="J1748" s="15">
        <v>0</v>
      </c>
      <c r="K1748" s="15">
        <v>311122.52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311122.52</v>
      </c>
      <c r="S1748" s="15">
        <v>0</v>
      </c>
      <c r="T1748" s="15">
        <v>5050.5600000000004</v>
      </c>
      <c r="U1748" s="15">
        <v>0</v>
      </c>
      <c r="V1748" s="15">
        <v>0</v>
      </c>
      <c r="W1748" s="15">
        <v>5050.5600000000004</v>
      </c>
      <c r="X1748" s="15">
        <v>0</v>
      </c>
      <c r="Y1748" s="15">
        <v>0</v>
      </c>
      <c r="Z1748" s="15">
        <v>0</v>
      </c>
      <c r="AA1748" s="15">
        <v>1125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46.4</v>
      </c>
      <c r="AQ1748" s="15">
        <v>0</v>
      </c>
      <c r="AR1748" s="15">
        <v>71.959999999999994</v>
      </c>
      <c r="AS1748" s="15">
        <v>0</v>
      </c>
      <c r="AT1748" s="8">
        <f t="shared" si="27"/>
        <v>6150</v>
      </c>
      <c r="AU1748" s="15">
        <v>0</v>
      </c>
      <c r="AV1748" s="15">
        <v>0</v>
      </c>
      <c r="AW1748" s="16">
        <v>86</v>
      </c>
      <c r="AX1748" s="16">
        <v>97</v>
      </c>
      <c r="AY1748" s="15">
        <v>311122.52</v>
      </c>
      <c r="AZ1748" s="15">
        <v>311122.52</v>
      </c>
      <c r="BA1748" s="14">
        <v>85</v>
      </c>
      <c r="BB1748" s="14">
        <v>85</v>
      </c>
      <c r="BC1748" s="14">
        <v>8.5</v>
      </c>
      <c r="BD1748" s="14"/>
      <c r="BE1748" s="13" t="s">
        <v>2250</v>
      </c>
      <c r="BF1748" s="11"/>
      <c r="BG1748" s="13" t="s">
        <v>67</v>
      </c>
      <c r="BH1748" s="13" t="s">
        <v>73</v>
      </c>
      <c r="BI1748" s="13" t="s">
        <v>74</v>
      </c>
      <c r="BJ1748" s="13" t="s">
        <v>0</v>
      </c>
      <c r="BK1748" s="12" t="s">
        <v>1</v>
      </c>
      <c r="BL1748" s="14">
        <v>311122.52</v>
      </c>
      <c r="BM1748" s="12" t="s">
        <v>586</v>
      </c>
      <c r="BN1748" s="14"/>
      <c r="BO1748" s="17">
        <v>45042</v>
      </c>
      <c r="BP1748" s="17">
        <v>47994</v>
      </c>
      <c r="BQ1748" s="10" t="s">
        <v>2241</v>
      </c>
      <c r="BR1748" s="10" t="s">
        <v>2486</v>
      </c>
      <c r="BS1748" s="10" t="s">
        <v>2487</v>
      </c>
      <c r="BT1748" s="10" t="s">
        <v>2487</v>
      </c>
      <c r="BU1748" s="14">
        <v>0</v>
      </c>
      <c r="BV1748" s="14">
        <v>1125</v>
      </c>
      <c r="BW1748" s="14">
        <v>0</v>
      </c>
    </row>
    <row r="1749" spans="1:75" s="1" customFormat="1" ht="18.2" customHeight="1" x14ac:dyDescent="0.15">
      <c r="A1749" s="4">
        <v>1739</v>
      </c>
      <c r="B1749" s="5" t="s">
        <v>65</v>
      </c>
      <c r="C1749" s="5" t="s">
        <v>66</v>
      </c>
      <c r="D1749" s="24">
        <v>45354</v>
      </c>
      <c r="E1749" s="6" t="s">
        <v>2720</v>
      </c>
      <c r="F1749" s="22">
        <v>0</v>
      </c>
      <c r="G1749" s="22">
        <v>0</v>
      </c>
      <c r="H1749" s="8">
        <v>275347.98</v>
      </c>
      <c r="I1749" s="8">
        <v>0</v>
      </c>
      <c r="J1749" s="8">
        <v>0</v>
      </c>
      <c r="K1749" s="8">
        <v>275347.98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275347.98</v>
      </c>
      <c r="S1749" s="8">
        <v>0</v>
      </c>
      <c r="T1749" s="8">
        <v>3710.31</v>
      </c>
      <c r="U1749" s="8">
        <v>0</v>
      </c>
      <c r="V1749" s="8">
        <v>0</v>
      </c>
      <c r="W1749" s="8">
        <v>3710.31</v>
      </c>
      <c r="X1749" s="8">
        <v>0</v>
      </c>
      <c r="Y1749" s="8">
        <v>0</v>
      </c>
      <c r="Z1749" s="8">
        <v>0</v>
      </c>
      <c r="AA1749" s="8">
        <v>1125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11.71</v>
      </c>
      <c r="AQ1749" s="8">
        <v>0</v>
      </c>
      <c r="AR1749" s="8">
        <v>11.02</v>
      </c>
      <c r="AS1749" s="8">
        <v>0</v>
      </c>
      <c r="AT1749" s="8">
        <f t="shared" si="27"/>
        <v>4836</v>
      </c>
      <c r="AU1749" s="8">
        <v>0</v>
      </c>
      <c r="AV1749" s="8">
        <v>0</v>
      </c>
      <c r="AW1749" s="9">
        <v>123</v>
      </c>
      <c r="AX1749" s="9">
        <v>133</v>
      </c>
      <c r="AY1749" s="8">
        <v>275347.98</v>
      </c>
      <c r="AZ1749" s="8">
        <v>275347.98</v>
      </c>
      <c r="BA1749" s="7">
        <v>89.999996999999993</v>
      </c>
      <c r="BB1749" s="7">
        <v>89.999996999999993</v>
      </c>
      <c r="BC1749" s="7">
        <v>9.6199999999999992</v>
      </c>
      <c r="BD1749" s="7"/>
      <c r="BE1749" s="6" t="s">
        <v>2250</v>
      </c>
      <c r="BF1749" s="4"/>
      <c r="BG1749" s="6" t="s">
        <v>183</v>
      </c>
      <c r="BH1749" s="6" t="s">
        <v>184</v>
      </c>
      <c r="BI1749" s="6" t="s">
        <v>449</v>
      </c>
      <c r="BJ1749" s="6" t="s">
        <v>0</v>
      </c>
      <c r="BK1749" s="5" t="s">
        <v>1</v>
      </c>
      <c r="BL1749" s="7">
        <v>275347.98</v>
      </c>
      <c r="BM1749" s="5" t="s">
        <v>586</v>
      </c>
      <c r="BN1749" s="7"/>
      <c r="BO1749" s="10">
        <v>45063</v>
      </c>
      <c r="BP1749" s="10">
        <v>49112</v>
      </c>
      <c r="BQ1749" s="10" t="s">
        <v>2241</v>
      </c>
      <c r="BR1749" s="10" t="s">
        <v>2486</v>
      </c>
      <c r="BS1749" s="10" t="s">
        <v>2487</v>
      </c>
      <c r="BT1749" s="10" t="s">
        <v>2487</v>
      </c>
      <c r="BU1749" s="7">
        <v>0</v>
      </c>
      <c r="BV1749" s="7">
        <v>1125</v>
      </c>
      <c r="BW1749" s="7">
        <v>0</v>
      </c>
    </row>
    <row r="1750" spans="1:75" s="1" customFormat="1" ht="18.2" customHeight="1" x14ac:dyDescent="0.15">
      <c r="A1750" s="11">
        <v>1740</v>
      </c>
      <c r="B1750" s="12" t="s">
        <v>65</v>
      </c>
      <c r="C1750" s="12" t="s">
        <v>66</v>
      </c>
      <c r="D1750" s="25">
        <v>45354</v>
      </c>
      <c r="E1750" s="13" t="s">
        <v>2044</v>
      </c>
      <c r="F1750" s="23">
        <v>0</v>
      </c>
      <c r="G1750" s="23">
        <v>0</v>
      </c>
      <c r="H1750" s="15">
        <v>67698.539999999994</v>
      </c>
      <c r="I1750" s="15">
        <v>0</v>
      </c>
      <c r="J1750" s="15">
        <v>0</v>
      </c>
      <c r="K1750" s="15">
        <v>67698.539999999994</v>
      </c>
      <c r="L1750" s="15">
        <v>3058.75</v>
      </c>
      <c r="M1750" s="15">
        <v>0</v>
      </c>
      <c r="N1750" s="15">
        <v>0</v>
      </c>
      <c r="O1750" s="15">
        <v>3058.75</v>
      </c>
      <c r="P1750" s="15">
        <v>0</v>
      </c>
      <c r="Q1750" s="15">
        <v>0</v>
      </c>
      <c r="R1750" s="15">
        <v>64639.79</v>
      </c>
      <c r="S1750" s="15">
        <v>0</v>
      </c>
      <c r="T1750" s="15">
        <v>564.15</v>
      </c>
      <c r="U1750" s="15">
        <v>0</v>
      </c>
      <c r="V1750" s="15">
        <v>0</v>
      </c>
      <c r="W1750" s="15">
        <v>564.15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165.42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0.8</v>
      </c>
      <c r="AQ1750" s="15">
        <v>0</v>
      </c>
      <c r="AR1750" s="15">
        <v>2.12</v>
      </c>
      <c r="AS1750" s="15">
        <v>0</v>
      </c>
      <c r="AT1750" s="8">
        <f t="shared" si="27"/>
        <v>3787</v>
      </c>
      <c r="AU1750" s="15">
        <v>0</v>
      </c>
      <c r="AV1750" s="15">
        <v>0</v>
      </c>
      <c r="AW1750" s="16">
        <v>39</v>
      </c>
      <c r="AX1750" s="16">
        <v>130</v>
      </c>
      <c r="AY1750" s="15">
        <v>361999.99</v>
      </c>
      <c r="AZ1750" s="15">
        <v>271460.92</v>
      </c>
      <c r="BA1750" s="14">
        <v>66.022104999999996</v>
      </c>
      <c r="BB1750" s="14">
        <v>15.721065863027199</v>
      </c>
      <c r="BC1750" s="14">
        <v>10</v>
      </c>
      <c r="BD1750" s="14"/>
      <c r="BE1750" s="13" t="s">
        <v>2250</v>
      </c>
      <c r="BF1750" s="11"/>
      <c r="BG1750" s="13" t="s">
        <v>86</v>
      </c>
      <c r="BH1750" s="13" t="s">
        <v>87</v>
      </c>
      <c r="BI1750" s="13" t="s">
        <v>169</v>
      </c>
      <c r="BJ1750" s="13" t="s">
        <v>0</v>
      </c>
      <c r="BK1750" s="12" t="s">
        <v>1</v>
      </c>
      <c r="BL1750" s="14">
        <v>64639.79</v>
      </c>
      <c r="BM1750" s="12" t="s">
        <v>586</v>
      </c>
      <c r="BN1750" s="14"/>
      <c r="BO1750" s="17">
        <v>42590</v>
      </c>
      <c r="BP1750" s="17">
        <v>46546</v>
      </c>
      <c r="BQ1750" s="10" t="s">
        <v>2241</v>
      </c>
      <c r="BR1750" s="10" t="s">
        <v>2486</v>
      </c>
      <c r="BS1750" s="10" t="s">
        <v>2487</v>
      </c>
      <c r="BT1750" s="10" t="s">
        <v>2487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1741</v>
      </c>
      <c r="B1751" s="5" t="s">
        <v>65</v>
      </c>
      <c r="C1751" s="5" t="s">
        <v>66</v>
      </c>
      <c r="D1751" s="24">
        <v>45354</v>
      </c>
      <c r="E1751" s="6" t="s">
        <v>2721</v>
      </c>
      <c r="F1751" s="22">
        <v>0</v>
      </c>
      <c r="G1751" s="22">
        <v>0</v>
      </c>
      <c r="H1751" s="8">
        <v>116802.68</v>
      </c>
      <c r="I1751" s="8">
        <v>0</v>
      </c>
      <c r="J1751" s="8">
        <v>0</v>
      </c>
      <c r="K1751" s="8">
        <v>116802.68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116802.68</v>
      </c>
      <c r="S1751" s="8">
        <v>0</v>
      </c>
      <c r="T1751" s="8">
        <v>1651.78</v>
      </c>
      <c r="U1751" s="8">
        <v>0</v>
      </c>
      <c r="V1751" s="8">
        <v>0</v>
      </c>
      <c r="W1751" s="8">
        <v>1651.78</v>
      </c>
      <c r="X1751" s="8">
        <v>0</v>
      </c>
      <c r="Y1751" s="8">
        <v>0</v>
      </c>
      <c r="Z1751" s="8">
        <v>0</v>
      </c>
      <c r="AA1751" s="8">
        <v>1125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2776.7799999999997</v>
      </c>
      <c r="AU1751" s="8">
        <v>0</v>
      </c>
      <c r="AV1751" s="8">
        <v>0</v>
      </c>
      <c r="AW1751" s="9">
        <v>123</v>
      </c>
      <c r="AX1751" s="9">
        <v>133</v>
      </c>
      <c r="AY1751" s="8">
        <v>350000</v>
      </c>
      <c r="AZ1751" s="8">
        <v>116802.68</v>
      </c>
      <c r="BA1751" s="7">
        <v>89.999998000000005</v>
      </c>
      <c r="BB1751" s="7">
        <v>89.999998000000005</v>
      </c>
      <c r="BC1751" s="7">
        <v>10</v>
      </c>
      <c r="BD1751" s="7"/>
      <c r="BE1751" s="6" t="s">
        <v>2250</v>
      </c>
      <c r="BF1751" s="4"/>
      <c r="BG1751" s="6" t="s">
        <v>71</v>
      </c>
      <c r="BH1751" s="6" t="s">
        <v>72</v>
      </c>
      <c r="BI1751" s="6" t="s">
        <v>277</v>
      </c>
      <c r="BJ1751" s="6" t="s">
        <v>0</v>
      </c>
      <c r="BK1751" s="5" t="s">
        <v>1</v>
      </c>
      <c r="BL1751" s="7">
        <v>116802.68</v>
      </c>
      <c r="BM1751" s="5" t="s">
        <v>586</v>
      </c>
      <c r="BN1751" s="7"/>
      <c r="BO1751" s="10">
        <v>45063</v>
      </c>
      <c r="BP1751" s="10">
        <v>49112</v>
      </c>
      <c r="BQ1751" s="10" t="s">
        <v>2241</v>
      </c>
      <c r="BR1751" s="10" t="s">
        <v>2486</v>
      </c>
      <c r="BS1751" s="10" t="s">
        <v>2487</v>
      </c>
      <c r="BT1751" s="10" t="s">
        <v>2487</v>
      </c>
      <c r="BU1751" s="7">
        <v>0</v>
      </c>
      <c r="BV1751" s="7">
        <v>1125</v>
      </c>
      <c r="BW1751" s="7">
        <v>0</v>
      </c>
    </row>
    <row r="1752" spans="1:75" s="1" customFormat="1" ht="18.2" customHeight="1" x14ac:dyDescent="0.15">
      <c r="A1752" s="11">
        <v>1742</v>
      </c>
      <c r="B1752" s="12" t="s">
        <v>65</v>
      </c>
      <c r="C1752" s="12" t="s">
        <v>66</v>
      </c>
      <c r="D1752" s="25">
        <v>45354</v>
      </c>
      <c r="E1752" s="13" t="s">
        <v>2722</v>
      </c>
      <c r="F1752" s="23">
        <v>0</v>
      </c>
      <c r="G1752" s="23">
        <v>0</v>
      </c>
      <c r="H1752" s="15">
        <v>398000</v>
      </c>
      <c r="I1752" s="15">
        <v>0</v>
      </c>
      <c r="J1752" s="15">
        <v>0</v>
      </c>
      <c r="K1752" s="15">
        <v>398000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398000</v>
      </c>
      <c r="S1752" s="15">
        <v>0</v>
      </c>
      <c r="T1752" s="15">
        <v>5445.97</v>
      </c>
      <c r="U1752" s="15">
        <v>0</v>
      </c>
      <c r="V1752" s="15">
        <v>0</v>
      </c>
      <c r="W1752" s="15">
        <v>5445.97</v>
      </c>
      <c r="X1752" s="15">
        <v>0</v>
      </c>
      <c r="Y1752" s="15">
        <v>0</v>
      </c>
      <c r="Z1752" s="15">
        <v>0</v>
      </c>
      <c r="AA1752" s="15">
        <v>1125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390.05</v>
      </c>
      <c r="AQ1752" s="15">
        <v>0</v>
      </c>
      <c r="AR1752" s="15">
        <v>0.52</v>
      </c>
      <c r="AS1752" s="15">
        <v>0</v>
      </c>
      <c r="AT1752" s="8">
        <f t="shared" si="27"/>
        <v>6960.5</v>
      </c>
      <c r="AU1752" s="15">
        <v>0</v>
      </c>
      <c r="AV1752" s="15">
        <v>0</v>
      </c>
      <c r="AW1752" s="16">
        <v>123</v>
      </c>
      <c r="AX1752" s="16">
        <v>133</v>
      </c>
      <c r="AY1752" s="15">
        <v>398000</v>
      </c>
      <c r="AZ1752" s="15">
        <v>398000</v>
      </c>
      <c r="BA1752" s="14">
        <v>94.999705000000006</v>
      </c>
      <c r="BB1752" s="14">
        <v>94.999705000000006</v>
      </c>
      <c r="BC1752" s="14">
        <v>10</v>
      </c>
      <c r="BD1752" s="14"/>
      <c r="BE1752" s="13" t="s">
        <v>2250</v>
      </c>
      <c r="BF1752" s="11"/>
      <c r="BG1752" s="13" t="s">
        <v>88</v>
      </c>
      <c r="BH1752" s="13" t="s">
        <v>178</v>
      </c>
      <c r="BI1752" s="13" t="s">
        <v>335</v>
      </c>
      <c r="BJ1752" s="13" t="s">
        <v>0</v>
      </c>
      <c r="BK1752" s="12" t="s">
        <v>1</v>
      </c>
      <c r="BL1752" s="14">
        <v>398000</v>
      </c>
      <c r="BM1752" s="12" t="s">
        <v>586</v>
      </c>
      <c r="BN1752" s="14"/>
      <c r="BO1752" s="17">
        <v>45068</v>
      </c>
      <c r="BP1752" s="17">
        <v>49117</v>
      </c>
      <c r="BQ1752" s="10" t="s">
        <v>2241</v>
      </c>
      <c r="BR1752" s="10" t="s">
        <v>2486</v>
      </c>
      <c r="BS1752" s="10" t="s">
        <v>2487</v>
      </c>
      <c r="BT1752" s="10" t="s">
        <v>2487</v>
      </c>
      <c r="BU1752" s="14">
        <v>0</v>
      </c>
      <c r="BV1752" s="14">
        <v>1125</v>
      </c>
      <c r="BW1752" s="14">
        <v>0</v>
      </c>
    </row>
    <row r="1753" spans="1:75" s="1" customFormat="1" ht="18.2" customHeight="1" x14ac:dyDescent="0.15">
      <c r="A1753" s="4">
        <v>1743</v>
      </c>
      <c r="B1753" s="5" t="s">
        <v>65</v>
      </c>
      <c r="C1753" s="5" t="s">
        <v>66</v>
      </c>
      <c r="D1753" s="24">
        <v>45354</v>
      </c>
      <c r="E1753" s="6" t="s">
        <v>2723</v>
      </c>
      <c r="F1753" s="22">
        <v>0</v>
      </c>
      <c r="G1753" s="22">
        <v>0</v>
      </c>
      <c r="H1753" s="8">
        <v>392131.05</v>
      </c>
      <c r="I1753" s="8">
        <v>0</v>
      </c>
      <c r="J1753" s="8">
        <v>0</v>
      </c>
      <c r="K1753" s="8">
        <v>392131.05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392131.05</v>
      </c>
      <c r="S1753" s="8">
        <v>0</v>
      </c>
      <c r="T1753" s="8">
        <v>7195.6</v>
      </c>
      <c r="U1753" s="8">
        <v>0</v>
      </c>
      <c r="V1753" s="8">
        <v>0</v>
      </c>
      <c r="W1753" s="8">
        <v>7195.6</v>
      </c>
      <c r="X1753" s="8">
        <v>0</v>
      </c>
      <c r="Y1753" s="8">
        <v>0</v>
      </c>
      <c r="Z1753" s="8">
        <v>0</v>
      </c>
      <c r="AA1753" s="8">
        <v>1125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8330</v>
      </c>
      <c r="AQ1753" s="8">
        <v>0</v>
      </c>
      <c r="AR1753" s="8">
        <v>8320.6</v>
      </c>
      <c r="AS1753" s="8">
        <v>0</v>
      </c>
      <c r="AT1753" s="8">
        <f t="shared" si="27"/>
        <v>8330</v>
      </c>
      <c r="AU1753" s="8">
        <v>0</v>
      </c>
      <c r="AV1753" s="8">
        <v>0</v>
      </c>
      <c r="AW1753" s="9">
        <v>78</v>
      </c>
      <c r="AX1753" s="9">
        <v>88</v>
      </c>
      <c r="AY1753" s="8">
        <v>399224.39</v>
      </c>
      <c r="AZ1753" s="8">
        <v>392131.05</v>
      </c>
      <c r="BA1753" s="7">
        <v>48.053839000000004</v>
      </c>
      <c r="BB1753" s="7">
        <v>48.053839000000004</v>
      </c>
      <c r="BC1753" s="7">
        <v>10</v>
      </c>
      <c r="BD1753" s="7"/>
      <c r="BE1753" s="6" t="s">
        <v>2250</v>
      </c>
      <c r="BF1753" s="4"/>
      <c r="BG1753" s="6" t="s">
        <v>67</v>
      </c>
      <c r="BH1753" s="6" t="s">
        <v>73</v>
      </c>
      <c r="BI1753" s="6" t="s">
        <v>180</v>
      </c>
      <c r="BJ1753" s="6" t="s">
        <v>0</v>
      </c>
      <c r="BK1753" s="5" t="s">
        <v>1</v>
      </c>
      <c r="BL1753" s="7">
        <v>392131.05</v>
      </c>
      <c r="BM1753" s="5" t="s">
        <v>586</v>
      </c>
      <c r="BN1753" s="7"/>
      <c r="BO1753" s="10">
        <v>45068</v>
      </c>
      <c r="BP1753" s="10">
        <v>47748</v>
      </c>
      <c r="BQ1753" s="10" t="s">
        <v>2241</v>
      </c>
      <c r="BR1753" s="10" t="s">
        <v>2486</v>
      </c>
      <c r="BS1753" s="10" t="s">
        <v>2487</v>
      </c>
      <c r="BT1753" s="10" t="s">
        <v>2487</v>
      </c>
      <c r="BU1753" s="7">
        <v>0</v>
      </c>
      <c r="BV1753" s="7">
        <v>1125</v>
      </c>
      <c r="BW1753" s="7">
        <v>0</v>
      </c>
    </row>
    <row r="1754" spans="1:75" s="1" customFormat="1" ht="18.2" customHeight="1" x14ac:dyDescent="0.15">
      <c r="A1754" s="11">
        <v>1744</v>
      </c>
      <c r="B1754" s="12" t="s">
        <v>65</v>
      </c>
      <c r="C1754" s="12" t="s">
        <v>66</v>
      </c>
      <c r="D1754" s="25">
        <v>45354</v>
      </c>
      <c r="E1754" s="13" t="s">
        <v>2730</v>
      </c>
      <c r="F1754" s="23">
        <v>0</v>
      </c>
      <c r="G1754" s="23">
        <v>0</v>
      </c>
      <c r="H1754" s="15">
        <v>335459.87</v>
      </c>
      <c r="I1754" s="15">
        <v>0</v>
      </c>
      <c r="J1754" s="15">
        <v>0</v>
      </c>
      <c r="K1754" s="15">
        <v>335459.87</v>
      </c>
      <c r="L1754" s="15">
        <v>1569.84</v>
      </c>
      <c r="M1754" s="15">
        <v>0</v>
      </c>
      <c r="N1754" s="15">
        <v>0</v>
      </c>
      <c r="O1754" s="15">
        <v>1569.84</v>
      </c>
      <c r="P1754" s="15">
        <v>0</v>
      </c>
      <c r="Q1754" s="15">
        <v>0</v>
      </c>
      <c r="R1754" s="15">
        <v>333890.03000000003</v>
      </c>
      <c r="S1754" s="15">
        <v>0</v>
      </c>
      <c r="T1754" s="15">
        <v>2689.27</v>
      </c>
      <c r="U1754" s="15">
        <v>0</v>
      </c>
      <c r="V1754" s="15">
        <v>0</v>
      </c>
      <c r="W1754" s="15">
        <v>2689.27</v>
      </c>
      <c r="X1754" s="15">
        <v>0</v>
      </c>
      <c r="Y1754" s="15">
        <v>0</v>
      </c>
      <c r="Z1754" s="15">
        <v>0</v>
      </c>
      <c r="AA1754" s="15">
        <v>1125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385.18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5769.29</v>
      </c>
      <c r="AU1754" s="15">
        <v>0</v>
      </c>
      <c r="AV1754" s="15">
        <v>0</v>
      </c>
      <c r="AW1754" s="16">
        <v>124</v>
      </c>
      <c r="AX1754" s="16">
        <v>133</v>
      </c>
      <c r="AY1754" s="15">
        <v>1210824.8232780001</v>
      </c>
      <c r="AZ1754" s="15">
        <v>347577.37</v>
      </c>
      <c r="BA1754" s="14">
        <v>84.626033000000007</v>
      </c>
      <c r="BB1754" s="14">
        <v>81.293522352019096</v>
      </c>
      <c r="BC1754" s="14">
        <v>9.6199999999999992</v>
      </c>
      <c r="BD1754" s="14"/>
      <c r="BE1754" s="13" t="s">
        <v>2250</v>
      </c>
      <c r="BF1754" s="11"/>
      <c r="BG1754" s="13" t="s">
        <v>67</v>
      </c>
      <c r="BH1754" s="13" t="s">
        <v>73</v>
      </c>
      <c r="BI1754" s="13" t="s">
        <v>389</v>
      </c>
      <c r="BJ1754" s="13" t="s">
        <v>0</v>
      </c>
      <c r="BK1754" s="12" t="s">
        <v>1</v>
      </c>
      <c r="BL1754" s="14">
        <v>333890.03000000003</v>
      </c>
      <c r="BM1754" s="12" t="s">
        <v>586</v>
      </c>
      <c r="BN1754" s="14"/>
      <c r="BO1754" s="17">
        <v>45096</v>
      </c>
      <c r="BP1754" s="17">
        <v>49144</v>
      </c>
      <c r="BQ1754" s="10" t="s">
        <v>2241</v>
      </c>
      <c r="BR1754" s="10" t="s">
        <v>2486</v>
      </c>
      <c r="BS1754" s="10" t="s">
        <v>2487</v>
      </c>
      <c r="BT1754" s="10" t="s">
        <v>2487</v>
      </c>
      <c r="BU1754" s="14">
        <v>0</v>
      </c>
      <c r="BV1754" s="14">
        <v>1125</v>
      </c>
      <c r="BW1754" s="14">
        <v>0</v>
      </c>
    </row>
    <row r="1755" spans="1:75" s="1" customFormat="1" ht="18.2" customHeight="1" x14ac:dyDescent="0.15">
      <c r="A1755" s="4">
        <v>1745</v>
      </c>
      <c r="B1755" s="5" t="s">
        <v>65</v>
      </c>
      <c r="C1755" s="5" t="s">
        <v>66</v>
      </c>
      <c r="D1755" s="24">
        <v>45354</v>
      </c>
      <c r="E1755" s="6" t="s">
        <v>2045</v>
      </c>
      <c r="F1755" s="22">
        <v>0</v>
      </c>
      <c r="G1755" s="22">
        <v>0</v>
      </c>
      <c r="H1755" s="8">
        <v>120673.2</v>
      </c>
      <c r="I1755" s="8">
        <v>0</v>
      </c>
      <c r="J1755" s="8">
        <v>0</v>
      </c>
      <c r="K1755" s="8">
        <v>120673.2</v>
      </c>
      <c r="L1755" s="8">
        <v>3192.08</v>
      </c>
      <c r="M1755" s="8">
        <v>0</v>
      </c>
      <c r="N1755" s="8">
        <v>0</v>
      </c>
      <c r="O1755" s="8">
        <v>3192.08</v>
      </c>
      <c r="P1755" s="8">
        <v>0</v>
      </c>
      <c r="Q1755" s="8">
        <v>0</v>
      </c>
      <c r="R1755" s="8">
        <v>117481.12</v>
      </c>
      <c r="S1755" s="8">
        <v>0</v>
      </c>
      <c r="T1755" s="8">
        <v>1005.61</v>
      </c>
      <c r="U1755" s="8">
        <v>0</v>
      </c>
      <c r="V1755" s="8">
        <v>0</v>
      </c>
      <c r="W1755" s="8">
        <v>1005.61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181.44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0.87</v>
      </c>
      <c r="AQ1755" s="8">
        <v>0</v>
      </c>
      <c r="AR1755" s="8">
        <v>0</v>
      </c>
      <c r="AS1755" s="8">
        <v>0</v>
      </c>
      <c r="AT1755" s="8">
        <f t="shared" si="27"/>
        <v>4380</v>
      </c>
      <c r="AU1755" s="8">
        <v>0</v>
      </c>
      <c r="AV1755" s="8">
        <v>0</v>
      </c>
      <c r="AW1755" s="9">
        <v>32</v>
      </c>
      <c r="AX1755" s="9">
        <v>123</v>
      </c>
      <c r="AY1755" s="8">
        <v>389999.98</v>
      </c>
      <c r="AZ1755" s="8">
        <v>303214.06</v>
      </c>
      <c r="BA1755" s="7">
        <v>70.512822</v>
      </c>
      <c r="BB1755" s="7">
        <v>27.320386471922301</v>
      </c>
      <c r="BC1755" s="7">
        <v>10</v>
      </c>
      <c r="BD1755" s="7"/>
      <c r="BE1755" s="6" t="s">
        <v>2250</v>
      </c>
      <c r="BF1755" s="4"/>
      <c r="BG1755" s="6" t="s">
        <v>195</v>
      </c>
      <c r="BH1755" s="6" t="s">
        <v>170</v>
      </c>
      <c r="BI1755" s="6" t="s">
        <v>271</v>
      </c>
      <c r="BJ1755" s="6" t="s">
        <v>0</v>
      </c>
      <c r="BK1755" s="5" t="s">
        <v>1</v>
      </c>
      <c r="BL1755" s="7">
        <v>117481.12</v>
      </c>
      <c r="BM1755" s="5" t="s">
        <v>586</v>
      </c>
      <c r="BN1755" s="7"/>
      <c r="BO1755" s="10">
        <v>42593</v>
      </c>
      <c r="BP1755" s="10">
        <v>46337</v>
      </c>
      <c r="BQ1755" s="10" t="s">
        <v>2240</v>
      </c>
      <c r="BR1755" s="10" t="s">
        <v>2695</v>
      </c>
      <c r="BS1755" s="10" t="s">
        <v>2487</v>
      </c>
      <c r="BT1755" s="10" t="s">
        <v>2487</v>
      </c>
      <c r="BU1755" s="7">
        <v>0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1746</v>
      </c>
      <c r="B1756" s="12" t="s">
        <v>65</v>
      </c>
      <c r="C1756" s="12" t="s">
        <v>66</v>
      </c>
      <c r="D1756" s="25">
        <v>45354</v>
      </c>
      <c r="E1756" s="13" t="s">
        <v>2731</v>
      </c>
      <c r="F1756" s="23">
        <v>0</v>
      </c>
      <c r="G1756" s="23">
        <v>0</v>
      </c>
      <c r="H1756" s="15">
        <v>391385.81</v>
      </c>
      <c r="I1756" s="15">
        <v>0</v>
      </c>
      <c r="J1756" s="15">
        <v>0</v>
      </c>
      <c r="K1756" s="15">
        <v>391385.81</v>
      </c>
      <c r="L1756" s="15">
        <v>1854.91</v>
      </c>
      <c r="M1756" s="15">
        <v>0</v>
      </c>
      <c r="N1756" s="15">
        <v>0</v>
      </c>
      <c r="O1756" s="15">
        <v>1854.91</v>
      </c>
      <c r="P1756" s="15">
        <v>0</v>
      </c>
      <c r="Q1756" s="15">
        <v>0</v>
      </c>
      <c r="R1756" s="15">
        <v>389530.9</v>
      </c>
      <c r="S1756" s="15">
        <v>0</v>
      </c>
      <c r="T1756" s="15">
        <v>3137.61</v>
      </c>
      <c r="U1756" s="15">
        <v>0</v>
      </c>
      <c r="V1756" s="15">
        <v>0</v>
      </c>
      <c r="W1756" s="15">
        <v>3137.61</v>
      </c>
      <c r="X1756" s="15">
        <v>0</v>
      </c>
      <c r="Y1756" s="15">
        <v>0</v>
      </c>
      <c r="Z1756" s="15">
        <v>0</v>
      </c>
      <c r="AA1756" s="15">
        <v>1125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268.77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6386.29</v>
      </c>
      <c r="AU1756" s="15">
        <v>0</v>
      </c>
      <c r="AV1756" s="15">
        <v>0</v>
      </c>
      <c r="AW1756" s="16">
        <v>123</v>
      </c>
      <c r="AX1756" s="16">
        <v>132</v>
      </c>
      <c r="AY1756" s="15">
        <v>633912.13256099995</v>
      </c>
      <c r="AZ1756" s="15">
        <v>405703.76</v>
      </c>
      <c r="BA1756" s="14">
        <v>89.999996999999993</v>
      </c>
      <c r="BB1756" s="14">
        <v>86.412262561745294</v>
      </c>
      <c r="BC1756" s="14">
        <v>9.6199999999999992</v>
      </c>
      <c r="BD1756" s="14"/>
      <c r="BE1756" s="13" t="s">
        <v>2250</v>
      </c>
      <c r="BF1756" s="11"/>
      <c r="BG1756" s="13" t="s">
        <v>67</v>
      </c>
      <c r="BH1756" s="13" t="s">
        <v>68</v>
      </c>
      <c r="BI1756" s="13" t="s">
        <v>187</v>
      </c>
      <c r="BJ1756" s="13" t="s">
        <v>0</v>
      </c>
      <c r="BK1756" s="12" t="s">
        <v>1</v>
      </c>
      <c r="BL1756" s="14">
        <v>389530.9</v>
      </c>
      <c r="BM1756" s="12" t="s">
        <v>586</v>
      </c>
      <c r="BN1756" s="14"/>
      <c r="BO1756" s="17">
        <v>45084</v>
      </c>
      <c r="BP1756" s="17">
        <v>49102</v>
      </c>
      <c r="BQ1756" s="10" t="s">
        <v>2241</v>
      </c>
      <c r="BR1756" s="10" t="s">
        <v>2486</v>
      </c>
      <c r="BS1756" s="10" t="s">
        <v>2487</v>
      </c>
      <c r="BT1756" s="10" t="s">
        <v>2487</v>
      </c>
      <c r="BU1756" s="14">
        <v>0</v>
      </c>
      <c r="BV1756" s="14">
        <v>1125</v>
      </c>
      <c r="BW1756" s="14">
        <v>0</v>
      </c>
    </row>
    <row r="1757" spans="1:75" s="1" customFormat="1" ht="18.2" customHeight="1" x14ac:dyDescent="0.15">
      <c r="A1757" s="4">
        <v>1747</v>
      </c>
      <c r="B1757" s="5" t="s">
        <v>65</v>
      </c>
      <c r="C1757" s="5" t="s">
        <v>66</v>
      </c>
      <c r="D1757" s="24">
        <v>45354</v>
      </c>
      <c r="E1757" s="6" t="s">
        <v>2046</v>
      </c>
      <c r="F1757" s="22">
        <v>0</v>
      </c>
      <c r="G1757" s="22">
        <v>0</v>
      </c>
      <c r="H1757" s="8">
        <v>176104.49</v>
      </c>
      <c r="I1757" s="8">
        <v>0</v>
      </c>
      <c r="J1757" s="8">
        <v>0</v>
      </c>
      <c r="K1757" s="8">
        <v>176104.49</v>
      </c>
      <c r="L1757" s="8">
        <v>1011.79</v>
      </c>
      <c r="M1757" s="8">
        <v>0</v>
      </c>
      <c r="N1757" s="8">
        <v>0</v>
      </c>
      <c r="O1757" s="8">
        <v>1011.79</v>
      </c>
      <c r="P1757" s="8">
        <v>0</v>
      </c>
      <c r="Q1757" s="8">
        <v>0</v>
      </c>
      <c r="R1757" s="8">
        <v>175092.7</v>
      </c>
      <c r="S1757" s="8">
        <v>0</v>
      </c>
      <c r="T1757" s="8">
        <v>1467.54</v>
      </c>
      <c r="U1757" s="8">
        <v>0</v>
      </c>
      <c r="V1757" s="8">
        <v>0</v>
      </c>
      <c r="W1757" s="8">
        <v>1467.54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124.94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194.87</v>
      </c>
      <c r="AQ1757" s="8">
        <v>0</v>
      </c>
      <c r="AR1757" s="8">
        <v>194.14</v>
      </c>
      <c r="AS1757" s="8">
        <v>0</v>
      </c>
      <c r="AT1757" s="8">
        <f t="shared" si="27"/>
        <v>2605</v>
      </c>
      <c r="AU1757" s="8">
        <v>0</v>
      </c>
      <c r="AV1757" s="8">
        <v>0</v>
      </c>
      <c r="AW1757" s="9">
        <v>107</v>
      </c>
      <c r="AX1757" s="9">
        <v>198</v>
      </c>
      <c r="AY1757" s="8">
        <v>236000.01</v>
      </c>
      <c r="AZ1757" s="8">
        <v>233964.43</v>
      </c>
      <c r="BA1757" s="7">
        <v>75.714622000000006</v>
      </c>
      <c r="BB1757" s="7">
        <v>56.662790986900902</v>
      </c>
      <c r="BC1757" s="7">
        <v>10</v>
      </c>
      <c r="BD1757" s="7"/>
      <c r="BE1757" s="6" t="s">
        <v>2250</v>
      </c>
      <c r="BF1757" s="4"/>
      <c r="BG1757" s="6" t="s">
        <v>195</v>
      </c>
      <c r="BH1757" s="6" t="s">
        <v>196</v>
      </c>
      <c r="BI1757" s="6" t="s">
        <v>197</v>
      </c>
      <c r="BJ1757" s="6" t="s">
        <v>0</v>
      </c>
      <c r="BK1757" s="5" t="s">
        <v>1</v>
      </c>
      <c r="BL1757" s="7">
        <v>175092.7</v>
      </c>
      <c r="BM1757" s="5" t="s">
        <v>586</v>
      </c>
      <c r="BN1757" s="7"/>
      <c r="BO1757" s="10">
        <v>42593</v>
      </c>
      <c r="BP1757" s="10">
        <v>48621</v>
      </c>
      <c r="BQ1757" s="10" t="s">
        <v>2241</v>
      </c>
      <c r="BR1757" s="10" t="s">
        <v>2486</v>
      </c>
      <c r="BS1757" s="10" t="s">
        <v>2487</v>
      </c>
      <c r="BT1757" s="10" t="s">
        <v>2487</v>
      </c>
      <c r="BU1757" s="7">
        <v>0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1748</v>
      </c>
      <c r="B1758" s="12" t="s">
        <v>65</v>
      </c>
      <c r="C1758" s="12" t="s">
        <v>66</v>
      </c>
      <c r="D1758" s="25">
        <v>45354</v>
      </c>
      <c r="E1758" s="13" t="s">
        <v>2047</v>
      </c>
      <c r="F1758" s="23">
        <v>0</v>
      </c>
      <c r="G1758" s="23">
        <v>0</v>
      </c>
      <c r="H1758" s="15">
        <v>227976.41</v>
      </c>
      <c r="I1758" s="15">
        <v>0</v>
      </c>
      <c r="J1758" s="15">
        <v>0</v>
      </c>
      <c r="K1758" s="15">
        <v>227976.41</v>
      </c>
      <c r="L1758" s="15">
        <v>786.62</v>
      </c>
      <c r="M1758" s="15">
        <v>0</v>
      </c>
      <c r="N1758" s="15">
        <v>0</v>
      </c>
      <c r="O1758" s="15">
        <v>786.62</v>
      </c>
      <c r="P1758" s="15">
        <v>0</v>
      </c>
      <c r="Q1758" s="15">
        <v>0</v>
      </c>
      <c r="R1758" s="15">
        <v>227189.79</v>
      </c>
      <c r="S1758" s="15">
        <v>0</v>
      </c>
      <c r="T1758" s="15">
        <v>1899.8</v>
      </c>
      <c r="U1758" s="15">
        <v>0</v>
      </c>
      <c r="V1758" s="15">
        <v>0</v>
      </c>
      <c r="W1758" s="15">
        <v>1899.8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159.61000000000001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195.35</v>
      </c>
      <c r="AQ1758" s="15">
        <v>0</v>
      </c>
      <c r="AR1758" s="15">
        <v>191.38</v>
      </c>
      <c r="AS1758" s="15">
        <v>0</v>
      </c>
      <c r="AT1758" s="8">
        <f t="shared" si="27"/>
        <v>2850</v>
      </c>
      <c r="AU1758" s="15">
        <v>0</v>
      </c>
      <c r="AV1758" s="15">
        <v>0</v>
      </c>
      <c r="AW1758" s="16">
        <v>147</v>
      </c>
      <c r="AX1758" s="16">
        <v>238</v>
      </c>
      <c r="AY1758" s="15">
        <v>335000</v>
      </c>
      <c r="AZ1758" s="15">
        <v>272959.52</v>
      </c>
      <c r="BA1758" s="14">
        <v>58.639403000000001</v>
      </c>
      <c r="BB1758" s="14">
        <v>48.806774181370798</v>
      </c>
      <c r="BC1758" s="14">
        <v>10</v>
      </c>
      <c r="BD1758" s="14"/>
      <c r="BE1758" s="13" t="s">
        <v>2250</v>
      </c>
      <c r="BF1758" s="11"/>
      <c r="BG1758" s="13" t="s">
        <v>67</v>
      </c>
      <c r="BH1758" s="13" t="s">
        <v>73</v>
      </c>
      <c r="BI1758" s="13" t="s">
        <v>194</v>
      </c>
      <c r="BJ1758" s="13" t="s">
        <v>0</v>
      </c>
      <c r="BK1758" s="12" t="s">
        <v>1</v>
      </c>
      <c r="BL1758" s="14">
        <v>227189.79</v>
      </c>
      <c r="BM1758" s="12" t="s">
        <v>586</v>
      </c>
      <c r="BN1758" s="14"/>
      <c r="BO1758" s="17">
        <v>42599</v>
      </c>
      <c r="BP1758" s="17">
        <v>49843</v>
      </c>
      <c r="BQ1758" s="10" t="s">
        <v>2241</v>
      </c>
      <c r="BR1758" s="10" t="s">
        <v>2486</v>
      </c>
      <c r="BS1758" s="10" t="s">
        <v>2487</v>
      </c>
      <c r="BT1758" s="10" t="s">
        <v>2487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1749</v>
      </c>
      <c r="B1759" s="5" t="s">
        <v>65</v>
      </c>
      <c r="C1759" s="5" t="s">
        <v>66</v>
      </c>
      <c r="D1759" s="24">
        <v>45354</v>
      </c>
      <c r="E1759" s="6" t="s">
        <v>2742</v>
      </c>
      <c r="F1759" s="22">
        <v>0</v>
      </c>
      <c r="G1759" s="22">
        <v>0</v>
      </c>
      <c r="H1759" s="8">
        <v>161430.26999999999</v>
      </c>
      <c r="I1759" s="8">
        <v>0</v>
      </c>
      <c r="J1759" s="8">
        <v>0</v>
      </c>
      <c r="K1759" s="8">
        <v>161430.26999999999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161430.26999999999</v>
      </c>
      <c r="S1759" s="8">
        <v>0</v>
      </c>
      <c r="T1759" s="8">
        <v>2155.09</v>
      </c>
      <c r="U1759" s="8">
        <v>0</v>
      </c>
      <c r="V1759" s="8">
        <v>0</v>
      </c>
      <c r="W1759" s="8">
        <v>2155.09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2155.09</v>
      </c>
      <c r="AU1759" s="8">
        <v>0</v>
      </c>
      <c r="AV1759" s="8">
        <v>0</v>
      </c>
      <c r="AW1759" s="9">
        <v>123</v>
      </c>
      <c r="AX1759" s="9">
        <v>129</v>
      </c>
      <c r="AY1759" s="8">
        <v>311430.27</v>
      </c>
      <c r="AZ1759" s="8">
        <v>161430.26999999999</v>
      </c>
      <c r="BA1759" s="7">
        <v>85</v>
      </c>
      <c r="BB1759" s="7">
        <v>85</v>
      </c>
      <c r="BC1759" s="7">
        <v>8.5</v>
      </c>
      <c r="BD1759" s="7"/>
      <c r="BE1759" s="6" t="s">
        <v>2250</v>
      </c>
      <c r="BF1759" s="4"/>
      <c r="BG1759" s="6" t="s">
        <v>67</v>
      </c>
      <c r="BH1759" s="6" t="s">
        <v>73</v>
      </c>
      <c r="BI1759" s="6" t="s">
        <v>74</v>
      </c>
      <c r="BJ1759" s="6" t="s">
        <v>0</v>
      </c>
      <c r="BK1759" s="5" t="s">
        <v>1</v>
      </c>
      <c r="BL1759" s="7">
        <v>161430.26999999999</v>
      </c>
      <c r="BM1759" s="5" t="s">
        <v>586</v>
      </c>
      <c r="BN1759" s="7"/>
      <c r="BO1759" s="10">
        <v>45195</v>
      </c>
      <c r="BP1759" s="10">
        <v>49121</v>
      </c>
      <c r="BQ1759" s="10" t="s">
        <v>2172</v>
      </c>
      <c r="BR1759" s="10" t="s">
        <v>2698</v>
      </c>
      <c r="BS1759" s="10" t="s">
        <v>2487</v>
      </c>
      <c r="BT1759" s="10" t="s">
        <v>2487</v>
      </c>
      <c r="BU1759" s="7">
        <v>0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1750</v>
      </c>
      <c r="B1760" s="12" t="s">
        <v>65</v>
      </c>
      <c r="C1760" s="12" t="s">
        <v>66</v>
      </c>
      <c r="D1760" s="25">
        <v>45354</v>
      </c>
      <c r="E1760" s="13" t="s">
        <v>2734</v>
      </c>
      <c r="F1760" s="23">
        <v>0</v>
      </c>
      <c r="G1760" s="23">
        <v>0</v>
      </c>
      <c r="H1760" s="15">
        <v>340978.9</v>
      </c>
      <c r="I1760" s="15">
        <v>0</v>
      </c>
      <c r="J1760" s="15">
        <v>0</v>
      </c>
      <c r="K1760" s="15">
        <v>340978.9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340978.9</v>
      </c>
      <c r="S1760" s="15">
        <v>0</v>
      </c>
      <c r="T1760" s="15">
        <v>4731.08</v>
      </c>
      <c r="U1760" s="15">
        <v>0</v>
      </c>
      <c r="V1760" s="15">
        <v>0</v>
      </c>
      <c r="W1760" s="15">
        <v>4731.08</v>
      </c>
      <c r="X1760" s="15">
        <v>0</v>
      </c>
      <c r="Y1760" s="15">
        <v>0</v>
      </c>
      <c r="Z1760" s="15">
        <v>0</v>
      </c>
      <c r="AA1760" s="15">
        <v>1125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5856.08</v>
      </c>
      <c r="AS1760" s="15">
        <v>0</v>
      </c>
      <c r="AT1760" s="8">
        <f t="shared" si="27"/>
        <v>0</v>
      </c>
      <c r="AU1760" s="15">
        <v>0</v>
      </c>
      <c r="AV1760" s="15">
        <v>0</v>
      </c>
      <c r="AW1760" s="16">
        <v>123</v>
      </c>
      <c r="AX1760" s="16">
        <v>130</v>
      </c>
      <c r="AY1760" s="15">
        <v>340978.9</v>
      </c>
      <c r="AZ1760" s="15">
        <v>340978.9</v>
      </c>
      <c r="BA1760" s="14">
        <v>90</v>
      </c>
      <c r="BB1760" s="14">
        <v>90</v>
      </c>
      <c r="BC1760" s="14">
        <v>10</v>
      </c>
      <c r="BD1760" s="14"/>
      <c r="BE1760" s="13" t="s">
        <v>2250</v>
      </c>
      <c r="BF1760" s="11"/>
      <c r="BG1760" s="13" t="s">
        <v>142</v>
      </c>
      <c r="BH1760" s="13" t="s">
        <v>143</v>
      </c>
      <c r="BI1760" s="13" t="s">
        <v>424</v>
      </c>
      <c r="BJ1760" s="13" t="s">
        <v>0</v>
      </c>
      <c r="BK1760" s="12" t="s">
        <v>1</v>
      </c>
      <c r="BL1760" s="14">
        <v>340978.9</v>
      </c>
      <c r="BM1760" s="12" t="s">
        <v>586</v>
      </c>
      <c r="BN1760" s="14"/>
      <c r="BO1760" s="17">
        <v>45154</v>
      </c>
      <c r="BP1760" s="17">
        <v>49111</v>
      </c>
      <c r="BQ1760" s="10" t="s">
        <v>2241</v>
      </c>
      <c r="BR1760" s="10" t="s">
        <v>2486</v>
      </c>
      <c r="BS1760" s="10" t="s">
        <v>2487</v>
      </c>
      <c r="BT1760" s="10" t="s">
        <v>2487</v>
      </c>
      <c r="BU1760" s="14">
        <v>0</v>
      </c>
      <c r="BV1760" s="14">
        <v>1125</v>
      </c>
      <c r="BW1760" s="14">
        <v>0</v>
      </c>
    </row>
    <row r="1761" spans="1:75" s="1" customFormat="1" ht="18.2" customHeight="1" x14ac:dyDescent="0.15">
      <c r="A1761" s="4">
        <v>1751</v>
      </c>
      <c r="B1761" s="5" t="s">
        <v>65</v>
      </c>
      <c r="C1761" s="5" t="s">
        <v>66</v>
      </c>
      <c r="D1761" s="24">
        <v>45354</v>
      </c>
      <c r="E1761" s="6" t="s">
        <v>2735</v>
      </c>
      <c r="F1761" s="22">
        <v>1</v>
      </c>
      <c r="G1761" s="22">
        <v>0</v>
      </c>
      <c r="H1761" s="8">
        <v>953500.01</v>
      </c>
      <c r="I1761" s="8">
        <v>0</v>
      </c>
      <c r="J1761" s="8">
        <v>0</v>
      </c>
      <c r="K1761" s="8">
        <v>953500.01</v>
      </c>
      <c r="L1761" s="8">
        <v>0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953500.01</v>
      </c>
      <c r="S1761" s="8">
        <v>0</v>
      </c>
      <c r="T1761" s="8">
        <v>13229.81</v>
      </c>
      <c r="U1761" s="8">
        <v>0</v>
      </c>
      <c r="V1761" s="8">
        <v>0</v>
      </c>
      <c r="W1761" s="8">
        <v>3572.63</v>
      </c>
      <c r="X1761" s="8">
        <v>0</v>
      </c>
      <c r="Y1761" s="8">
        <v>0</v>
      </c>
      <c r="Z1761" s="8">
        <v>9657.18</v>
      </c>
      <c r="AA1761" s="8">
        <v>1125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153.27000000000001</v>
      </c>
      <c r="AS1761" s="8">
        <v>0</v>
      </c>
      <c r="AT1761" s="8">
        <f t="shared" si="27"/>
        <v>4544.3600000000006</v>
      </c>
      <c r="AU1761" s="8">
        <v>0</v>
      </c>
      <c r="AV1761" s="8">
        <v>9657.18</v>
      </c>
      <c r="AW1761" s="9">
        <v>123</v>
      </c>
      <c r="AX1761" s="9">
        <v>130</v>
      </c>
      <c r="AY1761" s="8">
        <v>953500.01</v>
      </c>
      <c r="AZ1761" s="8">
        <v>953500.01</v>
      </c>
      <c r="BA1761" s="7">
        <v>81.803880000000007</v>
      </c>
      <c r="BB1761" s="7">
        <v>81.803880000000007</v>
      </c>
      <c r="BC1761" s="7">
        <v>10</v>
      </c>
      <c r="BD1761" s="7"/>
      <c r="BE1761" s="6" t="s">
        <v>2250</v>
      </c>
      <c r="BF1761" s="4"/>
      <c r="BG1761" s="6" t="s">
        <v>67</v>
      </c>
      <c r="BH1761" s="6" t="s">
        <v>73</v>
      </c>
      <c r="BI1761" s="6" t="s">
        <v>361</v>
      </c>
      <c r="BJ1761" s="6" t="s">
        <v>5</v>
      </c>
      <c r="BK1761" s="5" t="s">
        <v>1</v>
      </c>
      <c r="BL1761" s="7">
        <v>953500.01</v>
      </c>
      <c r="BM1761" s="5" t="s">
        <v>586</v>
      </c>
      <c r="BN1761" s="7"/>
      <c r="BO1761" s="10">
        <v>45160</v>
      </c>
      <c r="BP1761" s="10">
        <v>49117</v>
      </c>
      <c r="BQ1761" s="10" t="s">
        <v>2241</v>
      </c>
      <c r="BR1761" s="10" t="s">
        <v>2486</v>
      </c>
      <c r="BS1761" s="10" t="s">
        <v>2487</v>
      </c>
      <c r="BT1761" s="10" t="s">
        <v>2487</v>
      </c>
      <c r="BU1761" s="7">
        <v>0</v>
      </c>
      <c r="BV1761" s="7">
        <v>1125</v>
      </c>
      <c r="BW1761" s="7">
        <v>0</v>
      </c>
    </row>
    <row r="1762" spans="1:75" s="1" customFormat="1" ht="18.2" customHeight="1" x14ac:dyDescent="0.15">
      <c r="A1762" s="11">
        <v>1752</v>
      </c>
      <c r="B1762" s="12" t="s">
        <v>65</v>
      </c>
      <c r="C1762" s="12" t="s">
        <v>66</v>
      </c>
      <c r="D1762" s="25">
        <v>45354</v>
      </c>
      <c r="E1762" s="13" t="s">
        <v>2048</v>
      </c>
      <c r="F1762" s="23">
        <v>0</v>
      </c>
      <c r="G1762" s="23">
        <v>0</v>
      </c>
      <c r="H1762" s="15">
        <v>198647.72</v>
      </c>
      <c r="I1762" s="15">
        <v>0</v>
      </c>
      <c r="J1762" s="15">
        <v>0</v>
      </c>
      <c r="K1762" s="15">
        <v>198647.72</v>
      </c>
      <c r="L1762" s="15">
        <v>1422.6</v>
      </c>
      <c r="M1762" s="15">
        <v>0</v>
      </c>
      <c r="N1762" s="15">
        <v>0</v>
      </c>
      <c r="O1762" s="15">
        <v>1422.6</v>
      </c>
      <c r="P1762" s="15">
        <v>0</v>
      </c>
      <c r="Q1762" s="15">
        <v>0</v>
      </c>
      <c r="R1762" s="15">
        <v>197225.12</v>
      </c>
      <c r="S1762" s="15">
        <v>0</v>
      </c>
      <c r="T1762" s="15">
        <v>1655.4</v>
      </c>
      <c r="U1762" s="15">
        <v>0</v>
      </c>
      <c r="V1762" s="15">
        <v>0</v>
      </c>
      <c r="W1762" s="15">
        <v>1655.4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148.96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436</v>
      </c>
      <c r="AQ1762" s="15">
        <v>0</v>
      </c>
      <c r="AR1762" s="15">
        <v>434.96</v>
      </c>
      <c r="AS1762" s="15">
        <v>0</v>
      </c>
      <c r="AT1762" s="8">
        <f t="shared" si="27"/>
        <v>3228</v>
      </c>
      <c r="AU1762" s="15">
        <v>0</v>
      </c>
      <c r="AV1762" s="15">
        <v>0</v>
      </c>
      <c r="AW1762" s="16">
        <v>92</v>
      </c>
      <c r="AX1762" s="16">
        <v>183</v>
      </c>
      <c r="AY1762" s="15">
        <v>280000.01</v>
      </c>
      <c r="AZ1762" s="15">
        <v>280000.01</v>
      </c>
      <c r="BA1762" s="14">
        <v>90.000000999999997</v>
      </c>
      <c r="BB1762" s="14">
        <v>63.393787011740201</v>
      </c>
      <c r="BC1762" s="14">
        <v>10</v>
      </c>
      <c r="BD1762" s="14"/>
      <c r="BE1762" s="13" t="s">
        <v>2250</v>
      </c>
      <c r="BF1762" s="11"/>
      <c r="BG1762" s="13" t="s">
        <v>166</v>
      </c>
      <c r="BH1762" s="13" t="s">
        <v>230</v>
      </c>
      <c r="BI1762" s="13" t="s">
        <v>327</v>
      </c>
      <c r="BJ1762" s="13" t="s">
        <v>0</v>
      </c>
      <c r="BK1762" s="12" t="s">
        <v>1</v>
      </c>
      <c r="BL1762" s="14">
        <v>197225.12</v>
      </c>
      <c r="BM1762" s="12" t="s">
        <v>586</v>
      </c>
      <c r="BN1762" s="14"/>
      <c r="BO1762" s="17">
        <v>42599</v>
      </c>
      <c r="BP1762" s="17">
        <v>48169</v>
      </c>
      <c r="BQ1762" s="10" t="s">
        <v>2241</v>
      </c>
      <c r="BR1762" s="10" t="s">
        <v>2486</v>
      </c>
      <c r="BS1762" s="10" t="s">
        <v>2487</v>
      </c>
      <c r="BT1762" s="10" t="s">
        <v>2487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1753</v>
      </c>
      <c r="B1763" s="5" t="s">
        <v>65</v>
      </c>
      <c r="C1763" s="5" t="s">
        <v>66</v>
      </c>
      <c r="D1763" s="24">
        <v>45354</v>
      </c>
      <c r="E1763" s="6" t="s">
        <v>2736</v>
      </c>
      <c r="F1763" s="22">
        <v>6</v>
      </c>
      <c r="G1763" s="22">
        <v>5</v>
      </c>
      <c r="H1763" s="8">
        <v>425246.96</v>
      </c>
      <c r="I1763" s="8">
        <v>0</v>
      </c>
      <c r="J1763" s="8">
        <v>0</v>
      </c>
      <c r="K1763" s="8">
        <v>425246.96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425246.96</v>
      </c>
      <c r="S1763" s="8">
        <v>29076.25</v>
      </c>
      <c r="T1763" s="8">
        <v>5815.25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34891.5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0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0</v>
      </c>
      <c r="AS1763" s="8">
        <v>0</v>
      </c>
      <c r="AT1763" s="8">
        <f t="shared" si="27"/>
        <v>0</v>
      </c>
      <c r="AU1763" s="8">
        <v>0</v>
      </c>
      <c r="AV1763" s="8">
        <v>34891.5</v>
      </c>
      <c r="AW1763" s="9">
        <v>123</v>
      </c>
      <c r="AX1763" s="9">
        <v>130</v>
      </c>
      <c r="AY1763" s="8">
        <v>425246.96</v>
      </c>
      <c r="AZ1763" s="8">
        <v>425246.96</v>
      </c>
      <c r="BA1763" s="7">
        <v>90.000003000000007</v>
      </c>
      <c r="BB1763" s="7">
        <v>90.000003000000007</v>
      </c>
      <c r="BC1763" s="7">
        <v>9.6199999999999992</v>
      </c>
      <c r="BD1763" s="7"/>
      <c r="BE1763" s="6" t="s">
        <v>2250</v>
      </c>
      <c r="BF1763" s="4"/>
      <c r="BG1763" s="6" t="s">
        <v>67</v>
      </c>
      <c r="BH1763" s="6" t="s">
        <v>68</v>
      </c>
      <c r="BI1763" s="6" t="s">
        <v>187</v>
      </c>
      <c r="BJ1763" s="6" t="s">
        <v>5</v>
      </c>
      <c r="BK1763" s="5" t="s">
        <v>1</v>
      </c>
      <c r="BL1763" s="7">
        <v>425246.96</v>
      </c>
      <c r="BM1763" s="5" t="s">
        <v>586</v>
      </c>
      <c r="BN1763" s="7"/>
      <c r="BO1763" s="10">
        <v>45160</v>
      </c>
      <c r="BP1763" s="10">
        <v>49117</v>
      </c>
      <c r="BQ1763" s="10" t="s">
        <v>2241</v>
      </c>
      <c r="BR1763" s="10" t="s">
        <v>2486</v>
      </c>
      <c r="BS1763" s="10" t="s">
        <v>2487</v>
      </c>
      <c r="BT1763" s="10" t="s">
        <v>2487</v>
      </c>
      <c r="BU1763" s="7">
        <v>6750</v>
      </c>
      <c r="BV1763" s="7">
        <v>1125</v>
      </c>
      <c r="BW1763" s="7">
        <v>0</v>
      </c>
    </row>
    <row r="1764" spans="1:75" s="1" customFormat="1" ht="18.2" customHeight="1" x14ac:dyDescent="0.15">
      <c r="A1764" s="11">
        <v>1754</v>
      </c>
      <c r="B1764" s="12" t="s">
        <v>65</v>
      </c>
      <c r="C1764" s="12" t="s">
        <v>66</v>
      </c>
      <c r="D1764" s="25">
        <v>45354</v>
      </c>
      <c r="E1764" s="13" t="s">
        <v>2748</v>
      </c>
      <c r="F1764" s="23">
        <v>0</v>
      </c>
      <c r="G1764" s="23">
        <v>0</v>
      </c>
      <c r="H1764" s="15">
        <v>378300</v>
      </c>
      <c r="I1764" s="15">
        <v>0</v>
      </c>
      <c r="J1764" s="15">
        <v>0</v>
      </c>
      <c r="K1764" s="15">
        <v>378300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378300</v>
      </c>
      <c r="S1764" s="15">
        <v>0</v>
      </c>
      <c r="T1764" s="15">
        <v>5299.35</v>
      </c>
      <c r="U1764" s="15">
        <v>0</v>
      </c>
      <c r="V1764" s="15">
        <v>0</v>
      </c>
      <c r="W1764" s="15">
        <v>5299.35</v>
      </c>
      <c r="X1764" s="15">
        <v>0</v>
      </c>
      <c r="Y1764" s="15">
        <v>0</v>
      </c>
      <c r="Z1764" s="15">
        <v>0</v>
      </c>
      <c r="AA1764" s="15">
        <v>1125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0.35</v>
      </c>
      <c r="AT1764" s="8">
        <f t="shared" si="27"/>
        <v>6424</v>
      </c>
      <c r="AU1764" s="15">
        <v>0</v>
      </c>
      <c r="AV1764" s="15">
        <v>0</v>
      </c>
      <c r="AW1764" s="16">
        <v>123</v>
      </c>
      <c r="AX1764" s="16">
        <v>128</v>
      </c>
      <c r="AY1764" s="15">
        <v>378300</v>
      </c>
      <c r="AZ1764" s="15">
        <v>378300</v>
      </c>
      <c r="BA1764" s="14">
        <v>86.597941000000006</v>
      </c>
      <c r="BB1764" s="14">
        <v>86.597941000000006</v>
      </c>
      <c r="BC1764" s="14">
        <v>10</v>
      </c>
      <c r="BD1764" s="14"/>
      <c r="BE1764" s="13" t="s">
        <v>2250</v>
      </c>
      <c r="BF1764" s="11"/>
      <c r="BG1764" s="13" t="s">
        <v>188</v>
      </c>
      <c r="BH1764" s="13" t="s">
        <v>189</v>
      </c>
      <c r="BI1764" s="13" t="s">
        <v>190</v>
      </c>
      <c r="BJ1764" s="13" t="s">
        <v>0</v>
      </c>
      <c r="BK1764" s="12" t="s">
        <v>1</v>
      </c>
      <c r="BL1764" s="14">
        <v>378300</v>
      </c>
      <c r="BM1764" s="12" t="s">
        <v>586</v>
      </c>
      <c r="BN1764" s="14"/>
      <c r="BO1764" s="17">
        <v>45224</v>
      </c>
      <c r="BP1764" s="17">
        <v>49120</v>
      </c>
      <c r="BQ1764" s="10" t="s">
        <v>2241</v>
      </c>
      <c r="BR1764" s="10" t="s">
        <v>2486</v>
      </c>
      <c r="BS1764" s="10" t="s">
        <v>2487</v>
      </c>
      <c r="BT1764" s="10" t="s">
        <v>2487</v>
      </c>
      <c r="BU1764" s="14">
        <v>0</v>
      </c>
      <c r="BV1764" s="14">
        <v>1125</v>
      </c>
      <c r="BW1764" s="14">
        <v>0</v>
      </c>
    </row>
    <row r="1765" spans="1:75" s="1" customFormat="1" ht="18.2" customHeight="1" x14ac:dyDescent="0.15">
      <c r="A1765" s="4">
        <v>1755</v>
      </c>
      <c r="B1765" s="5" t="s">
        <v>65</v>
      </c>
      <c r="C1765" s="5" t="s">
        <v>66</v>
      </c>
      <c r="D1765" s="24">
        <v>45354</v>
      </c>
      <c r="E1765" s="6" t="s">
        <v>2743</v>
      </c>
      <c r="F1765" s="22">
        <v>0</v>
      </c>
      <c r="G1765" s="22">
        <v>0</v>
      </c>
      <c r="H1765" s="8">
        <v>148725.13</v>
      </c>
      <c r="I1765" s="8">
        <v>0</v>
      </c>
      <c r="J1765" s="8">
        <v>0</v>
      </c>
      <c r="K1765" s="8">
        <v>148725.13</v>
      </c>
      <c r="L1765" s="8">
        <v>1083.0999999999999</v>
      </c>
      <c r="M1765" s="8">
        <v>0</v>
      </c>
      <c r="N1765" s="8">
        <v>0</v>
      </c>
      <c r="O1765" s="8">
        <v>1083.0999999999999</v>
      </c>
      <c r="P1765" s="8">
        <v>0</v>
      </c>
      <c r="Q1765" s="8">
        <v>0</v>
      </c>
      <c r="R1765" s="8">
        <v>147642.03</v>
      </c>
      <c r="S1765" s="8">
        <v>0</v>
      </c>
      <c r="T1765" s="8">
        <v>1239.3800000000001</v>
      </c>
      <c r="U1765" s="8">
        <v>0</v>
      </c>
      <c r="V1765" s="8">
        <v>0</v>
      </c>
      <c r="W1765" s="8">
        <v>1239.3800000000001</v>
      </c>
      <c r="X1765" s="8">
        <v>0</v>
      </c>
      <c r="Y1765" s="8">
        <v>0</v>
      </c>
      <c r="Z1765" s="8">
        <v>0</v>
      </c>
      <c r="AA1765" s="8">
        <v>1125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121.35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3568.83</v>
      </c>
      <c r="AU1765" s="8">
        <v>0</v>
      </c>
      <c r="AV1765" s="8">
        <v>0</v>
      </c>
      <c r="AW1765" s="9">
        <v>123</v>
      </c>
      <c r="AX1765" s="9">
        <v>129</v>
      </c>
      <c r="AY1765" s="8">
        <v>286177.89691000001</v>
      </c>
      <c r="AZ1765" s="8">
        <v>183153.86</v>
      </c>
      <c r="BA1765" s="7">
        <v>88.057119999999998</v>
      </c>
      <c r="BB1765" s="7">
        <v>70.983663422401307</v>
      </c>
      <c r="BC1765" s="7">
        <v>10</v>
      </c>
      <c r="BD1765" s="7"/>
      <c r="BE1765" s="6" t="s">
        <v>2250</v>
      </c>
      <c r="BF1765" s="4"/>
      <c r="BG1765" s="6" t="s">
        <v>86</v>
      </c>
      <c r="BH1765" s="6" t="s">
        <v>259</v>
      </c>
      <c r="BI1765" s="6" t="s">
        <v>260</v>
      </c>
      <c r="BJ1765" s="6" t="s">
        <v>0</v>
      </c>
      <c r="BK1765" s="5" t="s">
        <v>1</v>
      </c>
      <c r="BL1765" s="7">
        <v>147642.03</v>
      </c>
      <c r="BM1765" s="5" t="s">
        <v>586</v>
      </c>
      <c r="BN1765" s="7"/>
      <c r="BO1765" s="10">
        <v>45199</v>
      </c>
      <c r="BP1765" s="10">
        <v>49125</v>
      </c>
      <c r="BQ1765" s="10" t="s">
        <v>2241</v>
      </c>
      <c r="BR1765" s="10" t="s">
        <v>2486</v>
      </c>
      <c r="BS1765" s="10" t="s">
        <v>2487</v>
      </c>
      <c r="BT1765" s="10" t="s">
        <v>2487</v>
      </c>
      <c r="BU1765" s="7">
        <v>0</v>
      </c>
      <c r="BV1765" s="7">
        <v>1125</v>
      </c>
      <c r="BW1765" s="7">
        <v>0</v>
      </c>
    </row>
    <row r="1766" spans="1:75" s="1" customFormat="1" ht="18.2" customHeight="1" x14ac:dyDescent="0.15">
      <c r="A1766" s="11">
        <v>1756</v>
      </c>
      <c r="B1766" s="12" t="s">
        <v>65</v>
      </c>
      <c r="C1766" s="12" t="s">
        <v>66</v>
      </c>
      <c r="D1766" s="25">
        <v>45354</v>
      </c>
      <c r="E1766" s="13" t="s">
        <v>2049</v>
      </c>
      <c r="F1766" s="23">
        <v>0</v>
      </c>
      <c r="G1766" s="23">
        <v>0</v>
      </c>
      <c r="H1766" s="15">
        <v>181972.16</v>
      </c>
      <c r="I1766" s="15">
        <v>0</v>
      </c>
      <c r="J1766" s="15">
        <v>0</v>
      </c>
      <c r="K1766" s="15">
        <v>181972.16</v>
      </c>
      <c r="L1766" s="15">
        <v>752.43</v>
      </c>
      <c r="M1766" s="15">
        <v>0</v>
      </c>
      <c r="N1766" s="15">
        <v>0</v>
      </c>
      <c r="O1766" s="15">
        <v>752.43</v>
      </c>
      <c r="P1766" s="15">
        <v>0</v>
      </c>
      <c r="Q1766" s="15">
        <v>0</v>
      </c>
      <c r="R1766" s="15">
        <v>181219.73</v>
      </c>
      <c r="S1766" s="15">
        <v>0</v>
      </c>
      <c r="T1766" s="15">
        <v>1516.43</v>
      </c>
      <c r="U1766" s="15">
        <v>0</v>
      </c>
      <c r="V1766" s="15">
        <v>0</v>
      </c>
      <c r="W1766" s="15">
        <v>1516.43</v>
      </c>
      <c r="X1766" s="15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119.7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12.96</v>
      </c>
      <c r="AQ1766" s="15">
        <v>0</v>
      </c>
      <c r="AR1766" s="15">
        <v>11.52</v>
      </c>
      <c r="AS1766" s="15">
        <v>0</v>
      </c>
      <c r="AT1766" s="8">
        <f t="shared" si="27"/>
        <v>2390</v>
      </c>
      <c r="AU1766" s="15">
        <v>0</v>
      </c>
      <c r="AV1766" s="15">
        <v>0</v>
      </c>
      <c r="AW1766" s="16">
        <v>132</v>
      </c>
      <c r="AX1766" s="16">
        <v>223</v>
      </c>
      <c r="AY1766" s="15">
        <v>225000</v>
      </c>
      <c r="AZ1766" s="15">
        <v>225000</v>
      </c>
      <c r="BA1766" s="14">
        <v>90</v>
      </c>
      <c r="BB1766" s="14">
        <v>72.487892000000002</v>
      </c>
      <c r="BC1766" s="14">
        <v>10</v>
      </c>
      <c r="BD1766" s="14"/>
      <c r="BE1766" s="13" t="s">
        <v>2250</v>
      </c>
      <c r="BF1766" s="11"/>
      <c r="BG1766" s="13" t="s">
        <v>166</v>
      </c>
      <c r="BH1766" s="13" t="s">
        <v>230</v>
      </c>
      <c r="BI1766" s="13" t="s">
        <v>327</v>
      </c>
      <c r="BJ1766" s="13" t="s">
        <v>0</v>
      </c>
      <c r="BK1766" s="12" t="s">
        <v>1</v>
      </c>
      <c r="BL1766" s="14">
        <v>181219.73</v>
      </c>
      <c r="BM1766" s="12" t="s">
        <v>586</v>
      </c>
      <c r="BN1766" s="14"/>
      <c r="BO1766" s="17">
        <v>42599</v>
      </c>
      <c r="BP1766" s="17">
        <v>49385</v>
      </c>
      <c r="BQ1766" s="10" t="s">
        <v>2239</v>
      </c>
      <c r="BR1766" s="10" t="s">
        <v>2696</v>
      </c>
      <c r="BS1766" s="10" t="s">
        <v>2487</v>
      </c>
      <c r="BT1766" s="10" t="s">
        <v>2487</v>
      </c>
      <c r="BU1766" s="14">
        <v>0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1757</v>
      </c>
      <c r="B1767" s="5" t="s">
        <v>65</v>
      </c>
      <c r="C1767" s="5" t="s">
        <v>66</v>
      </c>
      <c r="D1767" s="24">
        <v>45354</v>
      </c>
      <c r="E1767" s="6" t="s">
        <v>2744</v>
      </c>
      <c r="F1767" s="22">
        <v>0</v>
      </c>
      <c r="G1767" s="22">
        <v>0</v>
      </c>
      <c r="H1767" s="8">
        <v>289999.98</v>
      </c>
      <c r="I1767" s="8">
        <v>0</v>
      </c>
      <c r="J1767" s="8">
        <v>0</v>
      </c>
      <c r="K1767" s="8">
        <v>289999.98</v>
      </c>
      <c r="L1767" s="8">
        <v>0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289999.98</v>
      </c>
      <c r="S1767" s="8">
        <v>0</v>
      </c>
      <c r="T1767" s="8">
        <v>5270.75</v>
      </c>
      <c r="U1767" s="8">
        <v>0</v>
      </c>
      <c r="V1767" s="8">
        <v>0</v>
      </c>
      <c r="W1767" s="8">
        <v>5270.75</v>
      </c>
      <c r="X1767" s="8">
        <v>0</v>
      </c>
      <c r="Y1767" s="8">
        <v>0</v>
      </c>
      <c r="Z1767" s="8">
        <v>0</v>
      </c>
      <c r="AA1767" s="8">
        <v>1125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f t="shared" si="27"/>
        <v>6395.75</v>
      </c>
      <c r="AU1767" s="8">
        <v>0</v>
      </c>
      <c r="AV1767" s="8">
        <v>0</v>
      </c>
      <c r="AW1767" s="9">
        <v>83</v>
      </c>
      <c r="AX1767" s="9">
        <v>89</v>
      </c>
      <c r="AY1767" s="8">
        <v>289999.98</v>
      </c>
      <c r="AZ1767" s="8">
        <v>289999.98</v>
      </c>
      <c r="BA1767" s="7">
        <v>90.000005999999999</v>
      </c>
      <c r="BB1767" s="7">
        <v>90.000005999999999</v>
      </c>
      <c r="BC1767" s="7">
        <v>10</v>
      </c>
      <c r="BD1767" s="7"/>
      <c r="BE1767" s="6" t="s">
        <v>2250</v>
      </c>
      <c r="BF1767" s="4"/>
      <c r="BG1767" s="6" t="s">
        <v>224</v>
      </c>
      <c r="BH1767" s="6" t="s">
        <v>225</v>
      </c>
      <c r="BI1767" s="6" t="s">
        <v>226</v>
      </c>
      <c r="BJ1767" s="6" t="s">
        <v>0</v>
      </c>
      <c r="BK1767" s="5" t="s">
        <v>1</v>
      </c>
      <c r="BL1767" s="7">
        <v>289999.98</v>
      </c>
      <c r="BM1767" s="5" t="s">
        <v>586</v>
      </c>
      <c r="BN1767" s="7"/>
      <c r="BO1767" s="10">
        <v>45191</v>
      </c>
      <c r="BP1767" s="10">
        <v>47901</v>
      </c>
      <c r="BQ1767" s="10" t="s">
        <v>2241</v>
      </c>
      <c r="BR1767" s="10" t="s">
        <v>2486</v>
      </c>
      <c r="BS1767" s="10" t="s">
        <v>2487</v>
      </c>
      <c r="BT1767" s="10" t="s">
        <v>2487</v>
      </c>
      <c r="BU1767" s="7">
        <v>0</v>
      </c>
      <c r="BV1767" s="7">
        <v>1125</v>
      </c>
      <c r="BW1767" s="7">
        <v>0</v>
      </c>
    </row>
    <row r="1768" spans="1:75" s="1" customFormat="1" ht="18.2" customHeight="1" x14ac:dyDescent="0.15">
      <c r="A1768" s="11">
        <v>1758</v>
      </c>
      <c r="B1768" s="12" t="s">
        <v>65</v>
      </c>
      <c r="C1768" s="12" t="s">
        <v>66</v>
      </c>
      <c r="D1768" s="25">
        <v>45354</v>
      </c>
      <c r="E1768" s="13" t="s">
        <v>2749</v>
      </c>
      <c r="F1768" s="23">
        <v>0</v>
      </c>
      <c r="G1768" s="23">
        <v>0</v>
      </c>
      <c r="H1768" s="15">
        <v>223000</v>
      </c>
      <c r="I1768" s="15">
        <v>0</v>
      </c>
      <c r="J1768" s="15">
        <v>0</v>
      </c>
      <c r="K1768" s="15">
        <v>223000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223000</v>
      </c>
      <c r="S1768" s="15">
        <v>0</v>
      </c>
      <c r="T1768" s="15">
        <v>3148.02</v>
      </c>
      <c r="U1768" s="15">
        <v>0</v>
      </c>
      <c r="V1768" s="15">
        <v>0</v>
      </c>
      <c r="W1768" s="15">
        <v>3148.02</v>
      </c>
      <c r="X1768" s="15">
        <v>0</v>
      </c>
      <c r="Y1768" s="15">
        <v>0</v>
      </c>
      <c r="Z1768" s="15">
        <v>0</v>
      </c>
      <c r="AA1768" s="15">
        <v>1125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4273.0200000000004</v>
      </c>
      <c r="AU1768" s="15">
        <v>0</v>
      </c>
      <c r="AV1768" s="15">
        <v>0</v>
      </c>
      <c r="AW1768" s="16">
        <v>123</v>
      </c>
      <c r="AX1768" s="16">
        <v>128</v>
      </c>
      <c r="AY1768" s="15">
        <v>323000</v>
      </c>
      <c r="AZ1768" s="15">
        <v>223000</v>
      </c>
      <c r="BA1768" s="14">
        <v>53.569114999999996</v>
      </c>
      <c r="BB1768" s="14">
        <v>53.569114999999996</v>
      </c>
      <c r="BC1768" s="14">
        <v>10</v>
      </c>
      <c r="BD1768" s="14"/>
      <c r="BE1768" s="13" t="s">
        <v>2250</v>
      </c>
      <c r="BF1768" s="11"/>
      <c r="BG1768" s="13" t="s">
        <v>83</v>
      </c>
      <c r="BH1768" s="13" t="s">
        <v>265</v>
      </c>
      <c r="BI1768" s="13" t="s">
        <v>355</v>
      </c>
      <c r="BJ1768" s="13" t="s">
        <v>0</v>
      </c>
      <c r="BK1768" s="12" t="s">
        <v>1</v>
      </c>
      <c r="BL1768" s="14">
        <v>223000</v>
      </c>
      <c r="BM1768" s="12" t="s">
        <v>586</v>
      </c>
      <c r="BN1768" s="14"/>
      <c r="BO1768" s="17">
        <v>45222</v>
      </c>
      <c r="BP1768" s="17">
        <v>49118</v>
      </c>
      <c r="BQ1768" s="10" t="s">
        <v>2241</v>
      </c>
      <c r="BR1768" s="10" t="s">
        <v>2486</v>
      </c>
      <c r="BS1768" s="10" t="s">
        <v>2487</v>
      </c>
      <c r="BT1768" s="10" t="s">
        <v>2487</v>
      </c>
      <c r="BU1768" s="14">
        <v>0</v>
      </c>
      <c r="BV1768" s="14">
        <v>1125</v>
      </c>
      <c r="BW1768" s="14">
        <v>0</v>
      </c>
    </row>
    <row r="1769" spans="1:75" s="1" customFormat="1" ht="18.2" customHeight="1" x14ac:dyDescent="0.15">
      <c r="A1769" s="4">
        <v>1759</v>
      </c>
      <c r="B1769" s="5" t="s">
        <v>65</v>
      </c>
      <c r="C1769" s="5" t="s">
        <v>66</v>
      </c>
      <c r="D1769" s="24">
        <v>45354</v>
      </c>
      <c r="E1769" s="6" t="s">
        <v>2755</v>
      </c>
      <c r="F1769" s="22">
        <v>0</v>
      </c>
      <c r="G1769" s="22">
        <v>21</v>
      </c>
      <c r="H1769" s="8">
        <v>370034.87</v>
      </c>
      <c r="I1769" s="8">
        <v>0</v>
      </c>
      <c r="J1769" s="8">
        <v>0</v>
      </c>
      <c r="K1769" s="8">
        <v>370034.87</v>
      </c>
      <c r="L1769" s="8">
        <v>0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370034.87</v>
      </c>
      <c r="S1769" s="8">
        <v>0</v>
      </c>
      <c r="T1769" s="8">
        <v>6996.74</v>
      </c>
      <c r="U1769" s="8">
        <v>0</v>
      </c>
      <c r="V1769" s="8">
        <v>0</v>
      </c>
      <c r="W1769" s="8">
        <v>6996.74</v>
      </c>
      <c r="X1769" s="8">
        <v>0</v>
      </c>
      <c r="Y1769" s="8">
        <v>0</v>
      </c>
      <c r="Z1769" s="8">
        <v>0</v>
      </c>
      <c r="AA1769" s="8">
        <v>1125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11388.34</v>
      </c>
      <c r="AQ1769" s="8">
        <v>0</v>
      </c>
      <c r="AR1769" s="8">
        <v>5654.72</v>
      </c>
      <c r="AS1769" s="8">
        <v>0</v>
      </c>
      <c r="AT1769" s="8">
        <f t="shared" si="27"/>
        <v>13855.36</v>
      </c>
      <c r="AU1769" s="8">
        <v>0</v>
      </c>
      <c r="AV1769" s="8">
        <v>0</v>
      </c>
      <c r="AW1769" s="9">
        <v>81</v>
      </c>
      <c r="AX1769" s="9">
        <v>85</v>
      </c>
      <c r="AY1769" s="8">
        <v>430000.02</v>
      </c>
      <c r="AZ1769" s="8">
        <v>370034.87</v>
      </c>
      <c r="BA1769" s="7">
        <v>72.425272000000007</v>
      </c>
      <c r="BB1769" s="7">
        <v>72.425272000000007</v>
      </c>
      <c r="BC1769" s="7">
        <v>10</v>
      </c>
      <c r="BD1769" s="7"/>
      <c r="BE1769" s="6" t="s">
        <v>2250</v>
      </c>
      <c r="BF1769" s="4"/>
      <c r="BG1769" s="6" t="s">
        <v>67</v>
      </c>
      <c r="BH1769" s="6" t="s">
        <v>73</v>
      </c>
      <c r="BI1769" s="6" t="s">
        <v>180</v>
      </c>
      <c r="BJ1769" s="6" t="s">
        <v>0</v>
      </c>
      <c r="BK1769" s="5" t="s">
        <v>1</v>
      </c>
      <c r="BL1769" s="7">
        <v>370034.87</v>
      </c>
      <c r="BM1769" s="5" t="s">
        <v>586</v>
      </c>
      <c r="BN1769" s="7"/>
      <c r="BO1769" s="10">
        <v>45251</v>
      </c>
      <c r="BP1769" s="10">
        <v>47838</v>
      </c>
      <c r="BQ1769" s="10" t="s">
        <v>2241</v>
      </c>
      <c r="BR1769" s="10" t="s">
        <v>2486</v>
      </c>
      <c r="BS1769" s="10" t="s">
        <v>2487</v>
      </c>
      <c r="BT1769" s="10" t="s">
        <v>2487</v>
      </c>
      <c r="BU1769" s="7">
        <v>0</v>
      </c>
      <c r="BV1769" s="7">
        <v>1125</v>
      </c>
      <c r="BW1769" s="7">
        <v>0</v>
      </c>
    </row>
    <row r="1770" spans="1:75" s="1" customFormat="1" ht="18.2" customHeight="1" x14ac:dyDescent="0.15">
      <c r="A1770" s="11">
        <v>1760</v>
      </c>
      <c r="B1770" s="12" t="s">
        <v>65</v>
      </c>
      <c r="C1770" s="12" t="s">
        <v>66</v>
      </c>
      <c r="D1770" s="25">
        <v>45354</v>
      </c>
      <c r="E1770" s="13" t="s">
        <v>2050</v>
      </c>
      <c r="F1770" s="23">
        <v>36</v>
      </c>
      <c r="G1770" s="23">
        <v>35</v>
      </c>
      <c r="H1770" s="15">
        <v>376194.41</v>
      </c>
      <c r="I1770" s="15">
        <v>73339.509999999995</v>
      </c>
      <c r="J1770" s="15">
        <v>0</v>
      </c>
      <c r="K1770" s="15">
        <v>449533.92</v>
      </c>
      <c r="L1770" s="15">
        <v>2424.4899999999998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449533.92</v>
      </c>
      <c r="S1770" s="15">
        <v>121240.89</v>
      </c>
      <c r="T1770" s="15">
        <v>3134.95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124375.84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0</v>
      </c>
      <c r="AU1770" s="15">
        <v>75764</v>
      </c>
      <c r="AV1770" s="15">
        <v>124375.84</v>
      </c>
      <c r="AW1770" s="16">
        <v>99</v>
      </c>
      <c r="AX1770" s="16">
        <v>190</v>
      </c>
      <c r="AY1770" s="15">
        <v>593000.01</v>
      </c>
      <c r="AZ1770" s="15">
        <v>514840.01</v>
      </c>
      <c r="BA1770" s="14">
        <v>67.537941000000004</v>
      </c>
      <c r="BB1770" s="14">
        <v>58.970932283329603</v>
      </c>
      <c r="BC1770" s="14">
        <v>10</v>
      </c>
      <c r="BD1770" s="14"/>
      <c r="BE1770" s="13" t="s">
        <v>2250</v>
      </c>
      <c r="BF1770" s="11"/>
      <c r="BG1770" s="13" t="s">
        <v>75</v>
      </c>
      <c r="BH1770" s="13" t="s">
        <v>134</v>
      </c>
      <c r="BI1770" s="13" t="s">
        <v>193</v>
      </c>
      <c r="BJ1770" s="13" t="s">
        <v>2251</v>
      </c>
      <c r="BK1770" s="12" t="s">
        <v>1</v>
      </c>
      <c r="BL1770" s="14">
        <v>449533.92</v>
      </c>
      <c r="BM1770" s="12" t="s">
        <v>586</v>
      </c>
      <c r="BN1770" s="14"/>
      <c r="BO1770" s="17">
        <v>42594</v>
      </c>
      <c r="BP1770" s="17">
        <v>48377</v>
      </c>
      <c r="BQ1770" s="10" t="s">
        <v>2239</v>
      </c>
      <c r="BR1770" s="10" t="s">
        <v>2696</v>
      </c>
      <c r="BS1770" s="10" t="s">
        <v>2487</v>
      </c>
      <c r="BT1770" s="10" t="s">
        <v>2487</v>
      </c>
      <c r="BU1770" s="14">
        <v>10513.08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1761</v>
      </c>
      <c r="B1771" s="5" t="s">
        <v>65</v>
      </c>
      <c r="C1771" s="5" t="s">
        <v>66</v>
      </c>
      <c r="D1771" s="24">
        <v>45354</v>
      </c>
      <c r="E1771" s="6" t="s">
        <v>2756</v>
      </c>
      <c r="F1771" s="22">
        <v>21</v>
      </c>
      <c r="G1771" s="22">
        <v>21</v>
      </c>
      <c r="H1771" s="8">
        <v>300000.01</v>
      </c>
      <c r="I1771" s="8">
        <v>0</v>
      </c>
      <c r="J1771" s="8">
        <v>0</v>
      </c>
      <c r="K1771" s="8">
        <v>300000.01</v>
      </c>
      <c r="L1771" s="8">
        <v>0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300000.01</v>
      </c>
      <c r="S1771" s="8">
        <v>0</v>
      </c>
      <c r="T1771" s="8">
        <v>4245</v>
      </c>
      <c r="U1771" s="8">
        <v>0</v>
      </c>
      <c r="V1771" s="8">
        <v>0</v>
      </c>
      <c r="W1771" s="8">
        <v>4245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4245</v>
      </c>
      <c r="AU1771" s="8">
        <v>0</v>
      </c>
      <c r="AV1771" s="8">
        <v>0</v>
      </c>
      <c r="AW1771" s="9">
        <v>123</v>
      </c>
      <c r="AX1771" s="9">
        <v>126</v>
      </c>
      <c r="AY1771" s="8">
        <v>300000.01</v>
      </c>
      <c r="AZ1771" s="8">
        <v>300000.01</v>
      </c>
      <c r="BA1771" s="7">
        <v>86.399994000000007</v>
      </c>
      <c r="BB1771" s="7">
        <v>86.399994000000007</v>
      </c>
      <c r="BC1771" s="7">
        <v>10</v>
      </c>
      <c r="BD1771" s="7"/>
      <c r="BE1771" s="6" t="s">
        <v>2250</v>
      </c>
      <c r="BF1771" s="4"/>
      <c r="BG1771" s="6" t="s">
        <v>86</v>
      </c>
      <c r="BH1771" s="6" t="s">
        <v>262</v>
      </c>
      <c r="BI1771" s="6" t="s">
        <v>263</v>
      </c>
      <c r="BJ1771" s="6" t="s">
        <v>2251</v>
      </c>
      <c r="BK1771" s="5" t="s">
        <v>1</v>
      </c>
      <c r="BL1771" s="7">
        <v>300000.01</v>
      </c>
      <c r="BM1771" s="5" t="s">
        <v>586</v>
      </c>
      <c r="BN1771" s="7"/>
      <c r="BO1771" s="10">
        <v>45275</v>
      </c>
      <c r="BP1771" s="10">
        <v>49110</v>
      </c>
      <c r="BQ1771" s="10" t="s">
        <v>1330</v>
      </c>
      <c r="BR1771" s="10" t="s">
        <v>2668</v>
      </c>
      <c r="BS1771" s="10" t="s">
        <v>2487</v>
      </c>
      <c r="BT1771" s="10" t="s">
        <v>2487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1762</v>
      </c>
      <c r="B1772" s="12" t="s">
        <v>65</v>
      </c>
      <c r="C1772" s="12" t="s">
        <v>66</v>
      </c>
      <c r="D1772" s="25">
        <v>45354</v>
      </c>
      <c r="E1772" s="13" t="s">
        <v>2051</v>
      </c>
      <c r="F1772" s="23">
        <v>0</v>
      </c>
      <c r="G1772" s="23">
        <v>0</v>
      </c>
      <c r="H1772" s="15">
        <v>231480.38</v>
      </c>
      <c r="I1772" s="15">
        <v>0</v>
      </c>
      <c r="J1772" s="15">
        <v>0</v>
      </c>
      <c r="K1772" s="15">
        <v>231480.38</v>
      </c>
      <c r="L1772" s="15">
        <v>2497.6799999999998</v>
      </c>
      <c r="M1772" s="15">
        <v>0</v>
      </c>
      <c r="N1772" s="15">
        <v>0</v>
      </c>
      <c r="O1772" s="15">
        <v>2497.6799999999998</v>
      </c>
      <c r="P1772" s="15">
        <v>0</v>
      </c>
      <c r="Q1772" s="15">
        <v>0</v>
      </c>
      <c r="R1772" s="15">
        <v>228982.7</v>
      </c>
      <c r="S1772" s="15">
        <v>0</v>
      </c>
      <c r="T1772" s="15">
        <v>1929</v>
      </c>
      <c r="U1772" s="15">
        <v>0</v>
      </c>
      <c r="V1772" s="15">
        <v>0</v>
      </c>
      <c r="W1772" s="15">
        <v>1929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210.14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6179</v>
      </c>
      <c r="AQ1772" s="15">
        <v>0</v>
      </c>
      <c r="AR1772" s="15">
        <v>4636.82</v>
      </c>
      <c r="AS1772" s="15">
        <v>0</v>
      </c>
      <c r="AT1772" s="8">
        <f t="shared" si="27"/>
        <v>6179</v>
      </c>
      <c r="AU1772" s="15">
        <v>0</v>
      </c>
      <c r="AV1772" s="15">
        <v>0</v>
      </c>
      <c r="AW1772" s="16">
        <v>85</v>
      </c>
      <c r="AX1772" s="16">
        <v>176</v>
      </c>
      <c r="AY1772" s="15">
        <v>395000.02</v>
      </c>
      <c r="AZ1772" s="15">
        <v>395000.02</v>
      </c>
      <c r="BA1772" s="14">
        <v>89.999994000000001</v>
      </c>
      <c r="BB1772" s="14">
        <v>52.173267297818903</v>
      </c>
      <c r="BC1772" s="14">
        <v>10</v>
      </c>
      <c r="BD1772" s="14"/>
      <c r="BE1772" s="13" t="s">
        <v>2250</v>
      </c>
      <c r="BF1772" s="11"/>
      <c r="BG1772" s="13" t="s">
        <v>324</v>
      </c>
      <c r="BH1772" s="13" t="s">
        <v>325</v>
      </c>
      <c r="BI1772" s="13" t="s">
        <v>369</v>
      </c>
      <c r="BJ1772" s="13" t="s">
        <v>0</v>
      </c>
      <c r="BK1772" s="12" t="s">
        <v>1</v>
      </c>
      <c r="BL1772" s="14">
        <v>228982.7</v>
      </c>
      <c r="BM1772" s="12" t="s">
        <v>586</v>
      </c>
      <c r="BN1772" s="14"/>
      <c r="BO1772" s="17">
        <v>42594</v>
      </c>
      <c r="BP1772" s="17">
        <v>47950</v>
      </c>
      <c r="BQ1772" s="10" t="s">
        <v>2241</v>
      </c>
      <c r="BR1772" s="10" t="s">
        <v>2486</v>
      </c>
      <c r="BS1772" s="10" t="s">
        <v>2487</v>
      </c>
      <c r="BT1772" s="10" t="s">
        <v>2487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1763</v>
      </c>
      <c r="B1773" s="5" t="s">
        <v>65</v>
      </c>
      <c r="C1773" s="5" t="s">
        <v>66</v>
      </c>
      <c r="D1773" s="24">
        <v>45354</v>
      </c>
      <c r="E1773" s="6" t="s">
        <v>2757</v>
      </c>
      <c r="F1773" s="22">
        <v>21</v>
      </c>
      <c r="G1773" s="22">
        <v>21</v>
      </c>
      <c r="H1773" s="8">
        <v>424000.01</v>
      </c>
      <c r="I1773" s="8">
        <v>0</v>
      </c>
      <c r="J1773" s="8">
        <v>0</v>
      </c>
      <c r="K1773" s="8">
        <v>424000.01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424000.01</v>
      </c>
      <c r="S1773" s="8">
        <v>5971.33</v>
      </c>
      <c r="T1773" s="8">
        <v>5971.33</v>
      </c>
      <c r="U1773" s="8">
        <v>0</v>
      </c>
      <c r="V1773" s="8">
        <v>5971.33</v>
      </c>
      <c r="W1773" s="8">
        <v>0</v>
      </c>
      <c r="X1773" s="8">
        <v>0</v>
      </c>
      <c r="Y1773" s="8">
        <v>0</v>
      </c>
      <c r="Z1773" s="8">
        <v>5971.33</v>
      </c>
      <c r="AA1773" s="8">
        <v>96.33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1121.33</v>
      </c>
      <c r="AJ1773" s="8">
        <v>0</v>
      </c>
      <c r="AK1773" s="8">
        <v>0</v>
      </c>
      <c r="AL1773" s="8">
        <v>350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7538.99</v>
      </c>
      <c r="AU1773" s="8">
        <v>0</v>
      </c>
      <c r="AV1773" s="8">
        <v>5971.33</v>
      </c>
      <c r="AW1773" s="9">
        <v>124</v>
      </c>
      <c r="AX1773" s="9">
        <v>127</v>
      </c>
      <c r="AY1773" s="8">
        <v>424000.01</v>
      </c>
      <c r="AZ1773" s="8">
        <v>424000.01</v>
      </c>
      <c r="BA1773" s="7">
        <v>87.596484000000004</v>
      </c>
      <c r="BB1773" s="7">
        <v>87.596484000000004</v>
      </c>
      <c r="BC1773" s="7">
        <v>10</v>
      </c>
      <c r="BD1773" s="7"/>
      <c r="BE1773" s="6" t="s">
        <v>2250</v>
      </c>
      <c r="BF1773" s="4"/>
      <c r="BG1773" s="6" t="s">
        <v>75</v>
      </c>
      <c r="BH1773" s="6" t="s">
        <v>134</v>
      </c>
      <c r="BI1773" s="6" t="s">
        <v>207</v>
      </c>
      <c r="BJ1773" s="6" t="s">
        <v>2251</v>
      </c>
      <c r="BK1773" s="5" t="s">
        <v>1</v>
      </c>
      <c r="BL1773" s="7">
        <v>424000.01</v>
      </c>
      <c r="BM1773" s="5" t="s">
        <v>586</v>
      </c>
      <c r="BN1773" s="7"/>
      <c r="BO1773" s="10">
        <v>45286</v>
      </c>
      <c r="BP1773" s="10">
        <v>49151</v>
      </c>
      <c r="BQ1773" s="10" t="s">
        <v>2241</v>
      </c>
      <c r="BR1773" s="10" t="s">
        <v>2486</v>
      </c>
      <c r="BS1773" s="10" t="s">
        <v>2487</v>
      </c>
      <c r="BT1773" s="10" t="s">
        <v>2487</v>
      </c>
      <c r="BU1773" s="7">
        <v>1028.67</v>
      </c>
      <c r="BV1773" s="7">
        <v>1125</v>
      </c>
      <c r="BW1773" s="7">
        <v>0</v>
      </c>
    </row>
    <row r="1774" spans="1:75" s="1" customFormat="1" ht="18.2" customHeight="1" x14ac:dyDescent="0.15">
      <c r="A1774" s="11">
        <v>1764</v>
      </c>
      <c r="B1774" s="12" t="s">
        <v>65</v>
      </c>
      <c r="C1774" s="12" t="s">
        <v>66</v>
      </c>
      <c r="D1774" s="25">
        <v>45354</v>
      </c>
      <c r="E1774" s="13" t="s">
        <v>2052</v>
      </c>
      <c r="F1774" s="23">
        <v>0</v>
      </c>
      <c r="G1774" s="23">
        <v>0</v>
      </c>
      <c r="H1774" s="15">
        <v>94117.49</v>
      </c>
      <c r="I1774" s="15">
        <v>0</v>
      </c>
      <c r="J1774" s="15">
        <v>0</v>
      </c>
      <c r="K1774" s="15">
        <v>94117.49</v>
      </c>
      <c r="L1774" s="15">
        <v>4164.78</v>
      </c>
      <c r="M1774" s="15">
        <v>0</v>
      </c>
      <c r="N1774" s="15">
        <v>0</v>
      </c>
      <c r="O1774" s="15">
        <v>4164.78</v>
      </c>
      <c r="P1774" s="15">
        <v>0</v>
      </c>
      <c r="Q1774" s="15">
        <v>0</v>
      </c>
      <c r="R1774" s="15">
        <v>89952.71</v>
      </c>
      <c r="S1774" s="15">
        <v>0</v>
      </c>
      <c r="T1774" s="15">
        <v>683.92</v>
      </c>
      <c r="U1774" s="15">
        <v>0</v>
      </c>
      <c r="V1774" s="15">
        <v>0</v>
      </c>
      <c r="W1774" s="15">
        <v>683.92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216.13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1013.42</v>
      </c>
      <c r="AQ1774" s="15">
        <v>0</v>
      </c>
      <c r="AR1774" s="15">
        <v>578.25</v>
      </c>
      <c r="AS1774" s="15">
        <v>0</v>
      </c>
      <c r="AT1774" s="8">
        <f t="shared" si="27"/>
        <v>5500</v>
      </c>
      <c r="AU1774" s="15">
        <v>0</v>
      </c>
      <c r="AV1774" s="15">
        <v>0</v>
      </c>
      <c r="AW1774" s="16">
        <v>20</v>
      </c>
      <c r="AX1774" s="16">
        <v>111</v>
      </c>
      <c r="AY1774" s="15">
        <v>490093.61</v>
      </c>
      <c r="AZ1774" s="15">
        <v>341424.05</v>
      </c>
      <c r="BA1774" s="14">
        <v>60</v>
      </c>
      <c r="BB1774" s="14">
        <v>15.8077985426041</v>
      </c>
      <c r="BC1774" s="14">
        <v>8.7200000000000006</v>
      </c>
      <c r="BD1774" s="14"/>
      <c r="BE1774" s="13" t="s">
        <v>2250</v>
      </c>
      <c r="BF1774" s="11"/>
      <c r="BG1774" s="13" t="s">
        <v>81</v>
      </c>
      <c r="BH1774" s="13" t="s">
        <v>82</v>
      </c>
      <c r="BI1774" s="13" t="s">
        <v>91</v>
      </c>
      <c r="BJ1774" s="13" t="s">
        <v>0</v>
      </c>
      <c r="BK1774" s="12" t="s">
        <v>1</v>
      </c>
      <c r="BL1774" s="14">
        <v>89952.71</v>
      </c>
      <c r="BM1774" s="12" t="s">
        <v>586</v>
      </c>
      <c r="BN1774" s="14"/>
      <c r="BO1774" s="17">
        <v>42598</v>
      </c>
      <c r="BP1774" s="17">
        <v>45977</v>
      </c>
      <c r="BQ1774" s="10" t="s">
        <v>2241</v>
      </c>
      <c r="BR1774" s="10" t="s">
        <v>2486</v>
      </c>
      <c r="BS1774" s="10" t="s">
        <v>2487</v>
      </c>
      <c r="BT1774" s="10" t="s">
        <v>2487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1765</v>
      </c>
      <c r="B1775" s="5" t="s">
        <v>65</v>
      </c>
      <c r="C1775" s="5" t="s">
        <v>66</v>
      </c>
      <c r="D1775" s="24">
        <v>45354</v>
      </c>
      <c r="E1775" s="6" t="s">
        <v>2763</v>
      </c>
      <c r="F1775" s="22">
        <v>21</v>
      </c>
      <c r="G1775" s="22">
        <v>21</v>
      </c>
      <c r="H1775" s="8">
        <v>312732.09999999998</v>
      </c>
      <c r="I1775" s="8">
        <v>0</v>
      </c>
      <c r="J1775" s="8">
        <v>0</v>
      </c>
      <c r="K1775" s="8">
        <v>312732.09999999998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312732.09999999998</v>
      </c>
      <c r="S1775" s="8">
        <v>0</v>
      </c>
      <c r="T1775" s="8">
        <v>4448.6099999999997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4448.6099999999997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0</v>
      </c>
      <c r="AV1775" s="8">
        <v>4448.6099999999997</v>
      </c>
      <c r="AW1775" s="9">
        <v>123</v>
      </c>
      <c r="AX1775" s="9">
        <v>125</v>
      </c>
      <c r="AY1775" s="8">
        <v>312732.09999999998</v>
      </c>
      <c r="AZ1775" s="8">
        <v>312732.09999999998</v>
      </c>
      <c r="BA1775" s="7">
        <v>89.999993000000003</v>
      </c>
      <c r="BB1775" s="7">
        <v>89.999993000000003</v>
      </c>
      <c r="BC1775" s="7">
        <v>10</v>
      </c>
      <c r="BD1775" s="7"/>
      <c r="BE1775" s="6" t="s">
        <v>2250</v>
      </c>
      <c r="BF1775" s="4"/>
      <c r="BG1775" s="6" t="s">
        <v>67</v>
      </c>
      <c r="BH1775" s="6" t="s">
        <v>68</v>
      </c>
      <c r="BI1775" s="6" t="s">
        <v>215</v>
      </c>
      <c r="BJ1775" s="6" t="s">
        <v>2251</v>
      </c>
      <c r="BK1775" s="5" t="s">
        <v>1</v>
      </c>
      <c r="BL1775" s="7">
        <v>312732.09999999998</v>
      </c>
      <c r="BM1775" s="5" t="s">
        <v>586</v>
      </c>
      <c r="BN1775" s="7"/>
      <c r="BO1775" s="10">
        <v>45308</v>
      </c>
      <c r="BP1775" s="10">
        <v>49112</v>
      </c>
      <c r="BQ1775" s="10" t="s">
        <v>2241</v>
      </c>
      <c r="BR1775" s="10" t="s">
        <v>2486</v>
      </c>
      <c r="BS1775" s="10" t="s">
        <v>2487</v>
      </c>
      <c r="BT1775" s="10" t="s">
        <v>2487</v>
      </c>
      <c r="BU1775" s="7">
        <v>1125</v>
      </c>
      <c r="BV1775" s="7">
        <v>1125</v>
      </c>
      <c r="BW1775" s="7">
        <v>0</v>
      </c>
    </row>
    <row r="1776" spans="1:75" s="1" customFormat="1" ht="18.2" customHeight="1" x14ac:dyDescent="0.15">
      <c r="A1776" s="11">
        <v>1766</v>
      </c>
      <c r="B1776" s="12" t="s">
        <v>65</v>
      </c>
      <c r="C1776" s="12" t="s">
        <v>66</v>
      </c>
      <c r="D1776" s="25">
        <v>45354</v>
      </c>
      <c r="E1776" s="13" t="s">
        <v>2764</v>
      </c>
      <c r="F1776" s="23">
        <v>21</v>
      </c>
      <c r="G1776" s="23">
        <v>21</v>
      </c>
      <c r="H1776" s="15">
        <v>565844.24</v>
      </c>
      <c r="I1776" s="15">
        <v>0</v>
      </c>
      <c r="J1776" s="15">
        <v>0</v>
      </c>
      <c r="K1776" s="15">
        <v>565844.24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565844.24</v>
      </c>
      <c r="S1776" s="15">
        <v>0</v>
      </c>
      <c r="T1776" s="15">
        <v>8049.13</v>
      </c>
      <c r="U1776" s="15">
        <v>0</v>
      </c>
      <c r="V1776" s="15">
        <v>0</v>
      </c>
      <c r="W1776" s="15">
        <v>8049.13</v>
      </c>
      <c r="X1776" s="15">
        <v>0</v>
      </c>
      <c r="Y1776" s="15">
        <v>0</v>
      </c>
      <c r="Z1776" s="15">
        <v>0</v>
      </c>
      <c r="AA1776" s="15">
        <v>1125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1.74</v>
      </c>
      <c r="AQ1776" s="15">
        <v>0</v>
      </c>
      <c r="AR1776" s="15">
        <v>0.87</v>
      </c>
      <c r="AS1776" s="15">
        <v>0</v>
      </c>
      <c r="AT1776" s="8">
        <f t="shared" si="27"/>
        <v>9175</v>
      </c>
      <c r="AU1776" s="15">
        <v>0</v>
      </c>
      <c r="AV1776" s="15">
        <v>0</v>
      </c>
      <c r="AW1776" s="16">
        <v>123</v>
      </c>
      <c r="AX1776" s="16">
        <v>125</v>
      </c>
      <c r="AY1776" s="15">
        <v>565844.24</v>
      </c>
      <c r="AZ1776" s="15">
        <v>565844.24</v>
      </c>
      <c r="BA1776" s="14">
        <v>90</v>
      </c>
      <c r="BB1776" s="14">
        <v>90</v>
      </c>
      <c r="BC1776" s="14">
        <v>10</v>
      </c>
      <c r="BD1776" s="14"/>
      <c r="BE1776" s="13" t="s">
        <v>2250</v>
      </c>
      <c r="BF1776" s="11"/>
      <c r="BG1776" s="13" t="s">
        <v>67</v>
      </c>
      <c r="BH1776" s="13" t="s">
        <v>73</v>
      </c>
      <c r="BI1776" s="13" t="s">
        <v>128</v>
      </c>
      <c r="BJ1776" s="13" t="s">
        <v>2251</v>
      </c>
      <c r="BK1776" s="12" t="s">
        <v>1</v>
      </c>
      <c r="BL1776" s="14">
        <v>565844.24</v>
      </c>
      <c r="BM1776" s="12" t="s">
        <v>586</v>
      </c>
      <c r="BN1776" s="14"/>
      <c r="BO1776" s="17">
        <v>45308</v>
      </c>
      <c r="BP1776" s="17">
        <v>49112</v>
      </c>
      <c r="BQ1776" s="10" t="s">
        <v>2241</v>
      </c>
      <c r="BR1776" s="10" t="s">
        <v>2486</v>
      </c>
      <c r="BS1776" s="10" t="s">
        <v>2487</v>
      </c>
      <c r="BT1776" s="10" t="s">
        <v>2487</v>
      </c>
      <c r="BU1776" s="14">
        <v>0</v>
      </c>
      <c r="BV1776" s="14">
        <v>1125</v>
      </c>
      <c r="BW1776" s="14">
        <v>0</v>
      </c>
    </row>
    <row r="1777" spans="1:75" s="1" customFormat="1" ht="18.2" customHeight="1" x14ac:dyDescent="0.15">
      <c r="A1777" s="4">
        <v>1767</v>
      </c>
      <c r="B1777" s="5" t="s">
        <v>65</v>
      </c>
      <c r="C1777" s="5" t="s">
        <v>66</v>
      </c>
      <c r="D1777" s="24">
        <v>45354</v>
      </c>
      <c r="E1777" s="6" t="s">
        <v>2765</v>
      </c>
      <c r="F1777" s="22">
        <v>21</v>
      </c>
      <c r="G1777" s="22">
        <v>21</v>
      </c>
      <c r="H1777" s="8">
        <v>359019.16</v>
      </c>
      <c r="I1777" s="8">
        <v>0</v>
      </c>
      <c r="J1777" s="8">
        <v>0</v>
      </c>
      <c r="K1777" s="8">
        <v>359019.16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359019.16</v>
      </c>
      <c r="S1777" s="8">
        <v>0</v>
      </c>
      <c r="T1777" s="8">
        <v>4834.79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4834.79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0</v>
      </c>
      <c r="AV1777" s="8">
        <v>4834.79</v>
      </c>
      <c r="AW1777" s="9">
        <v>123</v>
      </c>
      <c r="AX1777" s="9">
        <v>125</v>
      </c>
      <c r="AY1777" s="8">
        <v>435000</v>
      </c>
      <c r="AZ1777" s="8">
        <v>359019.16</v>
      </c>
      <c r="BA1777" s="7">
        <v>57.414884999999998</v>
      </c>
      <c r="BB1777" s="7">
        <v>57.414884999999998</v>
      </c>
      <c r="BC1777" s="7">
        <v>8.5</v>
      </c>
      <c r="BD1777" s="7"/>
      <c r="BE1777" s="6" t="s">
        <v>2250</v>
      </c>
      <c r="BF1777" s="4"/>
      <c r="BG1777" s="6" t="s">
        <v>81</v>
      </c>
      <c r="BH1777" s="6" t="s">
        <v>100</v>
      </c>
      <c r="BI1777" s="6" t="s">
        <v>101</v>
      </c>
      <c r="BJ1777" s="6" t="s">
        <v>2251</v>
      </c>
      <c r="BK1777" s="5" t="s">
        <v>1</v>
      </c>
      <c r="BL1777" s="7">
        <v>359019.16</v>
      </c>
      <c r="BM1777" s="5" t="s">
        <v>586</v>
      </c>
      <c r="BN1777" s="7"/>
      <c r="BO1777" s="10">
        <v>45314</v>
      </c>
      <c r="BP1777" s="10">
        <v>49118</v>
      </c>
      <c r="BQ1777" s="10" t="s">
        <v>2241</v>
      </c>
      <c r="BR1777" s="10" t="s">
        <v>2486</v>
      </c>
      <c r="BS1777" s="10" t="s">
        <v>2487</v>
      </c>
      <c r="BT1777" s="10" t="s">
        <v>2487</v>
      </c>
      <c r="BU1777" s="7">
        <v>1125</v>
      </c>
      <c r="BV1777" s="7">
        <v>1125</v>
      </c>
      <c r="BW1777" s="7">
        <v>0</v>
      </c>
    </row>
    <row r="1778" spans="1:75" s="1" customFormat="1" ht="18.2" customHeight="1" x14ac:dyDescent="0.15">
      <c r="A1778" s="11">
        <v>1768</v>
      </c>
      <c r="B1778" s="12" t="s">
        <v>65</v>
      </c>
      <c r="C1778" s="12" t="s">
        <v>66</v>
      </c>
      <c r="D1778" s="25">
        <v>45354</v>
      </c>
      <c r="E1778" s="13" t="s">
        <v>2053</v>
      </c>
      <c r="F1778" s="23">
        <v>0</v>
      </c>
      <c r="G1778" s="23">
        <v>0</v>
      </c>
      <c r="H1778" s="15">
        <v>50589.33</v>
      </c>
      <c r="I1778" s="15">
        <v>0</v>
      </c>
      <c r="J1778" s="15">
        <v>0</v>
      </c>
      <c r="K1778" s="15">
        <v>50589.33</v>
      </c>
      <c r="L1778" s="15">
        <v>8124.3</v>
      </c>
      <c r="M1778" s="15">
        <v>0</v>
      </c>
      <c r="N1778" s="15">
        <v>0</v>
      </c>
      <c r="O1778" s="15">
        <v>8124.3</v>
      </c>
      <c r="P1778" s="15">
        <v>0</v>
      </c>
      <c r="Q1778" s="15">
        <v>0</v>
      </c>
      <c r="R1778" s="15">
        <v>42465.03</v>
      </c>
      <c r="S1778" s="15">
        <v>0</v>
      </c>
      <c r="T1778" s="15">
        <v>421.58</v>
      </c>
      <c r="U1778" s="15">
        <v>0</v>
      </c>
      <c r="V1778" s="15">
        <v>0</v>
      </c>
      <c r="W1778" s="15">
        <v>421.58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297.2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810.72</v>
      </c>
      <c r="AQ1778" s="15">
        <v>0</v>
      </c>
      <c r="AR1778" s="15">
        <v>653.79999999999995</v>
      </c>
      <c r="AS1778" s="15">
        <v>0</v>
      </c>
      <c r="AT1778" s="8">
        <f t="shared" si="27"/>
        <v>9000</v>
      </c>
      <c r="AU1778" s="15">
        <v>0</v>
      </c>
      <c r="AV1778" s="15">
        <v>0</v>
      </c>
      <c r="AW1778" s="16">
        <v>15</v>
      </c>
      <c r="AX1778" s="16">
        <v>106</v>
      </c>
      <c r="AY1778" s="15">
        <v>562792.4</v>
      </c>
      <c r="AZ1778" s="15">
        <v>555448.96</v>
      </c>
      <c r="BA1778" s="14">
        <v>90</v>
      </c>
      <c r="BB1778" s="14">
        <v>6.8806550650486402</v>
      </c>
      <c r="BC1778" s="14">
        <v>10</v>
      </c>
      <c r="BD1778" s="14"/>
      <c r="BE1778" s="13" t="s">
        <v>2250</v>
      </c>
      <c r="BF1778" s="11"/>
      <c r="BG1778" s="13" t="s">
        <v>195</v>
      </c>
      <c r="BH1778" s="13" t="s">
        <v>170</v>
      </c>
      <c r="BI1778" s="13" t="s">
        <v>271</v>
      </c>
      <c r="BJ1778" s="13" t="s">
        <v>0</v>
      </c>
      <c r="BK1778" s="12" t="s">
        <v>1</v>
      </c>
      <c r="BL1778" s="14">
        <v>42465.03</v>
      </c>
      <c r="BM1778" s="12" t="s">
        <v>586</v>
      </c>
      <c r="BN1778" s="14"/>
      <c r="BO1778" s="17">
        <v>42594</v>
      </c>
      <c r="BP1778" s="17">
        <v>45820</v>
      </c>
      <c r="BQ1778" s="10" t="s">
        <v>2241</v>
      </c>
      <c r="BR1778" s="10" t="s">
        <v>2486</v>
      </c>
      <c r="BS1778" s="10" t="s">
        <v>2487</v>
      </c>
      <c r="BT1778" s="10" t="s">
        <v>2487</v>
      </c>
      <c r="BU1778" s="14">
        <v>0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1769</v>
      </c>
      <c r="B1779" s="5" t="s">
        <v>65</v>
      </c>
      <c r="C1779" s="5" t="s">
        <v>66</v>
      </c>
      <c r="D1779" s="24">
        <v>45354</v>
      </c>
      <c r="E1779" s="6" t="s">
        <v>2054</v>
      </c>
      <c r="F1779" s="22">
        <v>3</v>
      </c>
      <c r="G1779" s="22">
        <v>2</v>
      </c>
      <c r="H1779" s="8">
        <v>319124.46999999997</v>
      </c>
      <c r="I1779" s="8">
        <v>6668.98</v>
      </c>
      <c r="J1779" s="8">
        <v>0</v>
      </c>
      <c r="K1779" s="8">
        <v>325793.45</v>
      </c>
      <c r="L1779" s="8">
        <v>3376.23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325793.45</v>
      </c>
      <c r="S1779" s="8">
        <v>5402.22</v>
      </c>
      <c r="T1779" s="8">
        <v>2659.37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8061.59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10045.209999999999</v>
      </c>
      <c r="AV1779" s="8">
        <v>8061.59</v>
      </c>
      <c r="AW1779" s="9">
        <v>69</v>
      </c>
      <c r="AX1779" s="9">
        <v>160</v>
      </c>
      <c r="AY1779" s="8">
        <v>512196</v>
      </c>
      <c r="AZ1779" s="8">
        <v>512196</v>
      </c>
      <c r="BA1779" s="7">
        <v>90</v>
      </c>
      <c r="BB1779" s="7">
        <v>57.2464652203453</v>
      </c>
      <c r="BC1779" s="7">
        <v>10</v>
      </c>
      <c r="BD1779" s="7"/>
      <c r="BE1779" s="6" t="s">
        <v>2250</v>
      </c>
      <c r="BF1779" s="4"/>
      <c r="BG1779" s="6" t="s">
        <v>195</v>
      </c>
      <c r="BH1779" s="6" t="s">
        <v>196</v>
      </c>
      <c r="BI1779" s="6" t="s">
        <v>197</v>
      </c>
      <c r="BJ1779" s="6" t="s">
        <v>5</v>
      </c>
      <c r="BK1779" s="5" t="s">
        <v>1</v>
      </c>
      <c r="BL1779" s="7">
        <v>325793.45</v>
      </c>
      <c r="BM1779" s="5" t="s">
        <v>586</v>
      </c>
      <c r="BN1779" s="7"/>
      <c r="BO1779" s="10">
        <v>42593</v>
      </c>
      <c r="BP1779" s="10">
        <v>47463</v>
      </c>
      <c r="BQ1779" s="10" t="s">
        <v>2239</v>
      </c>
      <c r="BR1779" s="10" t="s">
        <v>2696</v>
      </c>
      <c r="BS1779" s="10" t="s">
        <v>2487</v>
      </c>
      <c r="BT1779" s="10" t="s">
        <v>2487</v>
      </c>
      <c r="BU1779" s="7">
        <v>817.47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1770</v>
      </c>
      <c r="B1780" s="12" t="s">
        <v>65</v>
      </c>
      <c r="C1780" s="12" t="s">
        <v>66</v>
      </c>
      <c r="D1780" s="25">
        <v>45354</v>
      </c>
      <c r="E1780" s="13" t="s">
        <v>2772</v>
      </c>
      <c r="F1780" s="12" t="s">
        <v>2228</v>
      </c>
      <c r="G1780" s="23"/>
      <c r="H1780" s="15">
        <v>190017.41</v>
      </c>
      <c r="I1780" s="15"/>
      <c r="J1780" s="15">
        <v>0</v>
      </c>
      <c r="K1780" s="15">
        <v>190017.41</v>
      </c>
      <c r="L1780" s="15"/>
      <c r="M1780" s="15">
        <v>0</v>
      </c>
      <c r="N1780" s="15">
        <v>0</v>
      </c>
      <c r="O1780" s="15">
        <v>1867.28</v>
      </c>
      <c r="P1780" s="15">
        <v>188150.13</v>
      </c>
      <c r="Q1780" s="15">
        <v>0</v>
      </c>
      <c r="R1780" s="15">
        <v>0</v>
      </c>
      <c r="S1780" s="15">
        <v>0</v>
      </c>
      <c r="T1780" s="15">
        <v>1583.48</v>
      </c>
      <c r="U1780" s="15">
        <v>0</v>
      </c>
      <c r="V1780" s="15">
        <v>0</v>
      </c>
      <c r="W1780" s="15">
        <v>1583.48</v>
      </c>
      <c r="X1780" s="15">
        <v>0</v>
      </c>
      <c r="Y1780" s="15">
        <v>0</v>
      </c>
      <c r="Z1780" s="15">
        <v>0</v>
      </c>
      <c r="AA1780" s="15">
        <v>1125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125.89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10665.63</v>
      </c>
      <c r="AR1780" s="15">
        <v>0</v>
      </c>
      <c r="AS1780" s="15">
        <v>0</v>
      </c>
      <c r="AT1780" s="8">
        <f t="shared" si="27"/>
        <v>203517.41</v>
      </c>
      <c r="AU1780" s="15">
        <v>0</v>
      </c>
      <c r="AV1780" s="15">
        <v>0</v>
      </c>
      <c r="AW1780" s="16">
        <v>73</v>
      </c>
      <c r="AX1780" s="16">
        <v>74</v>
      </c>
      <c r="AY1780" s="15">
        <v>296902.21180799999</v>
      </c>
      <c r="AZ1780" s="15">
        <v>190017.41</v>
      </c>
      <c r="BA1780" s="14">
        <v>89.999998000000005</v>
      </c>
      <c r="BB1780" s="14">
        <v>0</v>
      </c>
      <c r="BC1780" s="14">
        <v>10</v>
      </c>
      <c r="BD1780" s="14"/>
      <c r="BE1780" s="13" t="s">
        <v>2250</v>
      </c>
      <c r="BF1780" s="11"/>
      <c r="BG1780" s="13" t="s">
        <v>195</v>
      </c>
      <c r="BH1780" s="13" t="s">
        <v>170</v>
      </c>
      <c r="BI1780" s="13" t="s">
        <v>285</v>
      </c>
      <c r="BJ1780" s="13" t="s">
        <v>2251</v>
      </c>
      <c r="BK1780" s="12" t="s">
        <v>1</v>
      </c>
      <c r="BL1780" s="14">
        <v>0</v>
      </c>
      <c r="BM1780" s="12" t="s">
        <v>586</v>
      </c>
      <c r="BN1780" s="14"/>
      <c r="BO1780" s="17">
        <v>45349</v>
      </c>
      <c r="BP1780" s="17">
        <v>47600</v>
      </c>
      <c r="BQ1780" s="10" t="s">
        <v>2241</v>
      </c>
      <c r="BR1780" s="10" t="s">
        <v>2486</v>
      </c>
      <c r="BS1780" s="10" t="s">
        <v>2487</v>
      </c>
      <c r="BT1780" s="10" t="s">
        <v>2487</v>
      </c>
      <c r="BU1780" s="14">
        <v>0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1771</v>
      </c>
      <c r="B1781" s="5" t="s">
        <v>65</v>
      </c>
      <c r="C1781" s="5" t="s">
        <v>66</v>
      </c>
      <c r="D1781" s="24">
        <v>45354</v>
      </c>
      <c r="E1781" s="6" t="s">
        <v>2055</v>
      </c>
      <c r="F1781" s="22">
        <v>0</v>
      </c>
      <c r="G1781" s="22">
        <v>0</v>
      </c>
      <c r="H1781" s="8">
        <v>165744.31</v>
      </c>
      <c r="I1781" s="8">
        <v>0</v>
      </c>
      <c r="J1781" s="8">
        <v>0</v>
      </c>
      <c r="K1781" s="8">
        <v>165744.31</v>
      </c>
      <c r="L1781" s="8">
        <v>2098.09</v>
      </c>
      <c r="M1781" s="8">
        <v>0</v>
      </c>
      <c r="N1781" s="8">
        <v>0</v>
      </c>
      <c r="O1781" s="8">
        <v>2098.09</v>
      </c>
      <c r="P1781" s="8">
        <v>0</v>
      </c>
      <c r="Q1781" s="8">
        <v>0</v>
      </c>
      <c r="R1781" s="8">
        <v>163646.22</v>
      </c>
      <c r="S1781" s="8">
        <v>0</v>
      </c>
      <c r="T1781" s="8">
        <v>1375.68</v>
      </c>
      <c r="U1781" s="8">
        <v>0</v>
      </c>
      <c r="V1781" s="8">
        <v>0</v>
      </c>
      <c r="W1781" s="8">
        <v>1375.68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152.08000000000001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856.75</v>
      </c>
      <c r="AQ1781" s="8">
        <v>0</v>
      </c>
      <c r="AR1781" s="8">
        <v>832.6</v>
      </c>
      <c r="AS1781" s="8">
        <v>0</v>
      </c>
      <c r="AT1781" s="8">
        <f t="shared" si="27"/>
        <v>3650</v>
      </c>
      <c r="AU1781" s="8">
        <v>0</v>
      </c>
      <c r="AV1781" s="8">
        <v>0</v>
      </c>
      <c r="AW1781" s="9">
        <v>60</v>
      </c>
      <c r="AX1781" s="9">
        <v>151</v>
      </c>
      <c r="AY1781" s="8">
        <v>285865.06</v>
      </c>
      <c r="AZ1781" s="8">
        <v>285865.06</v>
      </c>
      <c r="BA1781" s="7">
        <v>90</v>
      </c>
      <c r="BB1781" s="7">
        <v>51.521370957332103</v>
      </c>
      <c r="BC1781" s="7">
        <v>9.9600000000000009</v>
      </c>
      <c r="BD1781" s="7"/>
      <c r="BE1781" s="6" t="s">
        <v>2250</v>
      </c>
      <c r="BF1781" s="4"/>
      <c r="BG1781" s="6" t="s">
        <v>195</v>
      </c>
      <c r="BH1781" s="6" t="s">
        <v>196</v>
      </c>
      <c r="BI1781" s="6" t="s">
        <v>197</v>
      </c>
      <c r="BJ1781" s="6" t="s">
        <v>0</v>
      </c>
      <c r="BK1781" s="5" t="s">
        <v>1</v>
      </c>
      <c r="BL1781" s="7">
        <v>163646.22</v>
      </c>
      <c r="BM1781" s="5" t="s">
        <v>586</v>
      </c>
      <c r="BN1781" s="7"/>
      <c r="BO1781" s="10">
        <v>42593</v>
      </c>
      <c r="BP1781" s="10">
        <v>47188</v>
      </c>
      <c r="BQ1781" s="10" t="s">
        <v>2241</v>
      </c>
      <c r="BR1781" s="10" t="s">
        <v>2486</v>
      </c>
      <c r="BS1781" s="10" t="s">
        <v>2487</v>
      </c>
      <c r="BT1781" s="10" t="s">
        <v>2487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1772</v>
      </c>
      <c r="B1782" s="12" t="s">
        <v>65</v>
      </c>
      <c r="C1782" s="12" t="s">
        <v>66</v>
      </c>
      <c r="D1782" s="25">
        <v>45354</v>
      </c>
      <c r="E1782" s="13" t="s">
        <v>2056</v>
      </c>
      <c r="F1782" s="23">
        <v>0</v>
      </c>
      <c r="G1782" s="23">
        <v>0</v>
      </c>
      <c r="H1782" s="15">
        <v>62171.15</v>
      </c>
      <c r="I1782" s="15">
        <v>0</v>
      </c>
      <c r="J1782" s="15">
        <v>0</v>
      </c>
      <c r="K1782" s="15">
        <v>62171.15</v>
      </c>
      <c r="L1782" s="15">
        <v>2443.84</v>
      </c>
      <c r="M1782" s="15">
        <v>0</v>
      </c>
      <c r="N1782" s="15">
        <v>0</v>
      </c>
      <c r="O1782" s="15">
        <v>2443.84</v>
      </c>
      <c r="P1782" s="15">
        <v>0</v>
      </c>
      <c r="Q1782" s="15">
        <v>0</v>
      </c>
      <c r="R1782" s="15">
        <v>59727.31</v>
      </c>
      <c r="S1782" s="15">
        <v>0</v>
      </c>
      <c r="T1782" s="15">
        <v>518.09</v>
      </c>
      <c r="U1782" s="15">
        <v>0</v>
      </c>
      <c r="V1782" s="15">
        <v>0</v>
      </c>
      <c r="W1782" s="15">
        <v>518.09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139.38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2000.69</v>
      </c>
      <c r="AQ1782" s="15">
        <v>0</v>
      </c>
      <c r="AR1782" s="15">
        <v>0</v>
      </c>
      <c r="AS1782" s="15">
        <v>0</v>
      </c>
      <c r="AT1782" s="8">
        <f t="shared" si="27"/>
        <v>5102</v>
      </c>
      <c r="AU1782" s="15">
        <v>0</v>
      </c>
      <c r="AV1782" s="15">
        <v>0</v>
      </c>
      <c r="AW1782" s="16">
        <v>82</v>
      </c>
      <c r="AX1782" s="16">
        <v>173</v>
      </c>
      <c r="AY1782" s="15">
        <v>262000.04</v>
      </c>
      <c r="AZ1782" s="15">
        <v>262000.04</v>
      </c>
      <c r="BA1782" s="14">
        <v>89.999995999999996</v>
      </c>
      <c r="BB1782" s="14">
        <v>20.517010841260799</v>
      </c>
      <c r="BC1782" s="14">
        <v>10</v>
      </c>
      <c r="BD1782" s="14"/>
      <c r="BE1782" s="13" t="s">
        <v>2250</v>
      </c>
      <c r="BF1782" s="11"/>
      <c r="BG1782" s="13" t="s">
        <v>71</v>
      </c>
      <c r="BH1782" s="13" t="s">
        <v>72</v>
      </c>
      <c r="BI1782" s="13" t="s">
        <v>199</v>
      </c>
      <c r="BJ1782" s="13" t="s">
        <v>0</v>
      </c>
      <c r="BK1782" s="12" t="s">
        <v>1</v>
      </c>
      <c r="BL1782" s="14">
        <v>59727.31</v>
      </c>
      <c r="BM1782" s="12" t="s">
        <v>586</v>
      </c>
      <c r="BN1782" s="14"/>
      <c r="BO1782" s="17">
        <v>42591</v>
      </c>
      <c r="BP1782" s="17">
        <v>47857</v>
      </c>
      <c r="BQ1782" s="10" t="s">
        <v>2241</v>
      </c>
      <c r="BR1782" s="10" t="s">
        <v>2486</v>
      </c>
      <c r="BS1782" s="10" t="s">
        <v>2487</v>
      </c>
      <c r="BT1782" s="10" t="s">
        <v>2487</v>
      </c>
      <c r="BU1782" s="14">
        <v>0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1773</v>
      </c>
      <c r="B1783" s="5" t="s">
        <v>65</v>
      </c>
      <c r="C1783" s="5" t="s">
        <v>66</v>
      </c>
      <c r="D1783" s="24">
        <v>45354</v>
      </c>
      <c r="E1783" s="6" t="s">
        <v>2057</v>
      </c>
      <c r="F1783" s="22">
        <v>0</v>
      </c>
      <c r="G1783" s="22">
        <v>0</v>
      </c>
      <c r="H1783" s="8">
        <v>244456.06</v>
      </c>
      <c r="I1783" s="8">
        <v>0</v>
      </c>
      <c r="J1783" s="8">
        <v>0</v>
      </c>
      <c r="K1783" s="8">
        <v>244456.06</v>
      </c>
      <c r="L1783" s="8">
        <v>2569.0700000000002</v>
      </c>
      <c r="M1783" s="8">
        <v>0</v>
      </c>
      <c r="N1783" s="8">
        <v>0</v>
      </c>
      <c r="O1783" s="8">
        <v>2569.0700000000002</v>
      </c>
      <c r="P1783" s="8">
        <v>0</v>
      </c>
      <c r="Q1783" s="8">
        <v>0</v>
      </c>
      <c r="R1783" s="8">
        <v>241886.99</v>
      </c>
      <c r="S1783" s="8">
        <v>0</v>
      </c>
      <c r="T1783" s="8">
        <v>1959.72</v>
      </c>
      <c r="U1783" s="8">
        <v>0</v>
      </c>
      <c r="V1783" s="8">
        <v>0</v>
      </c>
      <c r="W1783" s="8">
        <v>1959.72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209.08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0.65</v>
      </c>
      <c r="AQ1783" s="8">
        <v>0</v>
      </c>
      <c r="AR1783" s="8">
        <v>0.52</v>
      </c>
      <c r="AS1783" s="8">
        <v>0</v>
      </c>
      <c r="AT1783" s="8">
        <f t="shared" si="27"/>
        <v>4738</v>
      </c>
      <c r="AU1783" s="8">
        <v>0</v>
      </c>
      <c r="AV1783" s="8">
        <v>0</v>
      </c>
      <c r="AW1783" s="9">
        <v>70</v>
      </c>
      <c r="AX1783" s="9">
        <v>161</v>
      </c>
      <c r="AY1783" s="8">
        <v>393012.25</v>
      </c>
      <c r="AZ1783" s="8">
        <v>393012.25</v>
      </c>
      <c r="BA1783" s="7">
        <v>89.999994000000001</v>
      </c>
      <c r="BB1783" s="7">
        <v>55.392236879837903</v>
      </c>
      <c r="BC1783" s="7">
        <v>9.6199999999999992</v>
      </c>
      <c r="BD1783" s="7"/>
      <c r="BE1783" s="6" t="s">
        <v>2250</v>
      </c>
      <c r="BF1783" s="4"/>
      <c r="BG1783" s="6" t="s">
        <v>183</v>
      </c>
      <c r="BH1783" s="6" t="s">
        <v>184</v>
      </c>
      <c r="BI1783" s="6" t="s">
        <v>449</v>
      </c>
      <c r="BJ1783" s="6" t="s">
        <v>0</v>
      </c>
      <c r="BK1783" s="5" t="s">
        <v>1</v>
      </c>
      <c r="BL1783" s="7">
        <v>241886.99</v>
      </c>
      <c r="BM1783" s="5" t="s">
        <v>586</v>
      </c>
      <c r="BN1783" s="7"/>
      <c r="BO1783" s="10">
        <v>42598</v>
      </c>
      <c r="BP1783" s="10">
        <v>47499</v>
      </c>
      <c r="BQ1783" s="10" t="s">
        <v>2240</v>
      </c>
      <c r="BR1783" s="10" t="s">
        <v>2695</v>
      </c>
      <c r="BS1783" s="10" t="s">
        <v>2487</v>
      </c>
      <c r="BT1783" s="10" t="s">
        <v>2487</v>
      </c>
      <c r="BU1783" s="7">
        <v>0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1774</v>
      </c>
      <c r="B1784" s="12" t="s">
        <v>65</v>
      </c>
      <c r="C1784" s="12" t="s">
        <v>66</v>
      </c>
      <c r="D1784" s="25">
        <v>45354</v>
      </c>
      <c r="E1784" s="13" t="s">
        <v>2058</v>
      </c>
      <c r="F1784" s="23">
        <v>7</v>
      </c>
      <c r="G1784" s="23">
        <v>7</v>
      </c>
      <c r="H1784" s="15">
        <v>0</v>
      </c>
      <c r="I1784" s="15">
        <v>41761.800000000003</v>
      </c>
      <c r="J1784" s="15">
        <v>0</v>
      </c>
      <c r="K1784" s="15">
        <v>41761.800000000003</v>
      </c>
      <c r="L1784" s="15">
        <v>0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41761.800000000003</v>
      </c>
      <c r="S1784" s="15">
        <v>1403.64</v>
      </c>
      <c r="T1784" s="15">
        <v>0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1403.64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41761.800000000003</v>
      </c>
      <c r="AV1784" s="15">
        <v>1403.64</v>
      </c>
      <c r="AW1784" s="16">
        <v>0</v>
      </c>
      <c r="AX1784" s="16">
        <v>77</v>
      </c>
      <c r="AY1784" s="15">
        <v>428571.81</v>
      </c>
      <c r="AZ1784" s="15">
        <v>308505.90000000002</v>
      </c>
      <c r="BA1784" s="14">
        <v>74.897119000000004</v>
      </c>
      <c r="BB1784" s="14">
        <v>10.138666729726101</v>
      </c>
      <c r="BC1784" s="14">
        <v>10</v>
      </c>
      <c r="BD1784" s="14"/>
      <c r="BE1784" s="13" t="s">
        <v>2250</v>
      </c>
      <c r="BF1784" s="11"/>
      <c r="BG1784" s="13" t="s">
        <v>83</v>
      </c>
      <c r="BH1784" s="13" t="s">
        <v>200</v>
      </c>
      <c r="BI1784" s="13" t="s">
        <v>201</v>
      </c>
      <c r="BJ1784" s="13" t="s">
        <v>2251</v>
      </c>
      <c r="BK1784" s="12" t="s">
        <v>1</v>
      </c>
      <c r="BL1784" s="14">
        <v>41761.800000000003</v>
      </c>
      <c r="BM1784" s="12" t="s">
        <v>586</v>
      </c>
      <c r="BN1784" s="14"/>
      <c r="BO1784" s="17">
        <v>42593</v>
      </c>
      <c r="BP1784" s="17">
        <v>44937</v>
      </c>
      <c r="BQ1784" s="10" t="s">
        <v>2240</v>
      </c>
      <c r="BR1784" s="10" t="s">
        <v>2695</v>
      </c>
      <c r="BS1784" s="10" t="s">
        <v>2487</v>
      </c>
      <c r="BT1784" s="10" t="s">
        <v>2487</v>
      </c>
      <c r="BU1784" s="14">
        <v>1343.79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1775</v>
      </c>
      <c r="B1785" s="5" t="s">
        <v>65</v>
      </c>
      <c r="C1785" s="5" t="s">
        <v>66</v>
      </c>
      <c r="D1785" s="24">
        <v>45354</v>
      </c>
      <c r="E1785" s="6" t="s">
        <v>2059</v>
      </c>
      <c r="F1785" s="22">
        <v>4</v>
      </c>
      <c r="G1785" s="22">
        <v>3</v>
      </c>
      <c r="H1785" s="8">
        <v>398036.54</v>
      </c>
      <c r="I1785" s="8">
        <v>5641.12</v>
      </c>
      <c r="J1785" s="8">
        <v>0</v>
      </c>
      <c r="K1785" s="8">
        <v>403677.66</v>
      </c>
      <c r="L1785" s="8">
        <v>1910.6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403677.66</v>
      </c>
      <c r="S1785" s="8">
        <v>8687.2999999999993</v>
      </c>
      <c r="T1785" s="8">
        <v>3190.93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11878.23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7551.72</v>
      </c>
      <c r="AV1785" s="8">
        <v>11878.23</v>
      </c>
      <c r="AW1785" s="9">
        <v>122</v>
      </c>
      <c r="AX1785" s="9">
        <v>213</v>
      </c>
      <c r="AY1785" s="8">
        <v>575309.15</v>
      </c>
      <c r="AZ1785" s="8">
        <v>508517.11</v>
      </c>
      <c r="BA1785" s="7">
        <v>64</v>
      </c>
      <c r="BB1785" s="7">
        <v>50.805311624617701</v>
      </c>
      <c r="BC1785" s="7">
        <v>9.6199999999999992</v>
      </c>
      <c r="BD1785" s="7"/>
      <c r="BE1785" s="6" t="s">
        <v>2250</v>
      </c>
      <c r="BF1785" s="4"/>
      <c r="BG1785" s="6" t="s">
        <v>81</v>
      </c>
      <c r="BH1785" s="6" t="s">
        <v>100</v>
      </c>
      <c r="BI1785" s="6" t="s">
        <v>450</v>
      </c>
      <c r="BJ1785" s="6" t="s">
        <v>5</v>
      </c>
      <c r="BK1785" s="5" t="s">
        <v>1</v>
      </c>
      <c r="BL1785" s="7">
        <v>403677.66</v>
      </c>
      <c r="BM1785" s="5" t="s">
        <v>586</v>
      </c>
      <c r="BN1785" s="7"/>
      <c r="BO1785" s="10">
        <v>42599</v>
      </c>
      <c r="BP1785" s="10">
        <v>49081</v>
      </c>
      <c r="BQ1785" s="10" t="s">
        <v>2241</v>
      </c>
      <c r="BR1785" s="10" t="s">
        <v>2486</v>
      </c>
      <c r="BS1785" s="10" t="s">
        <v>2487</v>
      </c>
      <c r="BT1785" s="10" t="s">
        <v>2487</v>
      </c>
      <c r="BU1785" s="7">
        <v>858.09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1776</v>
      </c>
      <c r="B1786" s="12" t="s">
        <v>65</v>
      </c>
      <c r="C1786" s="12" t="s">
        <v>66</v>
      </c>
      <c r="D1786" s="25">
        <v>45354</v>
      </c>
      <c r="E1786" s="13" t="s">
        <v>2060</v>
      </c>
      <c r="F1786" s="23">
        <v>0</v>
      </c>
      <c r="G1786" s="23">
        <v>0</v>
      </c>
      <c r="H1786" s="15">
        <v>326606.53999999998</v>
      </c>
      <c r="I1786" s="15">
        <v>0</v>
      </c>
      <c r="J1786" s="15">
        <v>0</v>
      </c>
      <c r="K1786" s="15">
        <v>326606.53999999998</v>
      </c>
      <c r="L1786" s="15">
        <v>3432.38</v>
      </c>
      <c r="M1786" s="15">
        <v>0</v>
      </c>
      <c r="N1786" s="15">
        <v>0</v>
      </c>
      <c r="O1786" s="15">
        <v>3432.38</v>
      </c>
      <c r="P1786" s="15">
        <v>0</v>
      </c>
      <c r="Q1786" s="15">
        <v>0</v>
      </c>
      <c r="R1786" s="15">
        <v>323174.15999999997</v>
      </c>
      <c r="S1786" s="15">
        <v>0</v>
      </c>
      <c r="T1786" s="15">
        <v>2618.3000000000002</v>
      </c>
      <c r="U1786" s="15">
        <v>0</v>
      </c>
      <c r="V1786" s="15">
        <v>0</v>
      </c>
      <c r="W1786" s="15">
        <v>2618.3000000000002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279.35000000000002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850.01</v>
      </c>
      <c r="AQ1786" s="15">
        <v>0</v>
      </c>
      <c r="AR1786" s="15">
        <v>680.04</v>
      </c>
      <c r="AS1786" s="15">
        <v>0</v>
      </c>
      <c r="AT1786" s="8">
        <f t="shared" si="27"/>
        <v>6500</v>
      </c>
      <c r="AU1786" s="15">
        <v>0</v>
      </c>
      <c r="AV1786" s="15">
        <v>0</v>
      </c>
      <c r="AW1786" s="16">
        <v>70</v>
      </c>
      <c r="AX1786" s="16">
        <v>161</v>
      </c>
      <c r="AY1786" s="15">
        <v>525084</v>
      </c>
      <c r="AZ1786" s="15">
        <v>525084</v>
      </c>
      <c r="BA1786" s="14">
        <v>88.199997999999994</v>
      </c>
      <c r="BB1786" s="14">
        <v>54.284572117321602</v>
      </c>
      <c r="BC1786" s="14">
        <v>9.6199999999999992</v>
      </c>
      <c r="BD1786" s="14"/>
      <c r="BE1786" s="13" t="s">
        <v>2250</v>
      </c>
      <c r="BF1786" s="11"/>
      <c r="BG1786" s="13" t="s">
        <v>67</v>
      </c>
      <c r="BH1786" s="13" t="s">
        <v>68</v>
      </c>
      <c r="BI1786" s="13" t="s">
        <v>186</v>
      </c>
      <c r="BJ1786" s="13" t="s">
        <v>0</v>
      </c>
      <c r="BK1786" s="12" t="s">
        <v>1</v>
      </c>
      <c r="BL1786" s="14">
        <v>323174.15999999997</v>
      </c>
      <c r="BM1786" s="12" t="s">
        <v>586</v>
      </c>
      <c r="BN1786" s="14"/>
      <c r="BO1786" s="17">
        <v>42598</v>
      </c>
      <c r="BP1786" s="17">
        <v>47499</v>
      </c>
      <c r="BQ1786" s="10" t="s">
        <v>2241</v>
      </c>
      <c r="BR1786" s="10" t="s">
        <v>2486</v>
      </c>
      <c r="BS1786" s="10" t="s">
        <v>2487</v>
      </c>
      <c r="BT1786" s="10" t="s">
        <v>2487</v>
      </c>
      <c r="BU1786" s="14">
        <v>0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1777</v>
      </c>
      <c r="B1787" s="5" t="s">
        <v>65</v>
      </c>
      <c r="C1787" s="5" t="s">
        <v>66</v>
      </c>
      <c r="D1787" s="24">
        <v>45354</v>
      </c>
      <c r="E1787" s="6" t="s">
        <v>2061</v>
      </c>
      <c r="F1787" s="22">
        <v>0</v>
      </c>
      <c r="G1787" s="22">
        <v>0</v>
      </c>
      <c r="H1787" s="8">
        <v>264457.77</v>
      </c>
      <c r="I1787" s="8">
        <v>0</v>
      </c>
      <c r="J1787" s="8">
        <v>0</v>
      </c>
      <c r="K1787" s="8">
        <v>264457.77</v>
      </c>
      <c r="L1787" s="8">
        <v>2695.48</v>
      </c>
      <c r="M1787" s="8">
        <v>0</v>
      </c>
      <c r="N1787" s="8">
        <v>0</v>
      </c>
      <c r="O1787" s="8">
        <v>2695.48</v>
      </c>
      <c r="P1787" s="8">
        <v>0</v>
      </c>
      <c r="Q1787" s="8">
        <v>0</v>
      </c>
      <c r="R1787" s="8">
        <v>261762.29</v>
      </c>
      <c r="S1787" s="8">
        <v>0</v>
      </c>
      <c r="T1787" s="8">
        <v>2203.81</v>
      </c>
      <c r="U1787" s="8">
        <v>0</v>
      </c>
      <c r="V1787" s="8">
        <v>0</v>
      </c>
      <c r="W1787" s="8">
        <v>2203.81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222.7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5121.99</v>
      </c>
      <c r="AS1787" s="8">
        <v>0</v>
      </c>
      <c r="AT1787" s="8">
        <f t="shared" si="27"/>
        <v>0</v>
      </c>
      <c r="AU1787" s="8">
        <v>0</v>
      </c>
      <c r="AV1787" s="8">
        <v>0</v>
      </c>
      <c r="AW1787" s="9">
        <v>71</v>
      </c>
      <c r="AX1787" s="9">
        <v>162</v>
      </c>
      <c r="AY1787" s="8">
        <v>418600.01</v>
      </c>
      <c r="AZ1787" s="8">
        <v>418600.01</v>
      </c>
      <c r="BA1787" s="7">
        <v>89.999999000000003</v>
      </c>
      <c r="BB1787" s="7">
        <v>56.279515708176199</v>
      </c>
      <c r="BC1787" s="7">
        <v>10</v>
      </c>
      <c r="BD1787" s="7"/>
      <c r="BE1787" s="6" t="s">
        <v>2250</v>
      </c>
      <c r="BF1787" s="4"/>
      <c r="BG1787" s="6" t="s">
        <v>78</v>
      </c>
      <c r="BH1787" s="6" t="s">
        <v>79</v>
      </c>
      <c r="BI1787" s="6" t="s">
        <v>235</v>
      </c>
      <c r="BJ1787" s="6" t="s">
        <v>0</v>
      </c>
      <c r="BK1787" s="5" t="s">
        <v>1</v>
      </c>
      <c r="BL1787" s="7">
        <v>261762.29</v>
      </c>
      <c r="BM1787" s="5" t="s">
        <v>586</v>
      </c>
      <c r="BN1787" s="7"/>
      <c r="BO1787" s="10">
        <v>42593</v>
      </c>
      <c r="BP1787" s="10">
        <v>47525</v>
      </c>
      <c r="BQ1787" s="10" t="s">
        <v>2241</v>
      </c>
      <c r="BR1787" s="10" t="s">
        <v>2486</v>
      </c>
      <c r="BS1787" s="10" t="s">
        <v>2487</v>
      </c>
      <c r="BT1787" s="10" t="s">
        <v>2487</v>
      </c>
      <c r="BU1787" s="7">
        <v>0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1778</v>
      </c>
      <c r="B1788" s="12" t="s">
        <v>65</v>
      </c>
      <c r="C1788" s="12" t="s">
        <v>66</v>
      </c>
      <c r="D1788" s="25">
        <v>45354</v>
      </c>
      <c r="E1788" s="13" t="s">
        <v>2062</v>
      </c>
      <c r="F1788" s="23">
        <v>3</v>
      </c>
      <c r="G1788" s="23">
        <v>2</v>
      </c>
      <c r="H1788" s="15">
        <v>79305.13</v>
      </c>
      <c r="I1788" s="15">
        <v>11037.27</v>
      </c>
      <c r="J1788" s="15">
        <v>0</v>
      </c>
      <c r="K1788" s="15">
        <v>90342.399999999994</v>
      </c>
      <c r="L1788" s="15">
        <v>6914.14</v>
      </c>
      <c r="M1788" s="15">
        <v>0</v>
      </c>
      <c r="N1788" s="15">
        <v>3193.16</v>
      </c>
      <c r="O1788" s="15">
        <v>0</v>
      </c>
      <c r="P1788" s="15">
        <v>0</v>
      </c>
      <c r="Q1788" s="15">
        <v>0</v>
      </c>
      <c r="R1788" s="15">
        <v>87149.24</v>
      </c>
      <c r="S1788" s="15">
        <v>718.02</v>
      </c>
      <c r="T1788" s="15">
        <v>660.88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1378.9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3193.16</v>
      </c>
      <c r="AU1788" s="15">
        <v>14758.25</v>
      </c>
      <c r="AV1788" s="15">
        <v>1378.9</v>
      </c>
      <c r="AW1788" s="16">
        <v>10</v>
      </c>
      <c r="AX1788" s="16">
        <v>101</v>
      </c>
      <c r="AY1788" s="15">
        <v>701499.98</v>
      </c>
      <c r="AZ1788" s="15">
        <v>474694.27</v>
      </c>
      <c r="BA1788" s="14">
        <v>70.609065000000001</v>
      </c>
      <c r="BB1788" s="14">
        <v>12.963135939813601</v>
      </c>
      <c r="BC1788" s="14">
        <v>10</v>
      </c>
      <c r="BD1788" s="14"/>
      <c r="BE1788" s="13" t="s">
        <v>2250</v>
      </c>
      <c r="BF1788" s="11"/>
      <c r="BG1788" s="13" t="s">
        <v>88</v>
      </c>
      <c r="BH1788" s="13" t="s">
        <v>89</v>
      </c>
      <c r="BI1788" s="13" t="s">
        <v>313</v>
      </c>
      <c r="BJ1788" s="13" t="s">
        <v>5</v>
      </c>
      <c r="BK1788" s="12" t="s">
        <v>1</v>
      </c>
      <c r="BL1788" s="14">
        <v>87149.24</v>
      </c>
      <c r="BM1788" s="12" t="s">
        <v>586</v>
      </c>
      <c r="BN1788" s="14"/>
      <c r="BO1788" s="17">
        <v>42591</v>
      </c>
      <c r="BP1788" s="17">
        <v>45666</v>
      </c>
      <c r="BQ1788" s="10" t="s">
        <v>2241</v>
      </c>
      <c r="BR1788" s="10" t="s">
        <v>2486</v>
      </c>
      <c r="BS1788" s="10" t="s">
        <v>2487</v>
      </c>
      <c r="BT1788" s="10" t="s">
        <v>2487</v>
      </c>
      <c r="BU1788" s="14">
        <v>610.32000000000005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1779</v>
      </c>
      <c r="B1789" s="5" t="s">
        <v>65</v>
      </c>
      <c r="C1789" s="5" t="s">
        <v>66</v>
      </c>
      <c r="D1789" s="24">
        <v>45354</v>
      </c>
      <c r="E1789" s="6" t="s">
        <v>2063</v>
      </c>
      <c r="F1789" s="22">
        <v>0</v>
      </c>
      <c r="G1789" s="22">
        <v>0</v>
      </c>
      <c r="H1789" s="8">
        <v>60745.37</v>
      </c>
      <c r="I1789" s="8">
        <v>0</v>
      </c>
      <c r="J1789" s="8">
        <v>0</v>
      </c>
      <c r="K1789" s="8">
        <v>60745.37</v>
      </c>
      <c r="L1789" s="8">
        <v>2963.95</v>
      </c>
      <c r="M1789" s="8">
        <v>0</v>
      </c>
      <c r="N1789" s="8">
        <v>0</v>
      </c>
      <c r="O1789" s="8">
        <v>2963.95</v>
      </c>
      <c r="P1789" s="8">
        <v>0</v>
      </c>
      <c r="Q1789" s="8">
        <v>0</v>
      </c>
      <c r="R1789" s="8">
        <v>57781.42</v>
      </c>
      <c r="S1789" s="8">
        <v>0</v>
      </c>
      <c r="T1789" s="8">
        <v>506.21</v>
      </c>
      <c r="U1789" s="8">
        <v>0</v>
      </c>
      <c r="V1789" s="8">
        <v>0</v>
      </c>
      <c r="W1789" s="8">
        <v>506.21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122.49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14.7</v>
      </c>
      <c r="AQ1789" s="8">
        <v>0</v>
      </c>
      <c r="AR1789" s="8">
        <v>7.35</v>
      </c>
      <c r="AS1789" s="8">
        <v>0</v>
      </c>
      <c r="AT1789" s="8">
        <f t="shared" si="27"/>
        <v>3600</v>
      </c>
      <c r="AU1789" s="8">
        <v>0</v>
      </c>
      <c r="AV1789" s="8">
        <v>0</v>
      </c>
      <c r="AW1789" s="9">
        <v>18</v>
      </c>
      <c r="AX1789" s="9">
        <v>109</v>
      </c>
      <c r="AY1789" s="8">
        <v>230240.4</v>
      </c>
      <c r="AZ1789" s="8">
        <v>230240.4</v>
      </c>
      <c r="BA1789" s="7">
        <v>90</v>
      </c>
      <c r="BB1789" s="7">
        <v>22.586513053312999</v>
      </c>
      <c r="BC1789" s="7">
        <v>10</v>
      </c>
      <c r="BD1789" s="7"/>
      <c r="BE1789" s="6" t="s">
        <v>2250</v>
      </c>
      <c r="BF1789" s="4"/>
      <c r="BG1789" s="6" t="s">
        <v>195</v>
      </c>
      <c r="BH1789" s="6" t="s">
        <v>170</v>
      </c>
      <c r="BI1789" s="6" t="s">
        <v>282</v>
      </c>
      <c r="BJ1789" s="6" t="s">
        <v>0</v>
      </c>
      <c r="BK1789" s="5" t="s">
        <v>1</v>
      </c>
      <c r="BL1789" s="7">
        <v>57781.42</v>
      </c>
      <c r="BM1789" s="5" t="s">
        <v>586</v>
      </c>
      <c r="BN1789" s="7"/>
      <c r="BO1789" s="10">
        <v>42594</v>
      </c>
      <c r="BP1789" s="10">
        <v>45912</v>
      </c>
      <c r="BQ1789" s="10" t="s">
        <v>2241</v>
      </c>
      <c r="BR1789" s="10" t="s">
        <v>2486</v>
      </c>
      <c r="BS1789" s="10" t="s">
        <v>2487</v>
      </c>
      <c r="BT1789" s="10" t="s">
        <v>2487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1780</v>
      </c>
      <c r="B1790" s="12" t="s">
        <v>65</v>
      </c>
      <c r="C1790" s="12" t="s">
        <v>66</v>
      </c>
      <c r="D1790" s="25">
        <v>45354</v>
      </c>
      <c r="E1790" s="13" t="s">
        <v>2064</v>
      </c>
      <c r="F1790" s="23">
        <v>0</v>
      </c>
      <c r="G1790" s="23">
        <v>0</v>
      </c>
      <c r="H1790" s="15">
        <v>213109.31</v>
      </c>
      <c r="I1790" s="15">
        <v>0</v>
      </c>
      <c r="J1790" s="15">
        <v>0</v>
      </c>
      <c r="K1790" s="15">
        <v>213109.31</v>
      </c>
      <c r="L1790" s="15">
        <v>2264.65</v>
      </c>
      <c r="M1790" s="15">
        <v>0</v>
      </c>
      <c r="N1790" s="15">
        <v>0</v>
      </c>
      <c r="O1790" s="15">
        <v>2264.65</v>
      </c>
      <c r="P1790" s="15">
        <v>0</v>
      </c>
      <c r="Q1790" s="15">
        <v>0</v>
      </c>
      <c r="R1790" s="15">
        <v>210844.66</v>
      </c>
      <c r="S1790" s="15">
        <v>0</v>
      </c>
      <c r="T1790" s="15">
        <v>1775.91</v>
      </c>
      <c r="U1790" s="15">
        <v>0</v>
      </c>
      <c r="V1790" s="15">
        <v>0</v>
      </c>
      <c r="W1790" s="15">
        <v>1775.91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184.89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0.65</v>
      </c>
      <c r="AQ1790" s="15">
        <v>0</v>
      </c>
      <c r="AR1790" s="15">
        <v>0.1</v>
      </c>
      <c r="AS1790" s="15">
        <v>0</v>
      </c>
      <c r="AT1790" s="8">
        <f t="shared" si="27"/>
        <v>4226</v>
      </c>
      <c r="AU1790" s="15">
        <v>0</v>
      </c>
      <c r="AV1790" s="15">
        <v>0</v>
      </c>
      <c r="AW1790" s="16">
        <v>73</v>
      </c>
      <c r="AX1790" s="16">
        <v>164</v>
      </c>
      <c r="AY1790" s="15">
        <v>347527.4</v>
      </c>
      <c r="AZ1790" s="15">
        <v>347527.4</v>
      </c>
      <c r="BA1790" s="14">
        <v>90</v>
      </c>
      <c r="BB1790" s="14">
        <v>54.602944688677802</v>
      </c>
      <c r="BC1790" s="14">
        <v>10</v>
      </c>
      <c r="BD1790" s="14"/>
      <c r="BE1790" s="13" t="s">
        <v>2250</v>
      </c>
      <c r="BF1790" s="11"/>
      <c r="BG1790" s="13" t="s">
        <v>81</v>
      </c>
      <c r="BH1790" s="13" t="s">
        <v>82</v>
      </c>
      <c r="BI1790" s="13" t="s">
        <v>232</v>
      </c>
      <c r="BJ1790" s="13" t="s">
        <v>0</v>
      </c>
      <c r="BK1790" s="12" t="s">
        <v>1</v>
      </c>
      <c r="BL1790" s="14">
        <v>210844.66</v>
      </c>
      <c r="BM1790" s="12" t="s">
        <v>586</v>
      </c>
      <c r="BN1790" s="14"/>
      <c r="BO1790" s="17">
        <v>42594</v>
      </c>
      <c r="BP1790" s="17">
        <v>47585</v>
      </c>
      <c r="BQ1790" s="10" t="s">
        <v>2241</v>
      </c>
      <c r="BR1790" s="10" t="s">
        <v>2486</v>
      </c>
      <c r="BS1790" s="10" t="s">
        <v>2487</v>
      </c>
      <c r="BT1790" s="10" t="s">
        <v>2487</v>
      </c>
      <c r="BU1790" s="14">
        <v>0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1781</v>
      </c>
      <c r="B1791" s="5" t="s">
        <v>65</v>
      </c>
      <c r="C1791" s="5" t="s">
        <v>66</v>
      </c>
      <c r="D1791" s="24">
        <v>45354</v>
      </c>
      <c r="E1791" s="6" t="s">
        <v>2065</v>
      </c>
      <c r="F1791" s="22">
        <v>0</v>
      </c>
      <c r="G1791" s="22">
        <v>0</v>
      </c>
      <c r="H1791" s="8">
        <v>241152.33</v>
      </c>
      <c r="I1791" s="8">
        <v>0</v>
      </c>
      <c r="J1791" s="8">
        <v>0</v>
      </c>
      <c r="K1791" s="8">
        <v>241152.33</v>
      </c>
      <c r="L1791" s="8">
        <v>2369.77</v>
      </c>
      <c r="M1791" s="8">
        <v>0</v>
      </c>
      <c r="N1791" s="8">
        <v>0</v>
      </c>
      <c r="O1791" s="8">
        <v>2369.77</v>
      </c>
      <c r="P1791" s="8">
        <v>0</v>
      </c>
      <c r="Q1791" s="8">
        <v>0</v>
      </c>
      <c r="R1791" s="8">
        <v>238782.56</v>
      </c>
      <c r="S1791" s="8">
        <v>0</v>
      </c>
      <c r="T1791" s="8">
        <v>2009.6</v>
      </c>
      <c r="U1791" s="8">
        <v>0</v>
      </c>
      <c r="V1791" s="8">
        <v>0</v>
      </c>
      <c r="W1791" s="8">
        <v>2009.6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200.38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1461.83</v>
      </c>
      <c r="AQ1791" s="8">
        <v>0</v>
      </c>
      <c r="AR1791" s="8">
        <v>1441.58</v>
      </c>
      <c r="AS1791" s="8">
        <v>0</v>
      </c>
      <c r="AT1791" s="8">
        <f t="shared" si="27"/>
        <v>4600</v>
      </c>
      <c r="AU1791" s="8">
        <v>0</v>
      </c>
      <c r="AV1791" s="8">
        <v>0</v>
      </c>
      <c r="AW1791" s="9">
        <v>73</v>
      </c>
      <c r="AX1791" s="9">
        <v>164</v>
      </c>
      <c r="AY1791" s="8">
        <v>376668.78</v>
      </c>
      <c r="AZ1791" s="8">
        <v>376668.79</v>
      </c>
      <c r="BA1791" s="7">
        <v>90</v>
      </c>
      <c r="BB1791" s="7">
        <v>57.053918377469003</v>
      </c>
      <c r="BC1791" s="7">
        <v>10</v>
      </c>
      <c r="BD1791" s="7"/>
      <c r="BE1791" s="6" t="s">
        <v>2250</v>
      </c>
      <c r="BF1791" s="4"/>
      <c r="BG1791" s="6" t="s">
        <v>67</v>
      </c>
      <c r="BH1791" s="6" t="s">
        <v>73</v>
      </c>
      <c r="BI1791" s="6" t="s">
        <v>128</v>
      </c>
      <c r="BJ1791" s="6" t="s">
        <v>0</v>
      </c>
      <c r="BK1791" s="5" t="s">
        <v>1</v>
      </c>
      <c r="BL1791" s="7">
        <v>238782.56</v>
      </c>
      <c r="BM1791" s="5" t="s">
        <v>586</v>
      </c>
      <c r="BN1791" s="7"/>
      <c r="BO1791" s="10">
        <v>42599</v>
      </c>
      <c r="BP1791" s="10">
        <v>47590</v>
      </c>
      <c r="BQ1791" s="10" t="s">
        <v>2241</v>
      </c>
      <c r="BR1791" s="10" t="s">
        <v>2486</v>
      </c>
      <c r="BS1791" s="10" t="s">
        <v>2487</v>
      </c>
      <c r="BT1791" s="10" t="s">
        <v>2487</v>
      </c>
      <c r="BU1791" s="7">
        <v>0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1782</v>
      </c>
      <c r="B1792" s="12" t="s">
        <v>65</v>
      </c>
      <c r="C1792" s="12" t="s">
        <v>66</v>
      </c>
      <c r="D1792" s="25">
        <v>45354</v>
      </c>
      <c r="E1792" s="13" t="s">
        <v>2066</v>
      </c>
      <c r="F1792" s="23">
        <v>4</v>
      </c>
      <c r="G1792" s="23">
        <v>4</v>
      </c>
      <c r="H1792" s="15">
        <v>250164.41</v>
      </c>
      <c r="I1792" s="15">
        <v>4784.8</v>
      </c>
      <c r="J1792" s="15">
        <v>0</v>
      </c>
      <c r="K1792" s="15">
        <v>254949.21</v>
      </c>
      <c r="L1792" s="15">
        <v>1221.23</v>
      </c>
      <c r="M1792" s="15">
        <v>0</v>
      </c>
      <c r="N1792" s="15">
        <v>1181.3499999999999</v>
      </c>
      <c r="O1792" s="15">
        <v>0</v>
      </c>
      <c r="P1792" s="15">
        <v>0</v>
      </c>
      <c r="Q1792" s="15">
        <v>0</v>
      </c>
      <c r="R1792" s="15">
        <v>253767.86</v>
      </c>
      <c r="S1792" s="15">
        <v>7263.74</v>
      </c>
      <c r="T1792" s="15">
        <v>2084.6999999999998</v>
      </c>
      <c r="U1792" s="15">
        <v>0</v>
      </c>
      <c r="V1792" s="15">
        <v>1774.58</v>
      </c>
      <c r="W1792" s="15">
        <v>0</v>
      </c>
      <c r="X1792" s="15">
        <v>0</v>
      </c>
      <c r="Y1792" s="15">
        <v>0</v>
      </c>
      <c r="Z1792" s="15">
        <v>7573.86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350</v>
      </c>
      <c r="AM1792" s="15">
        <v>0</v>
      </c>
      <c r="AN1792" s="15">
        <v>0</v>
      </c>
      <c r="AO1792" s="15">
        <v>170.24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3476.1699999999996</v>
      </c>
      <c r="AU1792" s="15">
        <v>4824.68</v>
      </c>
      <c r="AV1792" s="15">
        <v>7573.86</v>
      </c>
      <c r="AW1792" s="16">
        <v>119</v>
      </c>
      <c r="AX1792" s="16">
        <v>210</v>
      </c>
      <c r="AY1792" s="15">
        <v>320000.87</v>
      </c>
      <c r="AZ1792" s="15">
        <v>320000.87</v>
      </c>
      <c r="BA1792" s="14">
        <v>89.99973</v>
      </c>
      <c r="BB1792" s="14">
        <v>71.371802466280201</v>
      </c>
      <c r="BC1792" s="14">
        <v>10</v>
      </c>
      <c r="BD1792" s="14"/>
      <c r="BE1792" s="13" t="s">
        <v>2250</v>
      </c>
      <c r="BF1792" s="11"/>
      <c r="BG1792" s="13" t="s">
        <v>86</v>
      </c>
      <c r="BH1792" s="13" t="s">
        <v>262</v>
      </c>
      <c r="BI1792" s="13" t="s">
        <v>263</v>
      </c>
      <c r="BJ1792" s="13" t="s">
        <v>5</v>
      </c>
      <c r="BK1792" s="12" t="s">
        <v>1</v>
      </c>
      <c r="BL1792" s="14">
        <v>253767.86</v>
      </c>
      <c r="BM1792" s="12" t="s">
        <v>586</v>
      </c>
      <c r="BN1792" s="14"/>
      <c r="BO1792" s="17">
        <v>42591</v>
      </c>
      <c r="BP1792" s="17">
        <v>48984</v>
      </c>
      <c r="BQ1792" s="10" t="s">
        <v>2241</v>
      </c>
      <c r="BR1792" s="10" t="s">
        <v>2486</v>
      </c>
      <c r="BS1792" s="10" t="s">
        <v>2487</v>
      </c>
      <c r="BT1792" s="10" t="s">
        <v>2487</v>
      </c>
      <c r="BU1792" s="14">
        <v>510.72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1783</v>
      </c>
      <c r="B1793" s="5" t="s">
        <v>65</v>
      </c>
      <c r="C1793" s="5" t="s">
        <v>66</v>
      </c>
      <c r="D1793" s="24">
        <v>45354</v>
      </c>
      <c r="E1793" s="6" t="s">
        <v>2067</v>
      </c>
      <c r="F1793" s="22">
        <v>0</v>
      </c>
      <c r="G1793" s="22">
        <v>0</v>
      </c>
      <c r="H1793" s="8">
        <v>168915.37</v>
      </c>
      <c r="I1793" s="8">
        <v>0</v>
      </c>
      <c r="J1793" s="8">
        <v>0</v>
      </c>
      <c r="K1793" s="8">
        <v>168915.37</v>
      </c>
      <c r="L1793" s="8">
        <v>2327.2399999999998</v>
      </c>
      <c r="M1793" s="8">
        <v>0</v>
      </c>
      <c r="N1793" s="8">
        <v>0</v>
      </c>
      <c r="O1793" s="8">
        <v>2327.2399999999998</v>
      </c>
      <c r="P1793" s="8">
        <v>0</v>
      </c>
      <c r="Q1793" s="8">
        <v>0</v>
      </c>
      <c r="R1793" s="8">
        <v>166588.13</v>
      </c>
      <c r="S1793" s="8">
        <v>0</v>
      </c>
      <c r="T1793" s="8">
        <v>1407.63</v>
      </c>
      <c r="U1793" s="8">
        <v>0</v>
      </c>
      <c r="V1793" s="8">
        <v>0</v>
      </c>
      <c r="W1793" s="8">
        <v>1407.63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160.66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115.45</v>
      </c>
      <c r="AQ1793" s="8">
        <v>0</v>
      </c>
      <c r="AR1793" s="8">
        <v>110.98</v>
      </c>
      <c r="AS1793" s="8">
        <v>0</v>
      </c>
      <c r="AT1793" s="8">
        <f t="shared" si="27"/>
        <v>3900</v>
      </c>
      <c r="AU1793" s="8">
        <v>0</v>
      </c>
      <c r="AV1793" s="8">
        <v>0</v>
      </c>
      <c r="AW1793" s="9">
        <v>56</v>
      </c>
      <c r="AX1793" s="9">
        <v>147</v>
      </c>
      <c r="AY1793" s="8">
        <v>301999.98</v>
      </c>
      <c r="AZ1793" s="8">
        <v>301999.98</v>
      </c>
      <c r="BA1793" s="7">
        <v>89.850999999999999</v>
      </c>
      <c r="BB1793" s="7">
        <v>49.563281655283603</v>
      </c>
      <c r="BC1793" s="7">
        <v>10</v>
      </c>
      <c r="BD1793" s="7"/>
      <c r="BE1793" s="6" t="s">
        <v>2250</v>
      </c>
      <c r="BF1793" s="4"/>
      <c r="BG1793" s="6" t="s">
        <v>75</v>
      </c>
      <c r="BH1793" s="6" t="s">
        <v>82</v>
      </c>
      <c r="BI1793" s="6" t="s">
        <v>283</v>
      </c>
      <c r="BJ1793" s="6" t="s">
        <v>0</v>
      </c>
      <c r="BK1793" s="5" t="s">
        <v>1</v>
      </c>
      <c r="BL1793" s="7">
        <v>166588.13</v>
      </c>
      <c r="BM1793" s="5" t="s">
        <v>586</v>
      </c>
      <c r="BN1793" s="7"/>
      <c r="BO1793" s="10">
        <v>42594</v>
      </c>
      <c r="BP1793" s="10">
        <v>47069</v>
      </c>
      <c r="BQ1793" s="10" t="s">
        <v>2241</v>
      </c>
      <c r="BR1793" s="10" t="s">
        <v>2486</v>
      </c>
      <c r="BS1793" s="10" t="s">
        <v>2487</v>
      </c>
      <c r="BT1793" s="10" t="s">
        <v>2487</v>
      </c>
      <c r="BU1793" s="7">
        <v>0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1784</v>
      </c>
      <c r="B1794" s="12" t="s">
        <v>65</v>
      </c>
      <c r="C1794" s="12" t="s">
        <v>66</v>
      </c>
      <c r="D1794" s="25">
        <v>45354</v>
      </c>
      <c r="E1794" s="13" t="s">
        <v>2068</v>
      </c>
      <c r="F1794" s="23">
        <v>0</v>
      </c>
      <c r="G1794" s="23">
        <v>0</v>
      </c>
      <c r="H1794" s="15">
        <v>191866.93</v>
      </c>
      <c r="I1794" s="15">
        <v>0</v>
      </c>
      <c r="J1794" s="15">
        <v>0</v>
      </c>
      <c r="K1794" s="15">
        <v>191866.93</v>
      </c>
      <c r="L1794" s="15">
        <v>2328.09</v>
      </c>
      <c r="M1794" s="15">
        <v>0</v>
      </c>
      <c r="N1794" s="15">
        <v>0</v>
      </c>
      <c r="O1794" s="15">
        <v>2328.09</v>
      </c>
      <c r="P1794" s="15">
        <v>0</v>
      </c>
      <c r="Q1794" s="15">
        <v>0</v>
      </c>
      <c r="R1794" s="15">
        <v>189538.84</v>
      </c>
      <c r="S1794" s="15">
        <v>0</v>
      </c>
      <c r="T1794" s="15">
        <v>1598.89</v>
      </c>
      <c r="U1794" s="15">
        <v>0</v>
      </c>
      <c r="V1794" s="15">
        <v>0</v>
      </c>
      <c r="W1794" s="15">
        <v>1598.89</v>
      </c>
      <c r="X1794" s="15">
        <v>0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172.9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4099.88</v>
      </c>
      <c r="AU1794" s="15">
        <v>0</v>
      </c>
      <c r="AV1794" s="15">
        <v>0</v>
      </c>
      <c r="AW1794" s="16">
        <v>62</v>
      </c>
      <c r="AX1794" s="16">
        <v>153</v>
      </c>
      <c r="AY1794" s="15">
        <v>324999.99</v>
      </c>
      <c r="AZ1794" s="15">
        <v>324999.99</v>
      </c>
      <c r="BA1794" s="14">
        <v>90.000004000000004</v>
      </c>
      <c r="BB1794" s="14">
        <v>52.487682717022103</v>
      </c>
      <c r="BC1794" s="14">
        <v>10</v>
      </c>
      <c r="BD1794" s="14"/>
      <c r="BE1794" s="13" t="s">
        <v>2250</v>
      </c>
      <c r="BF1794" s="11"/>
      <c r="BG1794" s="13" t="s">
        <v>86</v>
      </c>
      <c r="BH1794" s="13" t="s">
        <v>262</v>
      </c>
      <c r="BI1794" s="13" t="s">
        <v>263</v>
      </c>
      <c r="BJ1794" s="13" t="s">
        <v>0</v>
      </c>
      <c r="BK1794" s="12" t="s">
        <v>1</v>
      </c>
      <c r="BL1794" s="14">
        <v>189538.84</v>
      </c>
      <c r="BM1794" s="12" t="s">
        <v>586</v>
      </c>
      <c r="BN1794" s="14"/>
      <c r="BO1794" s="17">
        <v>42591</v>
      </c>
      <c r="BP1794" s="17">
        <v>47247</v>
      </c>
      <c r="BQ1794" s="10" t="s">
        <v>2241</v>
      </c>
      <c r="BR1794" s="10" t="s">
        <v>2486</v>
      </c>
      <c r="BS1794" s="10" t="s">
        <v>2487</v>
      </c>
      <c r="BT1794" s="10" t="s">
        <v>2487</v>
      </c>
      <c r="BU1794" s="14">
        <v>0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1785</v>
      </c>
      <c r="B1795" s="5" t="s">
        <v>65</v>
      </c>
      <c r="C1795" s="5" t="s">
        <v>66</v>
      </c>
      <c r="D1795" s="24">
        <v>45354</v>
      </c>
      <c r="E1795" s="6" t="s">
        <v>2069</v>
      </c>
      <c r="F1795" s="22">
        <v>0</v>
      </c>
      <c r="G1795" s="22">
        <v>0</v>
      </c>
      <c r="H1795" s="8">
        <v>222590.49</v>
      </c>
      <c r="I1795" s="8">
        <v>0</v>
      </c>
      <c r="J1795" s="8">
        <v>0</v>
      </c>
      <c r="K1795" s="8">
        <v>222590.49</v>
      </c>
      <c r="L1795" s="8">
        <v>759.1</v>
      </c>
      <c r="M1795" s="8">
        <v>0</v>
      </c>
      <c r="N1795" s="8">
        <v>0</v>
      </c>
      <c r="O1795" s="8">
        <v>759.1</v>
      </c>
      <c r="P1795" s="8">
        <v>0</v>
      </c>
      <c r="Q1795" s="8">
        <v>0</v>
      </c>
      <c r="R1795" s="8">
        <v>221831.39</v>
      </c>
      <c r="S1795" s="8">
        <v>0</v>
      </c>
      <c r="T1795" s="8">
        <v>1854.92</v>
      </c>
      <c r="U1795" s="8">
        <v>0</v>
      </c>
      <c r="V1795" s="8">
        <v>0</v>
      </c>
      <c r="W1795" s="8">
        <v>1854.92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141.51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182.47</v>
      </c>
      <c r="AQ1795" s="8">
        <v>0</v>
      </c>
      <c r="AR1795" s="8">
        <v>188</v>
      </c>
      <c r="AS1795" s="8">
        <v>0</v>
      </c>
      <c r="AT1795" s="8">
        <f t="shared" si="27"/>
        <v>2750</v>
      </c>
      <c r="AU1795" s="8">
        <v>0</v>
      </c>
      <c r="AV1795" s="8">
        <v>0</v>
      </c>
      <c r="AW1795" s="9">
        <v>148</v>
      </c>
      <c r="AX1795" s="9">
        <v>239</v>
      </c>
      <c r="AY1795" s="8">
        <v>266000</v>
      </c>
      <c r="AZ1795" s="8">
        <v>266000</v>
      </c>
      <c r="BA1795" s="7">
        <v>90.000000999999997</v>
      </c>
      <c r="BB1795" s="7">
        <v>75.055734292599197</v>
      </c>
      <c r="BC1795" s="7">
        <v>10</v>
      </c>
      <c r="BD1795" s="7"/>
      <c r="BE1795" s="6" t="s">
        <v>2250</v>
      </c>
      <c r="BF1795" s="4"/>
      <c r="BG1795" s="6" t="s">
        <v>183</v>
      </c>
      <c r="BH1795" s="6" t="s">
        <v>184</v>
      </c>
      <c r="BI1795" s="6" t="s">
        <v>305</v>
      </c>
      <c r="BJ1795" s="6" t="s">
        <v>0</v>
      </c>
      <c r="BK1795" s="5" t="s">
        <v>1</v>
      </c>
      <c r="BL1795" s="7">
        <v>221831.39</v>
      </c>
      <c r="BM1795" s="5" t="s">
        <v>586</v>
      </c>
      <c r="BN1795" s="7"/>
      <c r="BO1795" s="10">
        <v>42590</v>
      </c>
      <c r="BP1795" s="10">
        <v>49864</v>
      </c>
      <c r="BQ1795" s="10" t="s">
        <v>2241</v>
      </c>
      <c r="BR1795" s="10" t="s">
        <v>2486</v>
      </c>
      <c r="BS1795" s="10" t="s">
        <v>2487</v>
      </c>
      <c r="BT1795" s="10" t="s">
        <v>2487</v>
      </c>
      <c r="BU1795" s="7">
        <v>0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1786</v>
      </c>
      <c r="B1796" s="12" t="s">
        <v>65</v>
      </c>
      <c r="C1796" s="12" t="s">
        <v>66</v>
      </c>
      <c r="D1796" s="25">
        <v>45354</v>
      </c>
      <c r="E1796" s="13" t="s">
        <v>2070</v>
      </c>
      <c r="F1796" s="12" t="s">
        <v>2434</v>
      </c>
      <c r="G1796" s="23">
        <v>43</v>
      </c>
      <c r="H1796" s="15">
        <v>251928.17</v>
      </c>
      <c r="I1796" s="15">
        <v>38462.1</v>
      </c>
      <c r="J1796" s="15">
        <v>0</v>
      </c>
      <c r="K1796" s="15">
        <v>290390.27</v>
      </c>
      <c r="L1796" s="15">
        <v>1067.96</v>
      </c>
      <c r="M1796" s="15">
        <v>290390.27</v>
      </c>
      <c r="N1796" s="15">
        <v>0</v>
      </c>
      <c r="O1796" s="15">
        <v>0</v>
      </c>
      <c r="P1796" s="15">
        <v>0</v>
      </c>
      <c r="Q1796" s="15">
        <v>0</v>
      </c>
      <c r="R1796" s="15">
        <v>290390.27</v>
      </c>
      <c r="S1796" s="15">
        <v>97049.18</v>
      </c>
      <c r="T1796" s="15">
        <v>2099.4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99148.58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7"/>
        <v>0</v>
      </c>
      <c r="AU1796" s="15">
        <v>39530.06</v>
      </c>
      <c r="AV1796" s="15">
        <v>99148.58</v>
      </c>
      <c r="AW1796" s="16">
        <v>130</v>
      </c>
      <c r="AX1796" s="16">
        <v>221</v>
      </c>
      <c r="AY1796" s="15">
        <v>313000</v>
      </c>
      <c r="AZ1796" s="15">
        <v>313000</v>
      </c>
      <c r="BA1796" s="14">
        <v>72.185654</v>
      </c>
      <c r="BB1796" s="14">
        <v>66.971282923918807</v>
      </c>
      <c r="BC1796" s="14">
        <v>10</v>
      </c>
      <c r="BD1796" s="14"/>
      <c r="BE1796" s="13" t="s">
        <v>2250</v>
      </c>
      <c r="BF1796" s="11"/>
      <c r="BG1796" s="13" t="s">
        <v>83</v>
      </c>
      <c r="BH1796" s="13" t="s">
        <v>265</v>
      </c>
      <c r="BI1796" s="13" t="s">
        <v>355</v>
      </c>
      <c r="BJ1796" s="13" t="s">
        <v>2251</v>
      </c>
      <c r="BK1796" s="12" t="s">
        <v>1</v>
      </c>
      <c r="BL1796" s="14">
        <v>0</v>
      </c>
      <c r="BM1796" s="12" t="s">
        <v>586</v>
      </c>
      <c r="BN1796" s="14"/>
      <c r="BO1796" s="17">
        <v>42593</v>
      </c>
      <c r="BP1796" s="17">
        <v>49320</v>
      </c>
      <c r="BQ1796" s="10" t="s">
        <v>2753</v>
      </c>
      <c r="BR1796" s="10" t="s">
        <v>2754</v>
      </c>
      <c r="BS1796" s="10" t="s">
        <v>2487</v>
      </c>
      <c r="BT1796" s="10" t="s">
        <v>2487</v>
      </c>
      <c r="BU1796" s="14">
        <v>7160.36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1787</v>
      </c>
      <c r="B1797" s="5" t="s">
        <v>65</v>
      </c>
      <c r="C1797" s="5" t="s">
        <v>66</v>
      </c>
      <c r="D1797" s="24">
        <v>45354</v>
      </c>
      <c r="E1797" s="6" t="s">
        <v>2071</v>
      </c>
      <c r="F1797" s="22">
        <v>0</v>
      </c>
      <c r="G1797" s="22">
        <v>0</v>
      </c>
      <c r="H1797" s="8">
        <v>215172.43</v>
      </c>
      <c r="I1797" s="8">
        <v>0</v>
      </c>
      <c r="J1797" s="8">
        <v>0</v>
      </c>
      <c r="K1797" s="8">
        <v>215172.43</v>
      </c>
      <c r="L1797" s="8">
        <v>1565</v>
      </c>
      <c r="M1797" s="8">
        <v>0</v>
      </c>
      <c r="N1797" s="8">
        <v>0</v>
      </c>
      <c r="O1797" s="8">
        <v>1565</v>
      </c>
      <c r="P1797" s="8">
        <v>0</v>
      </c>
      <c r="Q1797" s="8">
        <v>0</v>
      </c>
      <c r="R1797" s="8">
        <v>213607.43</v>
      </c>
      <c r="S1797" s="8">
        <v>0</v>
      </c>
      <c r="T1797" s="8">
        <v>1793.1</v>
      </c>
      <c r="U1797" s="8">
        <v>0</v>
      </c>
      <c r="V1797" s="8">
        <v>0</v>
      </c>
      <c r="W1797" s="8">
        <v>1793.1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163.32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5.86</v>
      </c>
      <c r="AQ1797" s="8">
        <v>0</v>
      </c>
      <c r="AR1797" s="8">
        <v>7.28</v>
      </c>
      <c r="AS1797" s="8">
        <v>0</v>
      </c>
      <c r="AT1797" s="8">
        <f t="shared" si="27"/>
        <v>3520</v>
      </c>
      <c r="AU1797" s="8">
        <v>0</v>
      </c>
      <c r="AV1797" s="8">
        <v>0</v>
      </c>
      <c r="AW1797" s="9">
        <v>91</v>
      </c>
      <c r="AX1797" s="9">
        <v>182</v>
      </c>
      <c r="AY1797" s="8">
        <v>310000.01</v>
      </c>
      <c r="AZ1797" s="8">
        <v>304667.61</v>
      </c>
      <c r="BA1797" s="7">
        <v>75.967741000000004</v>
      </c>
      <c r="BB1797" s="7">
        <v>53.262222124352597</v>
      </c>
      <c r="BC1797" s="7">
        <v>10</v>
      </c>
      <c r="BD1797" s="7"/>
      <c r="BE1797" s="6" t="s">
        <v>2250</v>
      </c>
      <c r="BF1797" s="4"/>
      <c r="BG1797" s="6" t="s">
        <v>75</v>
      </c>
      <c r="BH1797" s="6" t="s">
        <v>134</v>
      </c>
      <c r="BI1797" s="6" t="s">
        <v>542</v>
      </c>
      <c r="BJ1797" s="6" t="s">
        <v>0</v>
      </c>
      <c r="BK1797" s="5" t="s">
        <v>1</v>
      </c>
      <c r="BL1797" s="7">
        <v>213607.43</v>
      </c>
      <c r="BM1797" s="5" t="s">
        <v>586</v>
      </c>
      <c r="BN1797" s="7"/>
      <c r="BO1797" s="10">
        <v>42594</v>
      </c>
      <c r="BP1797" s="10">
        <v>48133</v>
      </c>
      <c r="BQ1797" s="10" t="s">
        <v>2241</v>
      </c>
      <c r="BR1797" s="10" t="s">
        <v>2486</v>
      </c>
      <c r="BS1797" s="10" t="s">
        <v>2487</v>
      </c>
      <c r="BT1797" s="10" t="s">
        <v>2487</v>
      </c>
      <c r="BU1797" s="7">
        <v>0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1788</v>
      </c>
      <c r="B1798" s="12" t="s">
        <v>65</v>
      </c>
      <c r="C1798" s="12" t="s">
        <v>66</v>
      </c>
      <c r="D1798" s="25">
        <v>45354</v>
      </c>
      <c r="E1798" s="13" t="s">
        <v>2072</v>
      </c>
      <c r="F1798" s="23">
        <v>0</v>
      </c>
      <c r="G1798" s="23">
        <v>0</v>
      </c>
      <c r="H1798" s="15">
        <v>236237.26</v>
      </c>
      <c r="I1798" s="15">
        <v>0</v>
      </c>
      <c r="J1798" s="15">
        <v>0</v>
      </c>
      <c r="K1798" s="15">
        <v>236237.26</v>
      </c>
      <c r="L1798" s="15">
        <v>1616.07</v>
      </c>
      <c r="M1798" s="15">
        <v>0</v>
      </c>
      <c r="N1798" s="15">
        <v>0</v>
      </c>
      <c r="O1798" s="15">
        <v>1616.07</v>
      </c>
      <c r="P1798" s="15">
        <v>0</v>
      </c>
      <c r="Q1798" s="15">
        <v>0</v>
      </c>
      <c r="R1798" s="15">
        <v>234621.19</v>
      </c>
      <c r="S1798" s="15">
        <v>0</v>
      </c>
      <c r="T1798" s="15">
        <v>1968.64</v>
      </c>
      <c r="U1798" s="15">
        <v>0</v>
      </c>
      <c r="V1798" s="15">
        <v>0</v>
      </c>
      <c r="W1798" s="15">
        <v>1968.64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202.07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2.08</v>
      </c>
      <c r="AQ1798" s="15">
        <v>0</v>
      </c>
      <c r="AR1798" s="15">
        <v>138.86000000000001</v>
      </c>
      <c r="AS1798" s="15">
        <v>0</v>
      </c>
      <c r="AT1798" s="8">
        <f t="shared" si="27"/>
        <v>3650</v>
      </c>
      <c r="AU1798" s="15">
        <v>0</v>
      </c>
      <c r="AV1798" s="15">
        <v>0</v>
      </c>
      <c r="AW1798" s="16">
        <v>95</v>
      </c>
      <c r="AX1798" s="16">
        <v>186</v>
      </c>
      <c r="AY1798" s="15">
        <v>446000.01</v>
      </c>
      <c r="AZ1798" s="15">
        <v>328652.90000000002</v>
      </c>
      <c r="BA1798" s="14">
        <v>56.513452999999998</v>
      </c>
      <c r="BB1798" s="14">
        <v>40.344246449275403</v>
      </c>
      <c r="BC1798" s="14">
        <v>10</v>
      </c>
      <c r="BD1798" s="14"/>
      <c r="BE1798" s="13" t="s">
        <v>2250</v>
      </c>
      <c r="BF1798" s="11"/>
      <c r="BG1798" s="13" t="s">
        <v>75</v>
      </c>
      <c r="BH1798" s="13" t="s">
        <v>250</v>
      </c>
      <c r="BI1798" s="13" t="s">
        <v>309</v>
      </c>
      <c r="BJ1798" s="13" t="s">
        <v>0</v>
      </c>
      <c r="BK1798" s="12" t="s">
        <v>1</v>
      </c>
      <c r="BL1798" s="14">
        <v>234621.19</v>
      </c>
      <c r="BM1798" s="12" t="s">
        <v>586</v>
      </c>
      <c r="BN1798" s="14"/>
      <c r="BO1798" s="17">
        <v>42594</v>
      </c>
      <c r="BP1798" s="17">
        <v>48256</v>
      </c>
      <c r="BQ1798" s="10" t="s">
        <v>2241</v>
      </c>
      <c r="BR1798" s="10" t="s">
        <v>2486</v>
      </c>
      <c r="BS1798" s="10" t="s">
        <v>2487</v>
      </c>
      <c r="BT1798" s="10" t="s">
        <v>2487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1789</v>
      </c>
      <c r="B1799" s="5" t="s">
        <v>65</v>
      </c>
      <c r="C1799" s="5" t="s">
        <v>66</v>
      </c>
      <c r="D1799" s="24">
        <v>45354</v>
      </c>
      <c r="E1799" s="6" t="s">
        <v>2073</v>
      </c>
      <c r="F1799" s="22">
        <v>5</v>
      </c>
      <c r="G1799" s="22">
        <v>4</v>
      </c>
      <c r="H1799" s="8">
        <v>123498.39</v>
      </c>
      <c r="I1799" s="8">
        <v>12369.31</v>
      </c>
      <c r="J1799" s="8">
        <v>0</v>
      </c>
      <c r="K1799" s="8">
        <v>135867.70000000001</v>
      </c>
      <c r="L1799" s="8">
        <v>3157.02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135867.70000000001</v>
      </c>
      <c r="S1799" s="8">
        <v>4375.37</v>
      </c>
      <c r="T1799" s="8">
        <v>1029.1500000000001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5404.52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0</v>
      </c>
      <c r="AS1799" s="8">
        <v>0</v>
      </c>
      <c r="AT1799" s="8">
        <f t="shared" si="27"/>
        <v>0</v>
      </c>
      <c r="AU1799" s="8">
        <v>15526.33</v>
      </c>
      <c r="AV1799" s="8">
        <v>5404.52</v>
      </c>
      <c r="AW1799" s="9">
        <v>33</v>
      </c>
      <c r="AX1799" s="9">
        <v>124</v>
      </c>
      <c r="AY1799" s="8">
        <v>309699.99</v>
      </c>
      <c r="AZ1799" s="8">
        <v>304034.15999999997</v>
      </c>
      <c r="BA1799" s="7">
        <v>78.303083999999998</v>
      </c>
      <c r="BB1799" s="7">
        <v>34.992317725043797</v>
      </c>
      <c r="BC1799" s="7">
        <v>10</v>
      </c>
      <c r="BD1799" s="7"/>
      <c r="BE1799" s="6" t="s">
        <v>2250</v>
      </c>
      <c r="BF1799" s="4"/>
      <c r="BG1799" s="6" t="s">
        <v>86</v>
      </c>
      <c r="BH1799" s="6" t="s">
        <v>262</v>
      </c>
      <c r="BI1799" s="6" t="s">
        <v>1279</v>
      </c>
      <c r="BJ1799" s="6" t="s">
        <v>5</v>
      </c>
      <c r="BK1799" s="5" t="s">
        <v>1</v>
      </c>
      <c r="BL1799" s="7">
        <v>135867.70000000001</v>
      </c>
      <c r="BM1799" s="5" t="s">
        <v>586</v>
      </c>
      <c r="BN1799" s="7"/>
      <c r="BO1799" s="10">
        <v>42591</v>
      </c>
      <c r="BP1799" s="10">
        <v>46365</v>
      </c>
      <c r="BQ1799" s="10" t="s">
        <v>2241</v>
      </c>
      <c r="BR1799" s="10" t="s">
        <v>2486</v>
      </c>
      <c r="BS1799" s="10" t="s">
        <v>2487</v>
      </c>
      <c r="BT1799" s="10" t="s">
        <v>2487</v>
      </c>
      <c r="BU1799" s="7">
        <v>795.19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1790</v>
      </c>
      <c r="B1800" s="12" t="s">
        <v>65</v>
      </c>
      <c r="C1800" s="12" t="s">
        <v>66</v>
      </c>
      <c r="D1800" s="25">
        <v>45354</v>
      </c>
      <c r="E1800" s="13" t="s">
        <v>2074</v>
      </c>
      <c r="F1800" s="23">
        <v>3</v>
      </c>
      <c r="G1800" s="23">
        <v>2</v>
      </c>
      <c r="H1800" s="15">
        <v>84505.18</v>
      </c>
      <c r="I1800" s="15">
        <v>6614.25</v>
      </c>
      <c r="J1800" s="15">
        <v>0</v>
      </c>
      <c r="K1800" s="15">
        <v>91119.43</v>
      </c>
      <c r="L1800" s="15">
        <v>3348.52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91119.43</v>
      </c>
      <c r="S1800" s="15">
        <v>976.27</v>
      </c>
      <c r="T1800" s="15">
        <v>704.21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1680.48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7"/>
        <v>0</v>
      </c>
      <c r="AU1800" s="15">
        <v>9962.77</v>
      </c>
      <c r="AV1800" s="15">
        <v>1680.48</v>
      </c>
      <c r="AW1800" s="16">
        <v>22</v>
      </c>
      <c r="AX1800" s="16">
        <v>113</v>
      </c>
      <c r="AY1800" s="15">
        <v>399999.99</v>
      </c>
      <c r="AZ1800" s="15">
        <v>275992.13</v>
      </c>
      <c r="BA1800" s="14">
        <v>63.425342999999998</v>
      </c>
      <c r="BB1800" s="14">
        <v>20.940021375661999</v>
      </c>
      <c r="BC1800" s="14">
        <v>10</v>
      </c>
      <c r="BD1800" s="14"/>
      <c r="BE1800" s="13" t="s">
        <v>2250</v>
      </c>
      <c r="BF1800" s="11"/>
      <c r="BG1800" s="13" t="s">
        <v>71</v>
      </c>
      <c r="BH1800" s="13" t="s">
        <v>72</v>
      </c>
      <c r="BI1800" s="13" t="s">
        <v>199</v>
      </c>
      <c r="BJ1800" s="13" t="s">
        <v>5</v>
      </c>
      <c r="BK1800" s="12" t="s">
        <v>1</v>
      </c>
      <c r="BL1800" s="14">
        <v>91119.43</v>
      </c>
      <c r="BM1800" s="12" t="s">
        <v>586</v>
      </c>
      <c r="BN1800" s="14"/>
      <c r="BO1800" s="17">
        <v>42591</v>
      </c>
      <c r="BP1800" s="17">
        <v>46031</v>
      </c>
      <c r="BQ1800" s="10" t="s">
        <v>2240</v>
      </c>
      <c r="BR1800" s="10" t="s">
        <v>2695</v>
      </c>
      <c r="BS1800" s="10" t="s">
        <v>2487</v>
      </c>
      <c r="BT1800" s="10" t="s">
        <v>2487</v>
      </c>
      <c r="BU1800" s="14">
        <v>351.2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1791</v>
      </c>
      <c r="B1801" s="5" t="s">
        <v>65</v>
      </c>
      <c r="C1801" s="5" t="s">
        <v>66</v>
      </c>
      <c r="D1801" s="24">
        <v>45354</v>
      </c>
      <c r="E1801" s="6" t="s">
        <v>2075</v>
      </c>
      <c r="F1801" s="22">
        <v>0</v>
      </c>
      <c r="G1801" s="22">
        <v>0</v>
      </c>
      <c r="H1801" s="8">
        <v>280152.13</v>
      </c>
      <c r="I1801" s="8">
        <v>0</v>
      </c>
      <c r="J1801" s="8">
        <v>0</v>
      </c>
      <c r="K1801" s="8">
        <v>280152.13</v>
      </c>
      <c r="L1801" s="8">
        <v>1013.44</v>
      </c>
      <c r="M1801" s="8">
        <v>0</v>
      </c>
      <c r="N1801" s="8">
        <v>0</v>
      </c>
      <c r="O1801" s="8">
        <v>1013.44</v>
      </c>
      <c r="P1801" s="8">
        <v>0</v>
      </c>
      <c r="Q1801" s="8">
        <v>0</v>
      </c>
      <c r="R1801" s="8">
        <v>279138.69</v>
      </c>
      <c r="S1801" s="8">
        <v>0</v>
      </c>
      <c r="T1801" s="8">
        <v>2334.6</v>
      </c>
      <c r="U1801" s="8">
        <v>0</v>
      </c>
      <c r="V1801" s="8">
        <v>0</v>
      </c>
      <c r="W1801" s="8">
        <v>2334.6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194.23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7.73</v>
      </c>
      <c r="AQ1801" s="8">
        <v>0</v>
      </c>
      <c r="AR1801" s="8">
        <v>0</v>
      </c>
      <c r="AS1801" s="8">
        <v>0</v>
      </c>
      <c r="AT1801" s="8">
        <f t="shared" si="27"/>
        <v>3550</v>
      </c>
      <c r="AU1801" s="8">
        <v>0</v>
      </c>
      <c r="AV1801" s="8">
        <v>0</v>
      </c>
      <c r="AW1801" s="9">
        <v>143</v>
      </c>
      <c r="AX1801" s="9">
        <v>234</v>
      </c>
      <c r="AY1801" s="8">
        <v>400000</v>
      </c>
      <c r="AZ1801" s="8">
        <v>338106.18</v>
      </c>
      <c r="BA1801" s="7">
        <v>59.225000999999999</v>
      </c>
      <c r="BB1801" s="7">
        <v>48.895850393473097</v>
      </c>
      <c r="BC1801" s="7">
        <v>10</v>
      </c>
      <c r="BD1801" s="7"/>
      <c r="BE1801" s="6" t="s">
        <v>2250</v>
      </c>
      <c r="BF1801" s="4"/>
      <c r="BG1801" s="6" t="s">
        <v>78</v>
      </c>
      <c r="BH1801" s="6" t="s">
        <v>162</v>
      </c>
      <c r="BI1801" s="6" t="s">
        <v>212</v>
      </c>
      <c r="BJ1801" s="6" t="s">
        <v>0</v>
      </c>
      <c r="BK1801" s="5" t="s">
        <v>1</v>
      </c>
      <c r="BL1801" s="7">
        <v>279138.69</v>
      </c>
      <c r="BM1801" s="5" t="s">
        <v>586</v>
      </c>
      <c r="BN1801" s="7"/>
      <c r="BO1801" s="10">
        <v>42593</v>
      </c>
      <c r="BP1801" s="10">
        <v>49716</v>
      </c>
      <c r="BQ1801" s="10" t="s">
        <v>2241</v>
      </c>
      <c r="BR1801" s="10" t="s">
        <v>2486</v>
      </c>
      <c r="BS1801" s="10" t="s">
        <v>2487</v>
      </c>
      <c r="BT1801" s="10" t="s">
        <v>2487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1792</v>
      </c>
      <c r="B1802" s="12" t="s">
        <v>65</v>
      </c>
      <c r="C1802" s="12" t="s">
        <v>66</v>
      </c>
      <c r="D1802" s="25">
        <v>45354</v>
      </c>
      <c r="E1802" s="13" t="s">
        <v>2076</v>
      </c>
      <c r="F1802" s="23">
        <v>0</v>
      </c>
      <c r="G1802" s="23">
        <v>0</v>
      </c>
      <c r="H1802" s="15">
        <v>256417.61</v>
      </c>
      <c r="I1802" s="15">
        <v>0</v>
      </c>
      <c r="J1802" s="15">
        <v>0</v>
      </c>
      <c r="K1802" s="15">
        <v>256417.61</v>
      </c>
      <c r="L1802" s="15">
        <v>1251.76</v>
      </c>
      <c r="M1802" s="15">
        <v>0</v>
      </c>
      <c r="N1802" s="15">
        <v>0</v>
      </c>
      <c r="O1802" s="15">
        <v>1251.76</v>
      </c>
      <c r="P1802" s="15">
        <v>0</v>
      </c>
      <c r="Q1802" s="15">
        <v>0</v>
      </c>
      <c r="R1802" s="15">
        <v>255165.85</v>
      </c>
      <c r="S1802" s="15">
        <v>0</v>
      </c>
      <c r="T1802" s="15">
        <v>2136.81</v>
      </c>
      <c r="U1802" s="15">
        <v>0</v>
      </c>
      <c r="V1802" s="15">
        <v>0</v>
      </c>
      <c r="W1802" s="15">
        <v>2136.81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174.5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7"/>
        <v>3563.0699999999997</v>
      </c>
      <c r="AU1802" s="15">
        <v>0</v>
      </c>
      <c r="AV1802" s="15">
        <v>0</v>
      </c>
      <c r="AW1802" s="16">
        <v>119</v>
      </c>
      <c r="AX1802" s="16">
        <v>210</v>
      </c>
      <c r="AY1802" s="15">
        <v>327999.99</v>
      </c>
      <c r="AZ1802" s="15">
        <v>327999.99</v>
      </c>
      <c r="BA1802" s="14">
        <v>77.134150000000005</v>
      </c>
      <c r="BB1802" s="14">
        <v>60.006102283044299</v>
      </c>
      <c r="BC1802" s="14">
        <v>10</v>
      </c>
      <c r="BD1802" s="14"/>
      <c r="BE1802" s="13" t="s">
        <v>2250</v>
      </c>
      <c r="BF1802" s="11"/>
      <c r="BG1802" s="13" t="s">
        <v>88</v>
      </c>
      <c r="BH1802" s="13" t="s">
        <v>178</v>
      </c>
      <c r="BI1802" s="13" t="s">
        <v>1294</v>
      </c>
      <c r="BJ1802" s="13" t="s">
        <v>0</v>
      </c>
      <c r="BK1802" s="12" t="s">
        <v>1</v>
      </c>
      <c r="BL1802" s="14">
        <v>255165.85</v>
      </c>
      <c r="BM1802" s="12" t="s">
        <v>586</v>
      </c>
      <c r="BN1802" s="14"/>
      <c r="BO1802" s="17">
        <v>42590</v>
      </c>
      <c r="BP1802" s="17">
        <v>48983</v>
      </c>
      <c r="BQ1802" s="10" t="s">
        <v>2241</v>
      </c>
      <c r="BR1802" s="10" t="s">
        <v>2486</v>
      </c>
      <c r="BS1802" s="10" t="s">
        <v>2487</v>
      </c>
      <c r="BT1802" s="10" t="s">
        <v>2487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1793</v>
      </c>
      <c r="B1803" s="5" t="s">
        <v>65</v>
      </c>
      <c r="C1803" s="5" t="s">
        <v>66</v>
      </c>
      <c r="D1803" s="24">
        <v>45354</v>
      </c>
      <c r="E1803" s="6" t="s">
        <v>2077</v>
      </c>
      <c r="F1803" s="22">
        <v>0</v>
      </c>
      <c r="G1803" s="22">
        <v>0</v>
      </c>
      <c r="H1803" s="8">
        <v>388347.98</v>
      </c>
      <c r="I1803" s="8">
        <v>0</v>
      </c>
      <c r="J1803" s="8">
        <v>0</v>
      </c>
      <c r="K1803" s="8">
        <v>388347.98</v>
      </c>
      <c r="L1803" s="8">
        <v>1235.49</v>
      </c>
      <c r="M1803" s="8">
        <v>0</v>
      </c>
      <c r="N1803" s="8">
        <v>0</v>
      </c>
      <c r="O1803" s="8">
        <v>1235.49</v>
      </c>
      <c r="P1803" s="8">
        <v>0</v>
      </c>
      <c r="Q1803" s="8">
        <v>0</v>
      </c>
      <c r="R1803" s="8">
        <v>387112.49</v>
      </c>
      <c r="S1803" s="8">
        <v>0</v>
      </c>
      <c r="T1803" s="8">
        <v>3236.23</v>
      </c>
      <c r="U1803" s="8">
        <v>0</v>
      </c>
      <c r="V1803" s="8">
        <v>0</v>
      </c>
      <c r="W1803" s="8">
        <v>3236.23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244.19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3.79</v>
      </c>
      <c r="AQ1803" s="8">
        <v>0</v>
      </c>
      <c r="AR1803" s="8">
        <v>3.79</v>
      </c>
      <c r="AS1803" s="8">
        <v>0</v>
      </c>
      <c r="AT1803" s="8">
        <f t="shared" ref="AT1803:AT1866" si="28">AQ1803-AR1803+AP1803+AO1803+AN1803+AL1803+AI1803+AH1803+AG1803+AE1803+AF1803+AA1803+W1803+V1803+Q1803+P1803+O1803+N1803-J1803-AS1803+AJ1803</f>
        <v>4715.91</v>
      </c>
      <c r="AU1803" s="8">
        <v>0</v>
      </c>
      <c r="AV1803" s="8">
        <v>0</v>
      </c>
      <c r="AW1803" s="9">
        <v>154</v>
      </c>
      <c r="AX1803" s="9">
        <v>245</v>
      </c>
      <c r="AY1803" s="8">
        <v>458999.99</v>
      </c>
      <c r="AZ1803" s="8">
        <v>458999.99</v>
      </c>
      <c r="BA1803" s="7">
        <v>77.794335000000004</v>
      </c>
      <c r="BB1803" s="7">
        <v>65.610369032348302</v>
      </c>
      <c r="BC1803" s="7">
        <v>10</v>
      </c>
      <c r="BD1803" s="7"/>
      <c r="BE1803" s="6" t="s">
        <v>2250</v>
      </c>
      <c r="BF1803" s="4"/>
      <c r="BG1803" s="6" t="s">
        <v>75</v>
      </c>
      <c r="BH1803" s="6" t="s">
        <v>134</v>
      </c>
      <c r="BI1803" s="6" t="s">
        <v>193</v>
      </c>
      <c r="BJ1803" s="6" t="s">
        <v>0</v>
      </c>
      <c r="BK1803" s="5" t="s">
        <v>1</v>
      </c>
      <c r="BL1803" s="7">
        <v>387112.49</v>
      </c>
      <c r="BM1803" s="5" t="s">
        <v>586</v>
      </c>
      <c r="BN1803" s="7"/>
      <c r="BO1803" s="10">
        <v>42594</v>
      </c>
      <c r="BP1803" s="10">
        <v>50052</v>
      </c>
      <c r="BQ1803" s="10" t="s">
        <v>2241</v>
      </c>
      <c r="BR1803" s="10" t="s">
        <v>2486</v>
      </c>
      <c r="BS1803" s="10" t="s">
        <v>2487</v>
      </c>
      <c r="BT1803" s="10" t="s">
        <v>2487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1794</v>
      </c>
      <c r="B1804" s="12" t="s">
        <v>65</v>
      </c>
      <c r="C1804" s="12" t="s">
        <v>66</v>
      </c>
      <c r="D1804" s="25">
        <v>45354</v>
      </c>
      <c r="E1804" s="13" t="s">
        <v>2078</v>
      </c>
      <c r="F1804" s="23">
        <v>0</v>
      </c>
      <c r="G1804" s="23">
        <v>0</v>
      </c>
      <c r="H1804" s="15">
        <v>145358.47</v>
      </c>
      <c r="I1804" s="15">
        <v>0</v>
      </c>
      <c r="J1804" s="15">
        <v>0</v>
      </c>
      <c r="K1804" s="15">
        <v>145358.47</v>
      </c>
      <c r="L1804" s="15">
        <v>2605.91</v>
      </c>
      <c r="M1804" s="15">
        <v>0</v>
      </c>
      <c r="N1804" s="15">
        <v>0</v>
      </c>
      <c r="O1804" s="15">
        <v>2605.91</v>
      </c>
      <c r="P1804" s="15">
        <v>0</v>
      </c>
      <c r="Q1804" s="15">
        <v>0</v>
      </c>
      <c r="R1804" s="15">
        <v>142752.56</v>
      </c>
      <c r="S1804" s="15">
        <v>0</v>
      </c>
      <c r="T1804" s="15">
        <v>1211.32</v>
      </c>
      <c r="U1804" s="15">
        <v>0</v>
      </c>
      <c r="V1804" s="15">
        <v>0</v>
      </c>
      <c r="W1804" s="15">
        <v>1211.32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185.75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19.47</v>
      </c>
      <c r="AQ1804" s="15">
        <v>0</v>
      </c>
      <c r="AR1804" s="15">
        <v>22.45</v>
      </c>
      <c r="AS1804" s="15">
        <v>0</v>
      </c>
      <c r="AT1804" s="8">
        <f t="shared" si="28"/>
        <v>4000</v>
      </c>
      <c r="AU1804" s="15">
        <v>0</v>
      </c>
      <c r="AV1804" s="15">
        <v>0</v>
      </c>
      <c r="AW1804" s="16">
        <v>45</v>
      </c>
      <c r="AX1804" s="16">
        <v>136</v>
      </c>
      <c r="AY1804" s="15">
        <v>420000.02</v>
      </c>
      <c r="AZ1804" s="15">
        <v>294378.81</v>
      </c>
      <c r="BA1804" s="14">
        <v>60.355952000000002</v>
      </c>
      <c r="BB1804" s="14">
        <v>29.2682977393554</v>
      </c>
      <c r="BC1804" s="14">
        <v>10</v>
      </c>
      <c r="BD1804" s="14"/>
      <c r="BE1804" s="13" t="s">
        <v>2250</v>
      </c>
      <c r="BF1804" s="11"/>
      <c r="BG1804" s="13" t="s">
        <v>67</v>
      </c>
      <c r="BH1804" s="13" t="s">
        <v>68</v>
      </c>
      <c r="BI1804" s="13" t="s">
        <v>186</v>
      </c>
      <c r="BJ1804" s="13" t="s">
        <v>0</v>
      </c>
      <c r="BK1804" s="12" t="s">
        <v>1</v>
      </c>
      <c r="BL1804" s="14">
        <v>142752.56</v>
      </c>
      <c r="BM1804" s="12" t="s">
        <v>586</v>
      </c>
      <c r="BN1804" s="14"/>
      <c r="BO1804" s="17">
        <v>42598</v>
      </c>
      <c r="BP1804" s="17">
        <v>46737</v>
      </c>
      <c r="BQ1804" s="10" t="s">
        <v>2241</v>
      </c>
      <c r="BR1804" s="10" t="s">
        <v>2486</v>
      </c>
      <c r="BS1804" s="10" t="s">
        <v>2487</v>
      </c>
      <c r="BT1804" s="10" t="s">
        <v>2487</v>
      </c>
      <c r="BU1804" s="14">
        <v>0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1795</v>
      </c>
      <c r="B1805" s="5" t="s">
        <v>65</v>
      </c>
      <c r="C1805" s="5" t="s">
        <v>66</v>
      </c>
      <c r="D1805" s="24">
        <v>45354</v>
      </c>
      <c r="E1805" s="6" t="s">
        <v>2079</v>
      </c>
      <c r="F1805" s="22">
        <v>0</v>
      </c>
      <c r="G1805" s="22">
        <v>0</v>
      </c>
      <c r="H1805" s="8">
        <v>211143.52</v>
      </c>
      <c r="I1805" s="8">
        <v>0</v>
      </c>
      <c r="J1805" s="8">
        <v>0</v>
      </c>
      <c r="K1805" s="8">
        <v>211143.52</v>
      </c>
      <c r="L1805" s="8">
        <v>679.48</v>
      </c>
      <c r="M1805" s="8">
        <v>0</v>
      </c>
      <c r="N1805" s="8">
        <v>0</v>
      </c>
      <c r="O1805" s="8">
        <v>679.48</v>
      </c>
      <c r="P1805" s="8">
        <v>0</v>
      </c>
      <c r="Q1805" s="8">
        <v>0</v>
      </c>
      <c r="R1805" s="8">
        <v>210464.04</v>
      </c>
      <c r="S1805" s="8">
        <v>0</v>
      </c>
      <c r="T1805" s="8">
        <v>1759.53</v>
      </c>
      <c r="U1805" s="8">
        <v>0</v>
      </c>
      <c r="V1805" s="8">
        <v>0</v>
      </c>
      <c r="W1805" s="8">
        <v>1759.53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133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939.53</v>
      </c>
      <c r="AQ1805" s="8">
        <v>0</v>
      </c>
      <c r="AR1805" s="8">
        <v>911.54</v>
      </c>
      <c r="AS1805" s="8">
        <v>0</v>
      </c>
      <c r="AT1805" s="8">
        <f t="shared" si="28"/>
        <v>2600</v>
      </c>
      <c r="AU1805" s="8">
        <v>0</v>
      </c>
      <c r="AV1805" s="8">
        <v>0</v>
      </c>
      <c r="AW1805" s="9">
        <v>153</v>
      </c>
      <c r="AX1805" s="9">
        <v>244</v>
      </c>
      <c r="AY1805" s="8">
        <v>249999.99</v>
      </c>
      <c r="AZ1805" s="8">
        <v>249999.99</v>
      </c>
      <c r="BA1805" s="7">
        <v>82</v>
      </c>
      <c r="BB1805" s="7">
        <v>69.032207881288301</v>
      </c>
      <c r="BC1805" s="7">
        <v>10</v>
      </c>
      <c r="BD1805" s="7"/>
      <c r="BE1805" s="6" t="s">
        <v>2250</v>
      </c>
      <c r="BF1805" s="4"/>
      <c r="BG1805" s="6" t="s">
        <v>75</v>
      </c>
      <c r="BH1805" s="6" t="s">
        <v>236</v>
      </c>
      <c r="BI1805" s="6" t="s">
        <v>237</v>
      </c>
      <c r="BJ1805" s="6" t="s">
        <v>0</v>
      </c>
      <c r="BK1805" s="5" t="s">
        <v>1</v>
      </c>
      <c r="BL1805" s="7">
        <v>210464.04</v>
      </c>
      <c r="BM1805" s="5" t="s">
        <v>586</v>
      </c>
      <c r="BN1805" s="7"/>
      <c r="BO1805" s="10">
        <v>42594</v>
      </c>
      <c r="BP1805" s="10">
        <v>50021</v>
      </c>
      <c r="BQ1805" s="10" t="s">
        <v>2241</v>
      </c>
      <c r="BR1805" s="10" t="s">
        <v>2486</v>
      </c>
      <c r="BS1805" s="10" t="s">
        <v>2487</v>
      </c>
      <c r="BT1805" s="10" t="s">
        <v>2487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1796</v>
      </c>
      <c r="B1806" s="12" t="s">
        <v>65</v>
      </c>
      <c r="C1806" s="12" t="s">
        <v>66</v>
      </c>
      <c r="D1806" s="25">
        <v>45354</v>
      </c>
      <c r="E1806" s="13" t="s">
        <v>2080</v>
      </c>
      <c r="F1806" s="23">
        <v>0</v>
      </c>
      <c r="G1806" s="23">
        <v>0</v>
      </c>
      <c r="H1806" s="15">
        <v>356504.07</v>
      </c>
      <c r="I1806" s="15">
        <v>0</v>
      </c>
      <c r="J1806" s="15">
        <v>0</v>
      </c>
      <c r="K1806" s="15">
        <v>356504.07</v>
      </c>
      <c r="L1806" s="15">
        <v>2806.58</v>
      </c>
      <c r="M1806" s="15">
        <v>0</v>
      </c>
      <c r="N1806" s="15">
        <v>0</v>
      </c>
      <c r="O1806" s="15">
        <v>2806.58</v>
      </c>
      <c r="P1806" s="15">
        <v>0</v>
      </c>
      <c r="Q1806" s="15">
        <v>0</v>
      </c>
      <c r="R1806" s="15">
        <v>353697.49</v>
      </c>
      <c r="S1806" s="15">
        <v>0</v>
      </c>
      <c r="T1806" s="15">
        <v>2970.87</v>
      </c>
      <c r="U1806" s="15">
        <v>0</v>
      </c>
      <c r="V1806" s="15">
        <v>0</v>
      </c>
      <c r="W1806" s="15">
        <v>2970.87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275.04000000000002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0.51</v>
      </c>
      <c r="AQ1806" s="15">
        <v>0</v>
      </c>
      <c r="AR1806" s="15">
        <v>0</v>
      </c>
      <c r="AS1806" s="15">
        <v>0</v>
      </c>
      <c r="AT1806" s="8">
        <f t="shared" si="28"/>
        <v>6053</v>
      </c>
      <c r="AU1806" s="15">
        <v>0</v>
      </c>
      <c r="AV1806" s="15">
        <v>0</v>
      </c>
      <c r="AW1806" s="16">
        <v>86</v>
      </c>
      <c r="AX1806" s="16">
        <v>177</v>
      </c>
      <c r="AY1806" s="15">
        <v>517000.02</v>
      </c>
      <c r="AZ1806" s="15">
        <v>517000.02</v>
      </c>
      <c r="BA1806" s="14">
        <v>89.477753000000007</v>
      </c>
      <c r="BB1806" s="14">
        <v>61.2148073938952</v>
      </c>
      <c r="BC1806" s="14">
        <v>10</v>
      </c>
      <c r="BD1806" s="14"/>
      <c r="BE1806" s="13" t="s">
        <v>2250</v>
      </c>
      <c r="BF1806" s="11"/>
      <c r="BG1806" s="13" t="s">
        <v>75</v>
      </c>
      <c r="BH1806" s="13" t="s">
        <v>134</v>
      </c>
      <c r="BI1806" s="13" t="s">
        <v>560</v>
      </c>
      <c r="BJ1806" s="13" t="s">
        <v>0</v>
      </c>
      <c r="BK1806" s="12" t="s">
        <v>1</v>
      </c>
      <c r="BL1806" s="14">
        <v>353697.49</v>
      </c>
      <c r="BM1806" s="12" t="s">
        <v>586</v>
      </c>
      <c r="BN1806" s="14"/>
      <c r="BO1806" s="17">
        <v>42594</v>
      </c>
      <c r="BP1806" s="17">
        <v>47980</v>
      </c>
      <c r="BQ1806" s="10" t="s">
        <v>2241</v>
      </c>
      <c r="BR1806" s="10" t="s">
        <v>2486</v>
      </c>
      <c r="BS1806" s="10" t="s">
        <v>2487</v>
      </c>
      <c r="BT1806" s="10" t="s">
        <v>2487</v>
      </c>
      <c r="BU1806" s="14">
        <v>0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1797</v>
      </c>
      <c r="B1807" s="5" t="s">
        <v>65</v>
      </c>
      <c r="C1807" s="5" t="s">
        <v>66</v>
      </c>
      <c r="D1807" s="24">
        <v>45354</v>
      </c>
      <c r="E1807" s="6" t="s">
        <v>1365</v>
      </c>
      <c r="F1807" s="22">
        <v>49</v>
      </c>
      <c r="G1807" s="22">
        <v>49</v>
      </c>
      <c r="H1807" s="8">
        <v>0</v>
      </c>
      <c r="I1807" s="8">
        <v>551732.55000000005</v>
      </c>
      <c r="J1807" s="8">
        <v>0</v>
      </c>
      <c r="K1807" s="8">
        <v>551732.55000000005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551732.55000000005</v>
      </c>
      <c r="S1807" s="8">
        <v>144448.75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144448.75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551732.55000000005</v>
      </c>
      <c r="AV1807" s="8">
        <v>144448.75</v>
      </c>
      <c r="AW1807" s="9">
        <v>0</v>
      </c>
      <c r="AX1807" s="9">
        <v>58</v>
      </c>
      <c r="AY1807" s="8">
        <v>825000</v>
      </c>
      <c r="AZ1807" s="8">
        <v>551732.55000000005</v>
      </c>
      <c r="BA1807" s="7">
        <v>87.272728999999998</v>
      </c>
      <c r="BB1807" s="7">
        <v>87.272728999999998</v>
      </c>
      <c r="BC1807" s="7">
        <v>10</v>
      </c>
      <c r="BD1807" s="7"/>
      <c r="BE1807" s="6" t="s">
        <v>2250</v>
      </c>
      <c r="BF1807" s="4"/>
      <c r="BG1807" s="6" t="s">
        <v>122</v>
      </c>
      <c r="BH1807" s="6" t="s">
        <v>123</v>
      </c>
      <c r="BI1807" s="6" t="s">
        <v>1295</v>
      </c>
      <c r="BJ1807" s="6" t="s">
        <v>2251</v>
      </c>
      <c r="BK1807" s="5" t="s">
        <v>1</v>
      </c>
      <c r="BL1807" s="7">
        <v>551732.55000000005</v>
      </c>
      <c r="BM1807" s="5" t="s">
        <v>586</v>
      </c>
      <c r="BN1807" s="7"/>
      <c r="BO1807" s="10">
        <v>42600</v>
      </c>
      <c r="BP1807" s="10">
        <v>44365</v>
      </c>
      <c r="BQ1807" s="10" t="s">
        <v>2239</v>
      </c>
      <c r="BR1807" s="10" t="s">
        <v>2696</v>
      </c>
      <c r="BS1807" s="10" t="s">
        <v>2487</v>
      </c>
      <c r="BT1807" s="10" t="s">
        <v>2487</v>
      </c>
      <c r="BU1807" s="7">
        <v>18536.32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1798</v>
      </c>
      <c r="B1808" s="12" t="s">
        <v>65</v>
      </c>
      <c r="C1808" s="12" t="s">
        <v>66</v>
      </c>
      <c r="D1808" s="25">
        <v>45354</v>
      </c>
      <c r="E1808" s="13" t="s">
        <v>2081</v>
      </c>
      <c r="F1808" s="23">
        <v>0</v>
      </c>
      <c r="G1808" s="23">
        <v>0</v>
      </c>
      <c r="H1808" s="15">
        <v>192071.83</v>
      </c>
      <c r="I1808" s="15">
        <v>0</v>
      </c>
      <c r="J1808" s="15">
        <v>0</v>
      </c>
      <c r="K1808" s="15">
        <v>192071.83</v>
      </c>
      <c r="L1808" s="15">
        <v>2330.5500000000002</v>
      </c>
      <c r="M1808" s="15">
        <v>0</v>
      </c>
      <c r="N1808" s="15">
        <v>0</v>
      </c>
      <c r="O1808" s="15">
        <v>2330.5500000000002</v>
      </c>
      <c r="P1808" s="15">
        <v>0</v>
      </c>
      <c r="Q1808" s="15">
        <v>0</v>
      </c>
      <c r="R1808" s="15">
        <v>189741.28</v>
      </c>
      <c r="S1808" s="15">
        <v>0</v>
      </c>
      <c r="T1808" s="15">
        <v>1600.6</v>
      </c>
      <c r="U1808" s="15">
        <v>0</v>
      </c>
      <c r="V1808" s="15">
        <v>0</v>
      </c>
      <c r="W1808" s="15">
        <v>1600.6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173.08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228.49</v>
      </c>
      <c r="AQ1808" s="15">
        <v>0</v>
      </c>
      <c r="AR1808" s="15">
        <v>132.72</v>
      </c>
      <c r="AS1808" s="15">
        <v>0</v>
      </c>
      <c r="AT1808" s="8">
        <f t="shared" si="28"/>
        <v>4200</v>
      </c>
      <c r="AU1808" s="15">
        <v>0</v>
      </c>
      <c r="AV1808" s="15">
        <v>0</v>
      </c>
      <c r="AW1808" s="16">
        <v>62</v>
      </c>
      <c r="AX1808" s="16">
        <v>153</v>
      </c>
      <c r="AY1808" s="15">
        <v>325345.71999999997</v>
      </c>
      <c r="AZ1808" s="15">
        <v>325345.71999999997</v>
      </c>
      <c r="BA1808" s="14">
        <v>89.904366999999993</v>
      </c>
      <c r="BB1808" s="14">
        <v>52.4321318017331</v>
      </c>
      <c r="BC1808" s="14">
        <v>10</v>
      </c>
      <c r="BD1808" s="14"/>
      <c r="BE1808" s="13" t="s">
        <v>2250</v>
      </c>
      <c r="BF1808" s="11"/>
      <c r="BG1808" s="13" t="s">
        <v>86</v>
      </c>
      <c r="BH1808" s="13" t="s">
        <v>262</v>
      </c>
      <c r="BI1808" s="13" t="s">
        <v>263</v>
      </c>
      <c r="BJ1808" s="13" t="s">
        <v>0</v>
      </c>
      <c r="BK1808" s="12" t="s">
        <v>1</v>
      </c>
      <c r="BL1808" s="14">
        <v>189741.28</v>
      </c>
      <c r="BM1808" s="12" t="s">
        <v>586</v>
      </c>
      <c r="BN1808" s="14"/>
      <c r="BO1808" s="17">
        <v>42600</v>
      </c>
      <c r="BP1808" s="17">
        <v>47256</v>
      </c>
      <c r="BQ1808" s="10" t="s">
        <v>2241</v>
      </c>
      <c r="BR1808" s="10" t="s">
        <v>2486</v>
      </c>
      <c r="BS1808" s="10" t="s">
        <v>2487</v>
      </c>
      <c r="BT1808" s="10" t="s">
        <v>2487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1799</v>
      </c>
      <c r="B1809" s="5" t="s">
        <v>65</v>
      </c>
      <c r="C1809" s="5" t="s">
        <v>66</v>
      </c>
      <c r="D1809" s="24">
        <v>45354</v>
      </c>
      <c r="E1809" s="6" t="s">
        <v>2082</v>
      </c>
      <c r="F1809" s="22">
        <v>0</v>
      </c>
      <c r="G1809" s="22">
        <v>0</v>
      </c>
      <c r="H1809" s="8">
        <v>231480.37</v>
      </c>
      <c r="I1809" s="8">
        <v>0</v>
      </c>
      <c r="J1809" s="8">
        <v>0</v>
      </c>
      <c r="K1809" s="8">
        <v>231480.37</v>
      </c>
      <c r="L1809" s="8">
        <v>2497.6799999999998</v>
      </c>
      <c r="M1809" s="8">
        <v>0</v>
      </c>
      <c r="N1809" s="8">
        <v>0</v>
      </c>
      <c r="O1809" s="8">
        <v>2497.6799999999998</v>
      </c>
      <c r="P1809" s="8">
        <v>0</v>
      </c>
      <c r="Q1809" s="8">
        <v>0</v>
      </c>
      <c r="R1809" s="8">
        <v>228982.69</v>
      </c>
      <c r="S1809" s="8">
        <v>0</v>
      </c>
      <c r="T1809" s="8">
        <v>1929</v>
      </c>
      <c r="U1809" s="8">
        <v>0</v>
      </c>
      <c r="V1809" s="8">
        <v>0</v>
      </c>
      <c r="W1809" s="8">
        <v>1929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210.14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6179</v>
      </c>
      <c r="AQ1809" s="8">
        <v>0</v>
      </c>
      <c r="AR1809" s="8">
        <v>4636.82</v>
      </c>
      <c r="AS1809" s="8">
        <v>0</v>
      </c>
      <c r="AT1809" s="8">
        <f t="shared" si="28"/>
        <v>6179</v>
      </c>
      <c r="AU1809" s="8">
        <v>0</v>
      </c>
      <c r="AV1809" s="8">
        <v>0</v>
      </c>
      <c r="AW1809" s="9">
        <v>85</v>
      </c>
      <c r="AX1809" s="9">
        <v>176</v>
      </c>
      <c r="AY1809" s="8">
        <v>395000.01</v>
      </c>
      <c r="AZ1809" s="8">
        <v>395000.01</v>
      </c>
      <c r="BA1809" s="7">
        <v>90.000003000000007</v>
      </c>
      <c r="BB1809" s="7">
        <v>52.173271557507199</v>
      </c>
      <c r="BC1809" s="7">
        <v>10</v>
      </c>
      <c r="BD1809" s="7"/>
      <c r="BE1809" s="6" t="s">
        <v>2250</v>
      </c>
      <c r="BF1809" s="4"/>
      <c r="BG1809" s="6" t="s">
        <v>324</v>
      </c>
      <c r="BH1809" s="6" t="s">
        <v>325</v>
      </c>
      <c r="BI1809" s="6" t="s">
        <v>369</v>
      </c>
      <c r="BJ1809" s="6" t="s">
        <v>0</v>
      </c>
      <c r="BK1809" s="5" t="s">
        <v>1</v>
      </c>
      <c r="BL1809" s="7">
        <v>228982.69</v>
      </c>
      <c r="BM1809" s="5" t="s">
        <v>586</v>
      </c>
      <c r="BN1809" s="7"/>
      <c r="BO1809" s="10">
        <v>42594</v>
      </c>
      <c r="BP1809" s="10">
        <v>47950</v>
      </c>
      <c r="BQ1809" s="10" t="s">
        <v>2241</v>
      </c>
      <c r="BR1809" s="10" t="s">
        <v>2486</v>
      </c>
      <c r="BS1809" s="10" t="s">
        <v>2487</v>
      </c>
      <c r="BT1809" s="10" t="s">
        <v>2487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1800</v>
      </c>
      <c r="B1810" s="12" t="s">
        <v>65</v>
      </c>
      <c r="C1810" s="12" t="s">
        <v>66</v>
      </c>
      <c r="D1810" s="25">
        <v>45354</v>
      </c>
      <c r="E1810" s="13" t="s">
        <v>2083</v>
      </c>
      <c r="F1810" s="23">
        <v>0</v>
      </c>
      <c r="G1810" s="23">
        <v>0</v>
      </c>
      <c r="H1810" s="15">
        <v>143339.88</v>
      </c>
      <c r="I1810" s="15">
        <v>0</v>
      </c>
      <c r="J1810" s="15">
        <v>0</v>
      </c>
      <c r="K1810" s="15">
        <v>143339.88</v>
      </c>
      <c r="L1810" s="15">
        <v>2325.5300000000002</v>
      </c>
      <c r="M1810" s="15">
        <v>0</v>
      </c>
      <c r="N1810" s="15">
        <v>0</v>
      </c>
      <c r="O1810" s="15">
        <v>2325.5300000000002</v>
      </c>
      <c r="P1810" s="15">
        <v>0</v>
      </c>
      <c r="Q1810" s="15">
        <v>0</v>
      </c>
      <c r="R1810" s="15">
        <v>141014.35</v>
      </c>
      <c r="S1810" s="15">
        <v>0</v>
      </c>
      <c r="T1810" s="15">
        <v>1189.72</v>
      </c>
      <c r="U1810" s="15">
        <v>0</v>
      </c>
      <c r="V1810" s="15">
        <v>0</v>
      </c>
      <c r="W1810" s="15">
        <v>1189.72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147.1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863.95</v>
      </c>
      <c r="AQ1810" s="15">
        <v>0</v>
      </c>
      <c r="AR1810" s="15">
        <v>856.3</v>
      </c>
      <c r="AS1810" s="15">
        <v>0</v>
      </c>
      <c r="AT1810" s="8">
        <f t="shared" si="28"/>
        <v>3670</v>
      </c>
      <c r="AU1810" s="15">
        <v>0</v>
      </c>
      <c r="AV1810" s="15">
        <v>0</v>
      </c>
      <c r="AW1810" s="16">
        <v>49</v>
      </c>
      <c r="AX1810" s="16">
        <v>140</v>
      </c>
      <c r="AY1810" s="15">
        <v>276500.01</v>
      </c>
      <c r="AZ1810" s="15">
        <v>276500.01</v>
      </c>
      <c r="BA1810" s="14">
        <v>95.000000999999997</v>
      </c>
      <c r="BB1810" s="14">
        <v>48.4497754304398</v>
      </c>
      <c r="BC1810" s="14">
        <v>9.9600000000000009</v>
      </c>
      <c r="BD1810" s="14"/>
      <c r="BE1810" s="13" t="s">
        <v>2250</v>
      </c>
      <c r="BF1810" s="11"/>
      <c r="BG1810" s="13" t="s">
        <v>75</v>
      </c>
      <c r="BH1810" s="13" t="s">
        <v>82</v>
      </c>
      <c r="BI1810" s="13" t="s">
        <v>289</v>
      </c>
      <c r="BJ1810" s="13" t="s">
        <v>0</v>
      </c>
      <c r="BK1810" s="12" t="s">
        <v>1</v>
      </c>
      <c r="BL1810" s="14">
        <v>141014.35</v>
      </c>
      <c r="BM1810" s="12" t="s">
        <v>586</v>
      </c>
      <c r="BN1810" s="14"/>
      <c r="BO1810" s="17">
        <v>42594</v>
      </c>
      <c r="BP1810" s="17">
        <v>46855</v>
      </c>
      <c r="BQ1810" s="10" t="s">
        <v>2241</v>
      </c>
      <c r="BR1810" s="10" t="s">
        <v>2486</v>
      </c>
      <c r="BS1810" s="10" t="s">
        <v>2487</v>
      </c>
      <c r="BT1810" s="10" t="s">
        <v>2487</v>
      </c>
      <c r="BU1810" s="14">
        <v>0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1801</v>
      </c>
      <c r="B1811" s="5" t="s">
        <v>65</v>
      </c>
      <c r="C1811" s="5" t="s">
        <v>66</v>
      </c>
      <c r="D1811" s="24">
        <v>45354</v>
      </c>
      <c r="E1811" s="6" t="s">
        <v>2084</v>
      </c>
      <c r="F1811" s="22">
        <v>18</v>
      </c>
      <c r="G1811" s="22">
        <v>17</v>
      </c>
      <c r="H1811" s="8">
        <v>452986.93</v>
      </c>
      <c r="I1811" s="8">
        <v>72901.759999999995</v>
      </c>
      <c r="J1811" s="8">
        <v>0</v>
      </c>
      <c r="K1811" s="8">
        <v>525888.68999999994</v>
      </c>
      <c r="L1811" s="8">
        <v>4617.08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525888.68999999994</v>
      </c>
      <c r="S1811" s="8">
        <v>69761.73</v>
      </c>
      <c r="T1811" s="8">
        <v>3774.89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73536.62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77518.84</v>
      </c>
      <c r="AV1811" s="8">
        <v>73536.62</v>
      </c>
      <c r="AW1811" s="9">
        <v>71</v>
      </c>
      <c r="AX1811" s="9">
        <v>162</v>
      </c>
      <c r="AY1811" s="8">
        <v>749999.97</v>
      </c>
      <c r="AZ1811" s="8">
        <v>717017.13</v>
      </c>
      <c r="BA1811" s="7">
        <v>75.457132999999999</v>
      </c>
      <c r="BB1811" s="7">
        <v>55.343242391608896</v>
      </c>
      <c r="BC1811" s="7">
        <v>10</v>
      </c>
      <c r="BD1811" s="7"/>
      <c r="BE1811" s="6" t="s">
        <v>2250</v>
      </c>
      <c r="BF1811" s="4"/>
      <c r="BG1811" s="6" t="s">
        <v>299</v>
      </c>
      <c r="BH1811" s="6" t="s">
        <v>304</v>
      </c>
      <c r="BI1811" s="6" t="s">
        <v>1296</v>
      </c>
      <c r="BJ1811" s="6" t="s">
        <v>2251</v>
      </c>
      <c r="BK1811" s="5" t="s">
        <v>1</v>
      </c>
      <c r="BL1811" s="7">
        <v>525888.68999999994</v>
      </c>
      <c r="BM1811" s="5" t="s">
        <v>586</v>
      </c>
      <c r="BN1811" s="7"/>
      <c r="BO1811" s="10">
        <v>42591</v>
      </c>
      <c r="BP1811" s="10">
        <v>47523</v>
      </c>
      <c r="BQ1811" s="10" t="s">
        <v>2240</v>
      </c>
      <c r="BR1811" s="10" t="s">
        <v>2695</v>
      </c>
      <c r="BS1811" s="10" t="s">
        <v>2487</v>
      </c>
      <c r="BT1811" s="10" t="s">
        <v>2487</v>
      </c>
      <c r="BU1811" s="7">
        <v>7003.98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1802</v>
      </c>
      <c r="B1812" s="12" t="s">
        <v>65</v>
      </c>
      <c r="C1812" s="12" t="s">
        <v>66</v>
      </c>
      <c r="D1812" s="25">
        <v>45354</v>
      </c>
      <c r="E1812" s="13" t="s">
        <v>2085</v>
      </c>
      <c r="F1812" s="23">
        <v>0</v>
      </c>
      <c r="G1812" s="23">
        <v>0</v>
      </c>
      <c r="H1812" s="15">
        <v>136703.53</v>
      </c>
      <c r="I1812" s="15">
        <v>0</v>
      </c>
      <c r="J1812" s="15">
        <v>0</v>
      </c>
      <c r="K1812" s="15">
        <v>136703.53</v>
      </c>
      <c r="L1812" s="15">
        <v>1419.42</v>
      </c>
      <c r="M1812" s="15">
        <v>0</v>
      </c>
      <c r="N1812" s="15">
        <v>0</v>
      </c>
      <c r="O1812" s="15">
        <v>1419.42</v>
      </c>
      <c r="P1812" s="15">
        <v>0</v>
      </c>
      <c r="Q1812" s="15">
        <v>0</v>
      </c>
      <c r="R1812" s="15">
        <v>135284.10999999999</v>
      </c>
      <c r="S1812" s="15">
        <v>0</v>
      </c>
      <c r="T1812" s="15">
        <v>1139.2</v>
      </c>
      <c r="U1812" s="15">
        <v>0</v>
      </c>
      <c r="V1812" s="15">
        <v>0</v>
      </c>
      <c r="W1812" s="15">
        <v>1139.2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126.33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130.4</v>
      </c>
      <c r="AQ1812" s="15">
        <v>0</v>
      </c>
      <c r="AR1812" s="15">
        <v>115.35</v>
      </c>
      <c r="AS1812" s="15">
        <v>0</v>
      </c>
      <c r="AT1812" s="8">
        <f t="shared" si="28"/>
        <v>2700</v>
      </c>
      <c r="AU1812" s="15">
        <v>0</v>
      </c>
      <c r="AV1812" s="15">
        <v>0</v>
      </c>
      <c r="AW1812" s="16">
        <v>70</v>
      </c>
      <c r="AX1812" s="16">
        <v>161</v>
      </c>
      <c r="AY1812" s="15">
        <v>262798.34000000003</v>
      </c>
      <c r="AZ1812" s="15">
        <v>217874.04</v>
      </c>
      <c r="BA1812" s="14">
        <v>65.829948999999999</v>
      </c>
      <c r="BB1812" s="14">
        <v>40.875664038773898</v>
      </c>
      <c r="BC1812" s="14">
        <v>10</v>
      </c>
      <c r="BD1812" s="14"/>
      <c r="BE1812" s="13" t="s">
        <v>2250</v>
      </c>
      <c r="BF1812" s="11"/>
      <c r="BG1812" s="13" t="s">
        <v>75</v>
      </c>
      <c r="BH1812" s="13" t="s">
        <v>236</v>
      </c>
      <c r="BI1812" s="13" t="s">
        <v>4</v>
      </c>
      <c r="BJ1812" s="13" t="s">
        <v>0</v>
      </c>
      <c r="BK1812" s="12" t="s">
        <v>1</v>
      </c>
      <c r="BL1812" s="14">
        <v>135284.10999999999</v>
      </c>
      <c r="BM1812" s="12" t="s">
        <v>586</v>
      </c>
      <c r="BN1812" s="14"/>
      <c r="BO1812" s="17">
        <v>42594</v>
      </c>
      <c r="BP1812" s="17">
        <v>47495</v>
      </c>
      <c r="BQ1812" s="10" t="s">
        <v>2241</v>
      </c>
      <c r="BR1812" s="10" t="s">
        <v>2486</v>
      </c>
      <c r="BS1812" s="10" t="s">
        <v>2487</v>
      </c>
      <c r="BT1812" s="10" t="s">
        <v>2487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1803</v>
      </c>
      <c r="B1813" s="5" t="s">
        <v>65</v>
      </c>
      <c r="C1813" s="5" t="s">
        <v>66</v>
      </c>
      <c r="D1813" s="24">
        <v>45354</v>
      </c>
      <c r="E1813" s="6" t="s">
        <v>2086</v>
      </c>
      <c r="F1813" s="22">
        <v>0</v>
      </c>
      <c r="G1813" s="22">
        <v>0</v>
      </c>
      <c r="H1813" s="8">
        <v>171700.33</v>
      </c>
      <c r="I1813" s="8">
        <v>0</v>
      </c>
      <c r="J1813" s="8">
        <v>0</v>
      </c>
      <c r="K1813" s="8">
        <v>171700.33</v>
      </c>
      <c r="L1813" s="8">
        <v>959.34</v>
      </c>
      <c r="M1813" s="8">
        <v>0</v>
      </c>
      <c r="N1813" s="8">
        <v>0</v>
      </c>
      <c r="O1813" s="8">
        <v>959.34</v>
      </c>
      <c r="P1813" s="8">
        <v>0</v>
      </c>
      <c r="Q1813" s="8">
        <v>0</v>
      </c>
      <c r="R1813" s="8">
        <v>170740.99</v>
      </c>
      <c r="S1813" s="8">
        <v>0</v>
      </c>
      <c r="T1813" s="8">
        <v>1430.84</v>
      </c>
      <c r="U1813" s="8">
        <v>0</v>
      </c>
      <c r="V1813" s="8">
        <v>0</v>
      </c>
      <c r="W1813" s="8">
        <v>1430.84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124.58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22.96</v>
      </c>
      <c r="AQ1813" s="8">
        <v>0</v>
      </c>
      <c r="AR1813" s="8">
        <v>17.72</v>
      </c>
      <c r="AS1813" s="8">
        <v>0</v>
      </c>
      <c r="AT1813" s="8">
        <f t="shared" si="28"/>
        <v>2520</v>
      </c>
      <c r="AU1813" s="8">
        <v>0</v>
      </c>
      <c r="AV1813" s="8">
        <v>0</v>
      </c>
      <c r="AW1813" s="9">
        <v>109</v>
      </c>
      <c r="AX1813" s="9">
        <v>200</v>
      </c>
      <c r="AY1813" s="8">
        <v>244000</v>
      </c>
      <c r="AZ1813" s="8">
        <v>226560.94</v>
      </c>
      <c r="BA1813" s="7">
        <v>72.484729999999999</v>
      </c>
      <c r="BB1813" s="7">
        <v>54.625985220941899</v>
      </c>
      <c r="BC1813" s="7">
        <v>10</v>
      </c>
      <c r="BD1813" s="7"/>
      <c r="BE1813" s="6" t="s">
        <v>2250</v>
      </c>
      <c r="BF1813" s="4"/>
      <c r="BG1813" s="6" t="s">
        <v>75</v>
      </c>
      <c r="BH1813" s="6" t="s">
        <v>82</v>
      </c>
      <c r="BI1813" s="6" t="s">
        <v>210</v>
      </c>
      <c r="BJ1813" s="6" t="s">
        <v>0</v>
      </c>
      <c r="BK1813" s="5" t="s">
        <v>1</v>
      </c>
      <c r="BL1813" s="7">
        <v>170740.99</v>
      </c>
      <c r="BM1813" s="5" t="s">
        <v>586</v>
      </c>
      <c r="BN1813" s="7"/>
      <c r="BO1813" s="10">
        <v>42605</v>
      </c>
      <c r="BP1813" s="10">
        <v>48692</v>
      </c>
      <c r="BQ1813" s="10" t="s">
        <v>2241</v>
      </c>
      <c r="BR1813" s="10" t="s">
        <v>2486</v>
      </c>
      <c r="BS1813" s="10" t="s">
        <v>2487</v>
      </c>
      <c r="BT1813" s="10" t="s">
        <v>2487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1804</v>
      </c>
      <c r="B1814" s="12" t="s">
        <v>65</v>
      </c>
      <c r="C1814" s="12" t="s">
        <v>66</v>
      </c>
      <c r="D1814" s="25">
        <v>45354</v>
      </c>
      <c r="E1814" s="13" t="s">
        <v>2087</v>
      </c>
      <c r="F1814" s="23">
        <v>74</v>
      </c>
      <c r="G1814" s="23">
        <v>73</v>
      </c>
      <c r="H1814" s="15">
        <v>257783.93</v>
      </c>
      <c r="I1814" s="15">
        <v>212203.67</v>
      </c>
      <c r="J1814" s="15">
        <v>0</v>
      </c>
      <c r="K1814" s="15">
        <v>469987.6</v>
      </c>
      <c r="L1814" s="15">
        <v>3891.91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469987.6</v>
      </c>
      <c r="S1814" s="15">
        <v>228724.36</v>
      </c>
      <c r="T1814" s="15">
        <v>2148.1999999999998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230872.56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216095.58</v>
      </c>
      <c r="AV1814" s="15">
        <v>230872.56</v>
      </c>
      <c r="AW1814" s="16">
        <v>52</v>
      </c>
      <c r="AX1814" s="16">
        <v>143</v>
      </c>
      <c r="AY1814" s="15">
        <v>480422.01</v>
      </c>
      <c r="AZ1814" s="15">
        <v>480422.01</v>
      </c>
      <c r="BA1814" s="14">
        <v>94.999995999999996</v>
      </c>
      <c r="BB1814" s="14">
        <v>92.936666494629605</v>
      </c>
      <c r="BC1814" s="14">
        <v>10</v>
      </c>
      <c r="BD1814" s="14"/>
      <c r="BE1814" s="13" t="s">
        <v>2250</v>
      </c>
      <c r="BF1814" s="11"/>
      <c r="BG1814" s="13" t="s">
        <v>142</v>
      </c>
      <c r="BH1814" s="13" t="s">
        <v>238</v>
      </c>
      <c r="BI1814" s="13" t="s">
        <v>239</v>
      </c>
      <c r="BJ1814" s="13" t="s">
        <v>2251</v>
      </c>
      <c r="BK1814" s="12" t="s">
        <v>1</v>
      </c>
      <c r="BL1814" s="14">
        <v>469987.6</v>
      </c>
      <c r="BM1814" s="12" t="s">
        <v>586</v>
      </c>
      <c r="BN1814" s="14"/>
      <c r="BO1814" s="17">
        <v>42607</v>
      </c>
      <c r="BP1814" s="17">
        <v>46959</v>
      </c>
      <c r="BQ1814" s="10" t="s">
        <v>2728</v>
      </c>
      <c r="BR1814" s="10" t="s">
        <v>2729</v>
      </c>
      <c r="BS1814" s="10" t="s">
        <v>2487</v>
      </c>
      <c r="BT1814" s="10" t="s">
        <v>2487</v>
      </c>
      <c r="BU1814" s="14">
        <v>18912.919999999998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1805</v>
      </c>
      <c r="B1815" s="5" t="s">
        <v>65</v>
      </c>
      <c r="C1815" s="5" t="s">
        <v>66</v>
      </c>
      <c r="D1815" s="24">
        <v>45354</v>
      </c>
      <c r="E1815" s="6" t="s">
        <v>2088</v>
      </c>
      <c r="F1815" s="22">
        <v>70</v>
      </c>
      <c r="G1815" s="22">
        <v>70</v>
      </c>
      <c r="H1815" s="8">
        <v>0</v>
      </c>
      <c r="I1815" s="8">
        <v>205363.88</v>
      </c>
      <c r="J1815" s="8">
        <v>0</v>
      </c>
      <c r="K1815" s="8">
        <v>205363.88</v>
      </c>
      <c r="L1815" s="8">
        <v>0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205363.88</v>
      </c>
      <c r="S1815" s="8">
        <v>68629.710000000006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68629.710000000006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205363.88</v>
      </c>
      <c r="AV1815" s="8">
        <v>68629.710000000006</v>
      </c>
      <c r="AW1815" s="9">
        <v>0</v>
      </c>
      <c r="AX1815" s="9">
        <v>80</v>
      </c>
      <c r="AY1815" s="8">
        <v>497200.01</v>
      </c>
      <c r="AZ1815" s="8">
        <v>205363.88</v>
      </c>
      <c r="BA1815" s="7">
        <v>58.729506000000001</v>
      </c>
      <c r="BB1815" s="7">
        <v>58.729506000000001</v>
      </c>
      <c r="BC1815" s="7">
        <v>10</v>
      </c>
      <c r="BD1815" s="7"/>
      <c r="BE1815" s="6" t="s">
        <v>2250</v>
      </c>
      <c r="BF1815" s="4"/>
      <c r="BG1815" s="6" t="s">
        <v>93</v>
      </c>
      <c r="BH1815" s="6" t="s">
        <v>279</v>
      </c>
      <c r="BI1815" s="6" t="s">
        <v>538</v>
      </c>
      <c r="BJ1815" s="6" t="s">
        <v>2251</v>
      </c>
      <c r="BK1815" s="5" t="s">
        <v>1</v>
      </c>
      <c r="BL1815" s="7">
        <v>205363.88</v>
      </c>
      <c r="BM1815" s="5" t="s">
        <v>586</v>
      </c>
      <c r="BN1815" s="7"/>
      <c r="BO1815" s="10">
        <v>42607</v>
      </c>
      <c r="BP1815" s="10">
        <v>45041</v>
      </c>
      <c r="BQ1815" s="10" t="s">
        <v>2700</v>
      </c>
      <c r="BR1815" s="10" t="s">
        <v>2701</v>
      </c>
      <c r="BS1815" s="10" t="s">
        <v>2487</v>
      </c>
      <c r="BT1815" s="10" t="s">
        <v>2487</v>
      </c>
      <c r="BU1815" s="7">
        <v>13158.14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1806</v>
      </c>
      <c r="B1816" s="12" t="s">
        <v>65</v>
      </c>
      <c r="C1816" s="12" t="s">
        <v>66</v>
      </c>
      <c r="D1816" s="25">
        <v>45354</v>
      </c>
      <c r="E1816" s="13" t="s">
        <v>2089</v>
      </c>
      <c r="F1816" s="23">
        <v>0</v>
      </c>
      <c r="G1816" s="23">
        <v>0</v>
      </c>
      <c r="H1816" s="15">
        <v>72908.11</v>
      </c>
      <c r="I1816" s="15">
        <v>0</v>
      </c>
      <c r="J1816" s="15">
        <v>0</v>
      </c>
      <c r="K1816" s="15">
        <v>72908.11</v>
      </c>
      <c r="L1816" s="15">
        <v>2070.88</v>
      </c>
      <c r="M1816" s="15">
        <v>0</v>
      </c>
      <c r="N1816" s="15">
        <v>0</v>
      </c>
      <c r="O1816" s="15">
        <v>2070.88</v>
      </c>
      <c r="P1816" s="15">
        <v>0</v>
      </c>
      <c r="Q1816" s="15">
        <v>0</v>
      </c>
      <c r="R1816" s="15">
        <v>70837.23</v>
      </c>
      <c r="S1816" s="15">
        <v>0</v>
      </c>
      <c r="T1816" s="15">
        <v>607.57000000000005</v>
      </c>
      <c r="U1816" s="15">
        <v>0</v>
      </c>
      <c r="V1816" s="15">
        <v>0</v>
      </c>
      <c r="W1816" s="15">
        <v>607.57000000000005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137.91999999999999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0.63</v>
      </c>
      <c r="AQ1816" s="15">
        <v>0</v>
      </c>
      <c r="AR1816" s="15">
        <v>0</v>
      </c>
      <c r="AS1816" s="15">
        <v>0</v>
      </c>
      <c r="AT1816" s="8">
        <f t="shared" si="28"/>
        <v>2817</v>
      </c>
      <c r="AU1816" s="15">
        <v>0</v>
      </c>
      <c r="AV1816" s="15">
        <v>0</v>
      </c>
      <c r="AW1816" s="16">
        <v>30</v>
      </c>
      <c r="AX1816" s="16">
        <v>120</v>
      </c>
      <c r="AY1816" s="15">
        <v>332402.15000000002</v>
      </c>
      <c r="AZ1816" s="15">
        <v>202681.51</v>
      </c>
      <c r="BA1816" s="14">
        <v>88</v>
      </c>
      <c r="BB1816" s="14">
        <v>30.756018346222099</v>
      </c>
      <c r="BC1816" s="14">
        <v>10</v>
      </c>
      <c r="BD1816" s="14"/>
      <c r="BE1816" s="13" t="s">
        <v>2250</v>
      </c>
      <c r="BF1816" s="11"/>
      <c r="BG1816" s="13" t="s">
        <v>86</v>
      </c>
      <c r="BH1816" s="13" t="s">
        <v>172</v>
      </c>
      <c r="BI1816" s="13" t="s">
        <v>173</v>
      </c>
      <c r="BJ1816" s="13" t="s">
        <v>0</v>
      </c>
      <c r="BK1816" s="12" t="s">
        <v>1</v>
      </c>
      <c r="BL1816" s="14">
        <v>70837.23</v>
      </c>
      <c r="BM1816" s="12" t="s">
        <v>586</v>
      </c>
      <c r="BN1816" s="14"/>
      <c r="BO1816" s="17">
        <v>42640</v>
      </c>
      <c r="BP1816" s="17">
        <v>46292</v>
      </c>
      <c r="BQ1816" s="10" t="s">
        <v>1330</v>
      </c>
      <c r="BR1816" s="10" t="s">
        <v>2668</v>
      </c>
      <c r="BS1816" s="10" t="s">
        <v>2487</v>
      </c>
      <c r="BT1816" s="10" t="s">
        <v>2487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1807</v>
      </c>
      <c r="B1817" s="5" t="s">
        <v>65</v>
      </c>
      <c r="C1817" s="5" t="s">
        <v>66</v>
      </c>
      <c r="D1817" s="24">
        <v>45354</v>
      </c>
      <c r="E1817" s="6" t="s">
        <v>2090</v>
      </c>
      <c r="F1817" s="22">
        <v>0</v>
      </c>
      <c r="G1817" s="22">
        <v>0</v>
      </c>
      <c r="H1817" s="8">
        <v>266874.56</v>
      </c>
      <c r="I1817" s="8">
        <v>0</v>
      </c>
      <c r="J1817" s="8">
        <v>0</v>
      </c>
      <c r="K1817" s="8">
        <v>266874.56</v>
      </c>
      <c r="L1817" s="8">
        <v>2670.66</v>
      </c>
      <c r="M1817" s="8">
        <v>0</v>
      </c>
      <c r="N1817" s="8">
        <v>0</v>
      </c>
      <c r="O1817" s="8">
        <v>2670.66</v>
      </c>
      <c r="P1817" s="8">
        <v>0</v>
      </c>
      <c r="Q1817" s="8">
        <v>0</v>
      </c>
      <c r="R1817" s="8">
        <v>264203.90000000002</v>
      </c>
      <c r="S1817" s="8">
        <v>0</v>
      </c>
      <c r="T1817" s="8">
        <v>2223.9499999999998</v>
      </c>
      <c r="U1817" s="8">
        <v>0</v>
      </c>
      <c r="V1817" s="8">
        <v>0</v>
      </c>
      <c r="W1817" s="8">
        <v>2223.9499999999998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221.74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5.15</v>
      </c>
      <c r="AQ1817" s="8">
        <v>0</v>
      </c>
      <c r="AR1817" s="8">
        <v>4.5</v>
      </c>
      <c r="AS1817" s="8">
        <v>0</v>
      </c>
      <c r="AT1817" s="8">
        <f t="shared" si="28"/>
        <v>5117</v>
      </c>
      <c r="AU1817" s="8">
        <v>0</v>
      </c>
      <c r="AV1817" s="8">
        <v>0</v>
      </c>
      <c r="AW1817" s="9">
        <v>72</v>
      </c>
      <c r="AX1817" s="9">
        <v>161</v>
      </c>
      <c r="AY1817" s="8">
        <v>416789.88</v>
      </c>
      <c r="AZ1817" s="8">
        <v>416789.88</v>
      </c>
      <c r="BA1817" s="7">
        <v>88</v>
      </c>
      <c r="BB1817" s="7">
        <v>55.783367868720802</v>
      </c>
      <c r="BC1817" s="7">
        <v>10</v>
      </c>
      <c r="BD1817" s="7"/>
      <c r="BE1817" s="6" t="s">
        <v>2250</v>
      </c>
      <c r="BF1817" s="4"/>
      <c r="BG1817" s="6" t="s">
        <v>86</v>
      </c>
      <c r="BH1817" s="6" t="s">
        <v>87</v>
      </c>
      <c r="BI1817" s="6" t="s">
        <v>169</v>
      </c>
      <c r="BJ1817" s="6" t="s">
        <v>0</v>
      </c>
      <c r="BK1817" s="5" t="s">
        <v>1</v>
      </c>
      <c r="BL1817" s="7">
        <v>264203.90000000002</v>
      </c>
      <c r="BM1817" s="5" t="s">
        <v>586</v>
      </c>
      <c r="BN1817" s="7"/>
      <c r="BO1817" s="10">
        <v>42671</v>
      </c>
      <c r="BP1817" s="10">
        <v>47570</v>
      </c>
      <c r="BQ1817" s="10" t="s">
        <v>1330</v>
      </c>
      <c r="BR1817" s="10" t="s">
        <v>2668</v>
      </c>
      <c r="BS1817" s="10" t="s">
        <v>2487</v>
      </c>
      <c r="BT1817" s="10" t="s">
        <v>2487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1808</v>
      </c>
      <c r="B1818" s="12" t="s">
        <v>65</v>
      </c>
      <c r="C1818" s="12" t="s">
        <v>66</v>
      </c>
      <c r="D1818" s="25">
        <v>45354</v>
      </c>
      <c r="E1818" s="13" t="s">
        <v>2091</v>
      </c>
      <c r="F1818" s="23">
        <v>0</v>
      </c>
      <c r="G1818" s="23">
        <v>0</v>
      </c>
      <c r="H1818" s="15">
        <v>159612.92000000001</v>
      </c>
      <c r="I1818" s="15">
        <v>0</v>
      </c>
      <c r="J1818" s="15">
        <v>0</v>
      </c>
      <c r="K1818" s="15">
        <v>159612.92000000001</v>
      </c>
      <c r="L1818" s="15">
        <v>739.61</v>
      </c>
      <c r="M1818" s="15">
        <v>0</v>
      </c>
      <c r="N1818" s="15">
        <v>0</v>
      </c>
      <c r="O1818" s="15">
        <v>739.61</v>
      </c>
      <c r="P1818" s="15">
        <v>0</v>
      </c>
      <c r="Q1818" s="15">
        <v>0</v>
      </c>
      <c r="R1818" s="15">
        <v>158873.31</v>
      </c>
      <c r="S1818" s="15">
        <v>0</v>
      </c>
      <c r="T1818" s="15">
        <v>1330.11</v>
      </c>
      <c r="U1818" s="15">
        <v>0</v>
      </c>
      <c r="V1818" s="15">
        <v>0</v>
      </c>
      <c r="W1818" s="15">
        <v>1330.11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131.74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2201.46</v>
      </c>
      <c r="AQ1818" s="15">
        <v>0</v>
      </c>
      <c r="AR1818" s="15">
        <v>2201.46</v>
      </c>
      <c r="AS1818" s="15">
        <v>0</v>
      </c>
      <c r="AT1818" s="8">
        <f t="shared" si="28"/>
        <v>2201.46</v>
      </c>
      <c r="AU1818" s="15">
        <v>0</v>
      </c>
      <c r="AV1818" s="15">
        <v>0</v>
      </c>
      <c r="AW1818" s="16">
        <v>123</v>
      </c>
      <c r="AX1818" s="16">
        <v>212</v>
      </c>
      <c r="AY1818" s="15">
        <v>302000</v>
      </c>
      <c r="AZ1818" s="15">
        <v>205607.9</v>
      </c>
      <c r="BA1818" s="14">
        <v>65.697300999999996</v>
      </c>
      <c r="BB1818" s="14">
        <v>50.764331856588697</v>
      </c>
      <c r="BC1818" s="14">
        <v>10</v>
      </c>
      <c r="BD1818" s="14"/>
      <c r="BE1818" s="13" t="s">
        <v>2250</v>
      </c>
      <c r="BF1818" s="11"/>
      <c r="BG1818" s="13" t="s">
        <v>86</v>
      </c>
      <c r="BH1818" s="13" t="s">
        <v>259</v>
      </c>
      <c r="BI1818" s="13" t="s">
        <v>260</v>
      </c>
      <c r="BJ1818" s="13" t="s">
        <v>0</v>
      </c>
      <c r="BK1818" s="12" t="s">
        <v>1</v>
      </c>
      <c r="BL1818" s="14">
        <v>158873.31</v>
      </c>
      <c r="BM1818" s="12" t="s">
        <v>586</v>
      </c>
      <c r="BN1818" s="14"/>
      <c r="BO1818" s="17">
        <v>42671</v>
      </c>
      <c r="BP1818" s="17">
        <v>49123</v>
      </c>
      <c r="BQ1818" s="10" t="s">
        <v>2241</v>
      </c>
      <c r="BR1818" s="10" t="s">
        <v>2486</v>
      </c>
      <c r="BS1818" s="10" t="s">
        <v>2487</v>
      </c>
      <c r="BT1818" s="10" t="s">
        <v>2487</v>
      </c>
      <c r="BU1818" s="14">
        <v>0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1809</v>
      </c>
      <c r="B1819" s="5" t="s">
        <v>65</v>
      </c>
      <c r="C1819" s="5" t="s">
        <v>66</v>
      </c>
      <c r="D1819" s="24">
        <v>45354</v>
      </c>
      <c r="E1819" s="6" t="s">
        <v>2092</v>
      </c>
      <c r="F1819" s="22">
        <v>0</v>
      </c>
      <c r="G1819" s="22">
        <v>0</v>
      </c>
      <c r="H1819" s="8">
        <v>91009.86</v>
      </c>
      <c r="I1819" s="8">
        <v>0</v>
      </c>
      <c r="J1819" s="8">
        <v>0</v>
      </c>
      <c r="K1819" s="8">
        <v>91009.86</v>
      </c>
      <c r="L1819" s="8">
        <v>2194.84</v>
      </c>
      <c r="M1819" s="8">
        <v>0</v>
      </c>
      <c r="N1819" s="8">
        <v>0</v>
      </c>
      <c r="O1819" s="8">
        <v>2194.84</v>
      </c>
      <c r="P1819" s="8">
        <v>0</v>
      </c>
      <c r="Q1819" s="8">
        <v>0</v>
      </c>
      <c r="R1819" s="8">
        <v>88815.02</v>
      </c>
      <c r="S1819" s="8">
        <v>0</v>
      </c>
      <c r="T1819" s="8">
        <v>720.49</v>
      </c>
      <c r="U1819" s="8">
        <v>0</v>
      </c>
      <c r="V1819" s="8">
        <v>0</v>
      </c>
      <c r="W1819" s="8">
        <v>720.49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155.52000000000001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3069.25</v>
      </c>
      <c r="AQ1819" s="8">
        <v>0</v>
      </c>
      <c r="AR1819" s="8">
        <v>3069.25</v>
      </c>
      <c r="AS1819" s="8">
        <v>0</v>
      </c>
      <c r="AT1819" s="8">
        <f t="shared" si="28"/>
        <v>3070.8500000000004</v>
      </c>
      <c r="AU1819" s="8">
        <v>0</v>
      </c>
      <c r="AV1819" s="8">
        <v>0</v>
      </c>
      <c r="AW1819" s="9">
        <v>35</v>
      </c>
      <c r="AX1819" s="9">
        <v>120</v>
      </c>
      <c r="AY1819" s="8">
        <v>378999.98</v>
      </c>
      <c r="AZ1819" s="8">
        <v>225299.99</v>
      </c>
      <c r="BA1819" s="7">
        <v>90.000001999999995</v>
      </c>
      <c r="BB1819" s="7">
        <v>35.478705425730602</v>
      </c>
      <c r="BC1819" s="7">
        <v>9.5</v>
      </c>
      <c r="BD1819" s="7"/>
      <c r="BE1819" s="6" t="s">
        <v>2250</v>
      </c>
      <c r="BF1819" s="4"/>
      <c r="BG1819" s="6" t="s">
        <v>67</v>
      </c>
      <c r="BH1819" s="6" t="s">
        <v>73</v>
      </c>
      <c r="BI1819" s="6" t="s">
        <v>261</v>
      </c>
      <c r="BJ1819" s="6" t="s">
        <v>0</v>
      </c>
      <c r="BK1819" s="5" t="s">
        <v>1</v>
      </c>
      <c r="BL1819" s="7">
        <v>88815.02</v>
      </c>
      <c r="BM1819" s="5" t="s">
        <v>586</v>
      </c>
      <c r="BN1819" s="7"/>
      <c r="BO1819" s="10">
        <v>42781</v>
      </c>
      <c r="BP1819" s="10">
        <v>46433</v>
      </c>
      <c r="BQ1819" s="10" t="s">
        <v>2241</v>
      </c>
      <c r="BR1819" s="10" t="s">
        <v>2486</v>
      </c>
      <c r="BS1819" s="10" t="s">
        <v>2487</v>
      </c>
      <c r="BT1819" s="10" t="s">
        <v>2487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1810</v>
      </c>
      <c r="B1820" s="12" t="s">
        <v>65</v>
      </c>
      <c r="C1820" s="12" t="s">
        <v>66</v>
      </c>
      <c r="D1820" s="25">
        <v>45354</v>
      </c>
      <c r="E1820" s="13" t="s">
        <v>2093</v>
      </c>
      <c r="F1820" s="23">
        <v>0</v>
      </c>
      <c r="G1820" s="23">
        <v>0</v>
      </c>
      <c r="H1820" s="15">
        <v>178394.04</v>
      </c>
      <c r="I1820" s="15">
        <v>0</v>
      </c>
      <c r="J1820" s="15">
        <v>0</v>
      </c>
      <c r="K1820" s="15">
        <v>178394.04</v>
      </c>
      <c r="L1820" s="15">
        <v>1499.62</v>
      </c>
      <c r="M1820" s="15">
        <v>0</v>
      </c>
      <c r="N1820" s="15">
        <v>0</v>
      </c>
      <c r="O1820" s="15">
        <v>1499.62</v>
      </c>
      <c r="P1820" s="15">
        <v>0</v>
      </c>
      <c r="Q1820" s="15">
        <v>0</v>
      </c>
      <c r="R1820" s="15">
        <v>176894.42</v>
      </c>
      <c r="S1820" s="15">
        <v>0</v>
      </c>
      <c r="T1820" s="15">
        <v>1486.62</v>
      </c>
      <c r="U1820" s="15">
        <v>0</v>
      </c>
      <c r="V1820" s="15">
        <v>0</v>
      </c>
      <c r="W1820" s="15">
        <v>1486.62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136.19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0.43</v>
      </c>
      <c r="AT1820" s="8">
        <f t="shared" si="28"/>
        <v>3122</v>
      </c>
      <c r="AU1820" s="15">
        <v>0</v>
      </c>
      <c r="AV1820" s="15">
        <v>0</v>
      </c>
      <c r="AW1820" s="16">
        <v>39</v>
      </c>
      <c r="AX1820" s="16">
        <v>163</v>
      </c>
      <c r="AY1820" s="15">
        <v>256000</v>
      </c>
      <c r="AZ1820" s="15">
        <v>256000</v>
      </c>
      <c r="BA1820" s="14">
        <v>90.000000999999997</v>
      </c>
      <c r="BB1820" s="14">
        <v>62.189445222243798</v>
      </c>
      <c r="BC1820" s="14">
        <v>10</v>
      </c>
      <c r="BD1820" s="14"/>
      <c r="BE1820" s="13" t="s">
        <v>2250</v>
      </c>
      <c r="BF1820" s="11"/>
      <c r="BG1820" s="13" t="s">
        <v>86</v>
      </c>
      <c r="BH1820" s="13" t="s">
        <v>228</v>
      </c>
      <c r="BI1820" s="13" t="s">
        <v>229</v>
      </c>
      <c r="BJ1820" s="13" t="s">
        <v>0</v>
      </c>
      <c r="BK1820" s="12" t="s">
        <v>1</v>
      </c>
      <c r="BL1820" s="14">
        <v>176894.42</v>
      </c>
      <c r="BM1820" s="12" t="s">
        <v>586</v>
      </c>
      <c r="BN1820" s="14"/>
      <c r="BO1820" s="17">
        <v>42859</v>
      </c>
      <c r="BP1820" s="17">
        <v>47821</v>
      </c>
      <c r="BQ1820" s="10" t="s">
        <v>2172</v>
      </c>
      <c r="BR1820" s="10" t="s">
        <v>2698</v>
      </c>
      <c r="BS1820" s="10" t="s">
        <v>2487</v>
      </c>
      <c r="BT1820" s="10" t="s">
        <v>2487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1811</v>
      </c>
      <c r="B1821" s="5" t="s">
        <v>65</v>
      </c>
      <c r="C1821" s="5" t="s">
        <v>66</v>
      </c>
      <c r="D1821" s="24">
        <v>45354</v>
      </c>
      <c r="E1821" s="6" t="s">
        <v>2094</v>
      </c>
      <c r="F1821" s="22">
        <v>0</v>
      </c>
      <c r="G1821" s="22">
        <v>0</v>
      </c>
      <c r="H1821" s="8">
        <v>183315.94</v>
      </c>
      <c r="I1821" s="8">
        <v>0</v>
      </c>
      <c r="J1821" s="8">
        <v>0</v>
      </c>
      <c r="K1821" s="8">
        <v>183315.94</v>
      </c>
      <c r="L1821" s="8">
        <v>1881.39</v>
      </c>
      <c r="M1821" s="8">
        <v>0</v>
      </c>
      <c r="N1821" s="8">
        <v>0</v>
      </c>
      <c r="O1821" s="8">
        <v>1881.39</v>
      </c>
      <c r="P1821" s="8">
        <v>0</v>
      </c>
      <c r="Q1821" s="8">
        <v>0</v>
      </c>
      <c r="R1821" s="8">
        <v>181434.55</v>
      </c>
      <c r="S1821" s="8">
        <v>0</v>
      </c>
      <c r="T1821" s="8">
        <v>1527.63</v>
      </c>
      <c r="U1821" s="8">
        <v>0</v>
      </c>
      <c r="V1821" s="8">
        <v>0</v>
      </c>
      <c r="W1821" s="8">
        <v>1527.63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153.38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4864.93</v>
      </c>
      <c r="AQ1821" s="8">
        <v>0</v>
      </c>
      <c r="AR1821" s="8">
        <v>1304.21</v>
      </c>
      <c r="AS1821" s="8">
        <v>0</v>
      </c>
      <c r="AT1821" s="8">
        <f t="shared" si="28"/>
        <v>7123.1200000000008</v>
      </c>
      <c r="AU1821" s="8">
        <v>0</v>
      </c>
      <c r="AV1821" s="8">
        <v>0</v>
      </c>
      <c r="AW1821" s="9">
        <v>75</v>
      </c>
      <c r="AX1821" s="9">
        <v>159</v>
      </c>
      <c r="AY1821" s="8">
        <v>288300.01</v>
      </c>
      <c r="AZ1821" s="8">
        <v>288300.01</v>
      </c>
      <c r="BA1821" s="7">
        <v>82.876349000000005</v>
      </c>
      <c r="BB1821" s="7">
        <v>52.156200363842999</v>
      </c>
      <c r="BC1821" s="7">
        <v>10</v>
      </c>
      <c r="BD1821" s="7"/>
      <c r="BE1821" s="6" t="s">
        <v>2250</v>
      </c>
      <c r="BF1821" s="4"/>
      <c r="BG1821" s="6" t="s">
        <v>86</v>
      </c>
      <c r="BH1821" s="6" t="s">
        <v>203</v>
      </c>
      <c r="BI1821" s="6" t="s">
        <v>204</v>
      </c>
      <c r="BJ1821" s="6" t="s">
        <v>0</v>
      </c>
      <c r="BK1821" s="5" t="s">
        <v>1</v>
      </c>
      <c r="BL1821" s="7">
        <v>181434.55</v>
      </c>
      <c r="BM1821" s="5" t="s">
        <v>586</v>
      </c>
      <c r="BN1821" s="7"/>
      <c r="BO1821" s="10">
        <v>42822</v>
      </c>
      <c r="BP1821" s="10">
        <v>47662</v>
      </c>
      <c r="BQ1821" s="10" t="s">
        <v>2241</v>
      </c>
      <c r="BR1821" s="10" t="s">
        <v>2486</v>
      </c>
      <c r="BS1821" s="10" t="s">
        <v>2487</v>
      </c>
      <c r="BT1821" s="10" t="s">
        <v>2487</v>
      </c>
      <c r="BU1821" s="7">
        <v>0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1812</v>
      </c>
      <c r="B1822" s="12" t="s">
        <v>65</v>
      </c>
      <c r="C1822" s="12" t="s">
        <v>66</v>
      </c>
      <c r="D1822" s="25">
        <v>45354</v>
      </c>
      <c r="E1822" s="13" t="s">
        <v>2095</v>
      </c>
      <c r="F1822" s="23">
        <v>0</v>
      </c>
      <c r="G1822" s="23">
        <v>0</v>
      </c>
      <c r="H1822" s="15">
        <v>89608.99</v>
      </c>
      <c r="I1822" s="15">
        <v>0</v>
      </c>
      <c r="J1822" s="15">
        <v>0</v>
      </c>
      <c r="K1822" s="15">
        <v>89608.99</v>
      </c>
      <c r="L1822" s="15">
        <v>2144.69</v>
      </c>
      <c r="M1822" s="15">
        <v>0</v>
      </c>
      <c r="N1822" s="15">
        <v>0</v>
      </c>
      <c r="O1822" s="15">
        <v>2144.69</v>
      </c>
      <c r="P1822" s="15">
        <v>0</v>
      </c>
      <c r="Q1822" s="15">
        <v>0</v>
      </c>
      <c r="R1822" s="15">
        <v>87464.3</v>
      </c>
      <c r="S1822" s="15">
        <v>0</v>
      </c>
      <c r="T1822" s="15">
        <v>746.74</v>
      </c>
      <c r="U1822" s="15">
        <v>0</v>
      </c>
      <c r="V1822" s="15">
        <v>0</v>
      </c>
      <c r="W1822" s="15">
        <v>746.74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108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0.56999999999999995</v>
      </c>
      <c r="AS1822" s="15">
        <v>0.56999999999999995</v>
      </c>
      <c r="AT1822" s="8">
        <f t="shared" si="28"/>
        <v>2998.29</v>
      </c>
      <c r="AU1822" s="15">
        <v>0</v>
      </c>
      <c r="AV1822" s="15">
        <v>0</v>
      </c>
      <c r="AW1822" s="16">
        <v>35</v>
      </c>
      <c r="AX1822" s="16">
        <v>118</v>
      </c>
      <c r="AY1822" s="15">
        <v>203006.64</v>
      </c>
      <c r="AZ1822" s="15">
        <v>203006.64</v>
      </c>
      <c r="BA1822" s="14">
        <v>90</v>
      </c>
      <c r="BB1822" s="14">
        <v>38.776007523694801</v>
      </c>
      <c r="BC1822" s="14">
        <v>10</v>
      </c>
      <c r="BD1822" s="14"/>
      <c r="BE1822" s="13" t="s">
        <v>2250</v>
      </c>
      <c r="BF1822" s="11"/>
      <c r="BG1822" s="13" t="s">
        <v>86</v>
      </c>
      <c r="BH1822" s="13" t="s">
        <v>203</v>
      </c>
      <c r="BI1822" s="13" t="s">
        <v>204</v>
      </c>
      <c r="BJ1822" s="13" t="s">
        <v>0</v>
      </c>
      <c r="BK1822" s="12" t="s">
        <v>1</v>
      </c>
      <c r="BL1822" s="14">
        <v>87464.3</v>
      </c>
      <c r="BM1822" s="12" t="s">
        <v>586</v>
      </c>
      <c r="BN1822" s="14"/>
      <c r="BO1822" s="17">
        <v>42851</v>
      </c>
      <c r="BP1822" s="17">
        <v>46444</v>
      </c>
      <c r="BQ1822" s="10" t="s">
        <v>2241</v>
      </c>
      <c r="BR1822" s="10" t="s">
        <v>2486</v>
      </c>
      <c r="BS1822" s="10" t="s">
        <v>2487</v>
      </c>
      <c r="BT1822" s="10" t="s">
        <v>2487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1813</v>
      </c>
      <c r="B1823" s="5" t="s">
        <v>65</v>
      </c>
      <c r="C1823" s="5" t="s">
        <v>66</v>
      </c>
      <c r="D1823" s="24">
        <v>45354</v>
      </c>
      <c r="E1823" s="6" t="s">
        <v>2096</v>
      </c>
      <c r="F1823" s="22">
        <v>0</v>
      </c>
      <c r="G1823" s="22">
        <v>0</v>
      </c>
      <c r="H1823" s="8">
        <v>194678.54</v>
      </c>
      <c r="I1823" s="8">
        <v>0</v>
      </c>
      <c r="J1823" s="8">
        <v>0</v>
      </c>
      <c r="K1823" s="8">
        <v>194678.54</v>
      </c>
      <c r="L1823" s="8">
        <v>1782.01</v>
      </c>
      <c r="M1823" s="8">
        <v>0</v>
      </c>
      <c r="N1823" s="8">
        <v>0</v>
      </c>
      <c r="O1823" s="8">
        <v>1782.01</v>
      </c>
      <c r="P1823" s="8">
        <v>0</v>
      </c>
      <c r="Q1823" s="8">
        <v>0</v>
      </c>
      <c r="R1823" s="8">
        <v>192896.53</v>
      </c>
      <c r="S1823" s="8">
        <v>0</v>
      </c>
      <c r="T1823" s="8">
        <v>1622.32</v>
      </c>
      <c r="U1823" s="8">
        <v>0</v>
      </c>
      <c r="V1823" s="8">
        <v>0</v>
      </c>
      <c r="W1823" s="8">
        <v>1622.32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153.69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3.96</v>
      </c>
      <c r="AQ1823" s="8">
        <v>0</v>
      </c>
      <c r="AR1823" s="8">
        <v>1.98</v>
      </c>
      <c r="AS1823" s="8">
        <v>0</v>
      </c>
      <c r="AT1823" s="8">
        <f t="shared" si="28"/>
        <v>3560</v>
      </c>
      <c r="AU1823" s="8">
        <v>0</v>
      </c>
      <c r="AV1823" s="8">
        <v>0</v>
      </c>
      <c r="AW1823" s="9">
        <v>77</v>
      </c>
      <c r="AX1823" s="9">
        <v>160</v>
      </c>
      <c r="AY1823" s="8">
        <v>288899.99</v>
      </c>
      <c r="AZ1823" s="8">
        <v>288899.99</v>
      </c>
      <c r="BA1823" s="7">
        <v>83.939081000000002</v>
      </c>
      <c r="BB1823" s="7">
        <v>56.045545229298703</v>
      </c>
      <c r="BC1823" s="7">
        <v>10</v>
      </c>
      <c r="BD1823" s="7"/>
      <c r="BE1823" s="6" t="s">
        <v>2250</v>
      </c>
      <c r="BF1823" s="4"/>
      <c r="BG1823" s="6" t="s">
        <v>86</v>
      </c>
      <c r="BH1823" s="6" t="s">
        <v>203</v>
      </c>
      <c r="BI1823" s="6" t="s">
        <v>204</v>
      </c>
      <c r="BJ1823" s="6" t="s">
        <v>0</v>
      </c>
      <c r="BK1823" s="5" t="s">
        <v>1</v>
      </c>
      <c r="BL1823" s="7">
        <v>192896.53</v>
      </c>
      <c r="BM1823" s="5" t="s">
        <v>586</v>
      </c>
      <c r="BN1823" s="7"/>
      <c r="BO1823" s="10">
        <v>42851</v>
      </c>
      <c r="BP1823" s="10">
        <v>47721</v>
      </c>
      <c r="BQ1823" s="10" t="s">
        <v>2241</v>
      </c>
      <c r="BR1823" s="10" t="s">
        <v>2486</v>
      </c>
      <c r="BS1823" s="10" t="s">
        <v>2487</v>
      </c>
      <c r="BT1823" s="10" t="s">
        <v>2487</v>
      </c>
      <c r="BU1823" s="7">
        <v>0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1814</v>
      </c>
      <c r="B1824" s="12" t="s">
        <v>65</v>
      </c>
      <c r="C1824" s="12" t="s">
        <v>66</v>
      </c>
      <c r="D1824" s="25">
        <v>45354</v>
      </c>
      <c r="E1824" s="13" t="s">
        <v>2097</v>
      </c>
      <c r="F1824" s="23">
        <v>4</v>
      </c>
      <c r="G1824" s="23">
        <v>4</v>
      </c>
      <c r="H1824" s="15">
        <v>248867.51</v>
      </c>
      <c r="I1824" s="15">
        <v>8327.85</v>
      </c>
      <c r="J1824" s="15">
        <v>0</v>
      </c>
      <c r="K1824" s="15">
        <v>257195.36</v>
      </c>
      <c r="L1824" s="15">
        <v>2735.1</v>
      </c>
      <c r="M1824" s="15">
        <v>0</v>
      </c>
      <c r="N1824" s="15">
        <v>2398.71</v>
      </c>
      <c r="O1824" s="15">
        <v>0</v>
      </c>
      <c r="P1824" s="15">
        <v>0</v>
      </c>
      <c r="Q1824" s="15">
        <v>0</v>
      </c>
      <c r="R1824" s="15">
        <v>254796.65</v>
      </c>
      <c r="S1824" s="15">
        <v>6356.57</v>
      </c>
      <c r="T1824" s="15">
        <v>2073.9</v>
      </c>
      <c r="U1824" s="15">
        <v>0</v>
      </c>
      <c r="V1824" s="15">
        <v>2141.15</v>
      </c>
      <c r="W1824" s="15">
        <v>0</v>
      </c>
      <c r="X1824" s="15">
        <v>0</v>
      </c>
      <c r="Y1824" s="15">
        <v>0</v>
      </c>
      <c r="Z1824" s="15">
        <v>6289.32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350</v>
      </c>
      <c r="AM1824" s="15">
        <v>0</v>
      </c>
      <c r="AN1824" s="15">
        <v>0</v>
      </c>
      <c r="AO1824" s="15">
        <v>210.14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5100</v>
      </c>
      <c r="AU1824" s="15">
        <v>8664.24</v>
      </c>
      <c r="AV1824" s="15">
        <v>6289.32</v>
      </c>
      <c r="AW1824" s="16">
        <v>67</v>
      </c>
      <c r="AX1824" s="16">
        <v>151</v>
      </c>
      <c r="AY1824" s="15">
        <v>395000.01</v>
      </c>
      <c r="AZ1824" s="15">
        <v>395000.01</v>
      </c>
      <c r="BA1824" s="14">
        <v>90</v>
      </c>
      <c r="BB1824" s="14">
        <v>58.054931441647298</v>
      </c>
      <c r="BC1824" s="14">
        <v>10</v>
      </c>
      <c r="BD1824" s="14"/>
      <c r="BE1824" s="13" t="s">
        <v>2250</v>
      </c>
      <c r="BF1824" s="11"/>
      <c r="BG1824" s="13" t="s">
        <v>78</v>
      </c>
      <c r="BH1824" s="13" t="s">
        <v>162</v>
      </c>
      <c r="BI1824" s="13" t="s">
        <v>443</v>
      </c>
      <c r="BJ1824" s="13" t="s">
        <v>5</v>
      </c>
      <c r="BK1824" s="12" t="s">
        <v>1</v>
      </c>
      <c r="BL1824" s="14">
        <v>254796.65</v>
      </c>
      <c r="BM1824" s="12" t="s">
        <v>586</v>
      </c>
      <c r="BN1824" s="14"/>
      <c r="BO1824" s="17">
        <v>42822</v>
      </c>
      <c r="BP1824" s="17">
        <v>47419</v>
      </c>
      <c r="BQ1824" s="10" t="s">
        <v>2241</v>
      </c>
      <c r="BR1824" s="10" t="s">
        <v>2486</v>
      </c>
      <c r="BS1824" s="10" t="s">
        <v>2487</v>
      </c>
      <c r="BT1824" s="10" t="s">
        <v>2487</v>
      </c>
      <c r="BU1824" s="14">
        <v>630.41999999999996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1815</v>
      </c>
      <c r="B1825" s="5" t="s">
        <v>65</v>
      </c>
      <c r="C1825" s="5" t="s">
        <v>66</v>
      </c>
      <c r="D1825" s="24">
        <v>45354</v>
      </c>
      <c r="E1825" s="6" t="s">
        <v>2098</v>
      </c>
      <c r="F1825" s="22">
        <v>0</v>
      </c>
      <c r="G1825" s="22">
        <v>0</v>
      </c>
      <c r="H1825" s="8">
        <v>194546.05</v>
      </c>
      <c r="I1825" s="8">
        <v>0</v>
      </c>
      <c r="J1825" s="8">
        <v>0</v>
      </c>
      <c r="K1825" s="8">
        <v>194546.05</v>
      </c>
      <c r="L1825" s="8">
        <v>878.58</v>
      </c>
      <c r="M1825" s="8">
        <v>0</v>
      </c>
      <c r="N1825" s="8">
        <v>0</v>
      </c>
      <c r="O1825" s="8">
        <v>878.58</v>
      </c>
      <c r="P1825" s="8">
        <v>0</v>
      </c>
      <c r="Q1825" s="8">
        <v>0</v>
      </c>
      <c r="R1825" s="8">
        <v>193667.47</v>
      </c>
      <c r="S1825" s="8">
        <v>0</v>
      </c>
      <c r="T1825" s="8">
        <v>1621.22</v>
      </c>
      <c r="U1825" s="8">
        <v>0</v>
      </c>
      <c r="V1825" s="8">
        <v>0</v>
      </c>
      <c r="W1825" s="8">
        <v>1621.22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128.21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0.65</v>
      </c>
      <c r="AQ1825" s="8">
        <v>0</v>
      </c>
      <c r="AR1825" s="8">
        <v>0.66</v>
      </c>
      <c r="AS1825" s="8">
        <v>0</v>
      </c>
      <c r="AT1825" s="8">
        <f t="shared" si="28"/>
        <v>2628</v>
      </c>
      <c r="AU1825" s="8">
        <v>0</v>
      </c>
      <c r="AV1825" s="8">
        <v>0</v>
      </c>
      <c r="AW1825" s="9">
        <v>125</v>
      </c>
      <c r="AX1825" s="9">
        <v>208</v>
      </c>
      <c r="AY1825" s="8">
        <v>240999.99</v>
      </c>
      <c r="AZ1825" s="8">
        <v>240999.99</v>
      </c>
      <c r="BA1825" s="7">
        <v>90.000005999999999</v>
      </c>
      <c r="BB1825" s="7">
        <v>72.323959274873104</v>
      </c>
      <c r="BC1825" s="7">
        <v>10</v>
      </c>
      <c r="BD1825" s="7"/>
      <c r="BE1825" s="6" t="s">
        <v>2250</v>
      </c>
      <c r="BF1825" s="4"/>
      <c r="BG1825" s="6" t="s">
        <v>88</v>
      </c>
      <c r="BH1825" s="6" t="s">
        <v>178</v>
      </c>
      <c r="BI1825" s="6" t="s">
        <v>336</v>
      </c>
      <c r="BJ1825" s="6" t="s">
        <v>0</v>
      </c>
      <c r="BK1825" s="5" t="s">
        <v>1</v>
      </c>
      <c r="BL1825" s="7">
        <v>193667.47</v>
      </c>
      <c r="BM1825" s="5" t="s">
        <v>586</v>
      </c>
      <c r="BN1825" s="7"/>
      <c r="BO1825" s="10">
        <v>42831</v>
      </c>
      <c r="BP1825" s="10">
        <v>49162</v>
      </c>
      <c r="BQ1825" s="10" t="s">
        <v>1330</v>
      </c>
      <c r="BR1825" s="10" t="s">
        <v>2668</v>
      </c>
      <c r="BS1825" s="10" t="s">
        <v>2487</v>
      </c>
      <c r="BT1825" s="10" t="s">
        <v>2487</v>
      </c>
      <c r="BU1825" s="7">
        <v>0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1816</v>
      </c>
      <c r="B1826" s="12" t="s">
        <v>65</v>
      </c>
      <c r="C1826" s="12" t="s">
        <v>66</v>
      </c>
      <c r="D1826" s="25">
        <v>45354</v>
      </c>
      <c r="E1826" s="13" t="s">
        <v>2099</v>
      </c>
      <c r="F1826" s="23">
        <v>5</v>
      </c>
      <c r="G1826" s="23">
        <v>5</v>
      </c>
      <c r="H1826" s="15">
        <v>193788.51</v>
      </c>
      <c r="I1826" s="15">
        <v>9445.86</v>
      </c>
      <c r="J1826" s="15">
        <v>0</v>
      </c>
      <c r="K1826" s="15">
        <v>203234.37</v>
      </c>
      <c r="L1826" s="15">
        <v>2012.17</v>
      </c>
      <c r="M1826" s="15">
        <v>0</v>
      </c>
      <c r="N1826" s="15">
        <v>1609.7</v>
      </c>
      <c r="O1826" s="15">
        <v>0</v>
      </c>
      <c r="P1826" s="15">
        <v>0</v>
      </c>
      <c r="Q1826" s="15">
        <v>0</v>
      </c>
      <c r="R1826" s="15">
        <v>201624.67</v>
      </c>
      <c r="S1826" s="15">
        <v>6624.54</v>
      </c>
      <c r="T1826" s="15">
        <v>1614.9</v>
      </c>
      <c r="U1826" s="15">
        <v>0</v>
      </c>
      <c r="V1826" s="15">
        <v>1680.6</v>
      </c>
      <c r="W1826" s="15">
        <v>0</v>
      </c>
      <c r="X1826" s="15">
        <v>0</v>
      </c>
      <c r="Y1826" s="15">
        <v>0</v>
      </c>
      <c r="Z1826" s="15">
        <v>6558.84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350</v>
      </c>
      <c r="AM1826" s="15">
        <v>0</v>
      </c>
      <c r="AN1826" s="15">
        <v>0</v>
      </c>
      <c r="AO1826" s="15">
        <v>159.69999999999999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3800</v>
      </c>
      <c r="AU1826" s="15">
        <v>9848.33</v>
      </c>
      <c r="AV1826" s="15">
        <v>6558.84</v>
      </c>
      <c r="AW1826" s="16">
        <v>70</v>
      </c>
      <c r="AX1826" s="16">
        <v>153</v>
      </c>
      <c r="AY1826" s="15">
        <v>300179.20000000001</v>
      </c>
      <c r="AZ1826" s="15">
        <v>300179.20000000001</v>
      </c>
      <c r="BA1826" s="14">
        <v>83.440152999999995</v>
      </c>
      <c r="BB1826" s="14">
        <v>56.045166731654</v>
      </c>
      <c r="BC1826" s="14">
        <v>10</v>
      </c>
      <c r="BD1826" s="14"/>
      <c r="BE1826" s="13" t="s">
        <v>2250</v>
      </c>
      <c r="BF1826" s="11"/>
      <c r="BG1826" s="13" t="s">
        <v>86</v>
      </c>
      <c r="BH1826" s="13" t="s">
        <v>176</v>
      </c>
      <c r="BI1826" s="13" t="s">
        <v>177</v>
      </c>
      <c r="BJ1826" s="13" t="s">
        <v>5</v>
      </c>
      <c r="BK1826" s="12" t="s">
        <v>1</v>
      </c>
      <c r="BL1826" s="14">
        <v>201624.67</v>
      </c>
      <c r="BM1826" s="12" t="s">
        <v>586</v>
      </c>
      <c r="BN1826" s="14"/>
      <c r="BO1826" s="17">
        <v>42831</v>
      </c>
      <c r="BP1826" s="17">
        <v>47489</v>
      </c>
      <c r="BQ1826" s="10" t="s">
        <v>1330</v>
      </c>
      <c r="BR1826" s="10" t="s">
        <v>2668</v>
      </c>
      <c r="BS1826" s="10" t="s">
        <v>2487</v>
      </c>
      <c r="BT1826" s="10" t="s">
        <v>2487</v>
      </c>
      <c r="BU1826" s="14">
        <v>638.79999999999995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1817</v>
      </c>
      <c r="B1827" s="5" t="s">
        <v>65</v>
      </c>
      <c r="C1827" s="5" t="s">
        <v>66</v>
      </c>
      <c r="D1827" s="24">
        <v>45354</v>
      </c>
      <c r="E1827" s="6" t="s">
        <v>2100</v>
      </c>
      <c r="F1827" s="22">
        <v>0</v>
      </c>
      <c r="G1827" s="22">
        <v>0</v>
      </c>
      <c r="H1827" s="8">
        <v>143190.79</v>
      </c>
      <c r="I1827" s="8">
        <v>0</v>
      </c>
      <c r="J1827" s="8">
        <v>0</v>
      </c>
      <c r="K1827" s="8">
        <v>143190.79</v>
      </c>
      <c r="L1827" s="8">
        <v>950.58</v>
      </c>
      <c r="M1827" s="8">
        <v>0</v>
      </c>
      <c r="N1827" s="8">
        <v>0</v>
      </c>
      <c r="O1827" s="8">
        <v>950.58</v>
      </c>
      <c r="P1827" s="8">
        <v>0</v>
      </c>
      <c r="Q1827" s="8">
        <v>0</v>
      </c>
      <c r="R1827" s="8">
        <v>142240.21</v>
      </c>
      <c r="S1827" s="8">
        <v>0</v>
      </c>
      <c r="T1827" s="8">
        <v>1193.26</v>
      </c>
      <c r="U1827" s="8">
        <v>0</v>
      </c>
      <c r="V1827" s="8">
        <v>0</v>
      </c>
      <c r="W1827" s="8">
        <v>1193.26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137.57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0.59</v>
      </c>
      <c r="AQ1827" s="8">
        <v>0</v>
      </c>
      <c r="AR1827" s="8">
        <v>0</v>
      </c>
      <c r="AS1827" s="8">
        <v>0</v>
      </c>
      <c r="AT1827" s="8">
        <f t="shared" si="28"/>
        <v>2282</v>
      </c>
      <c r="AU1827" s="8">
        <v>0</v>
      </c>
      <c r="AV1827" s="8">
        <v>0</v>
      </c>
      <c r="AW1827" s="9">
        <v>97</v>
      </c>
      <c r="AX1827" s="9">
        <v>180</v>
      </c>
      <c r="AY1827" s="8">
        <v>334999.99</v>
      </c>
      <c r="AZ1827" s="8">
        <v>199499.99</v>
      </c>
      <c r="BA1827" s="7">
        <v>76.716420999999997</v>
      </c>
      <c r="BB1827" s="7">
        <v>54.697545766736198</v>
      </c>
      <c r="BC1827" s="7">
        <v>10</v>
      </c>
      <c r="BD1827" s="7"/>
      <c r="BE1827" s="6" t="s">
        <v>2250</v>
      </c>
      <c r="BF1827" s="4"/>
      <c r="BG1827" s="6" t="s">
        <v>86</v>
      </c>
      <c r="BH1827" s="6" t="s">
        <v>176</v>
      </c>
      <c r="BI1827" s="6" t="s">
        <v>177</v>
      </c>
      <c r="BJ1827" s="6" t="s">
        <v>0</v>
      </c>
      <c r="BK1827" s="5" t="s">
        <v>1</v>
      </c>
      <c r="BL1827" s="7">
        <v>142240.21</v>
      </c>
      <c r="BM1827" s="5" t="s">
        <v>586</v>
      </c>
      <c r="BN1827" s="7"/>
      <c r="BO1827" s="10">
        <v>42835</v>
      </c>
      <c r="BP1827" s="10">
        <v>48314</v>
      </c>
      <c r="BQ1827" s="10" t="s">
        <v>2241</v>
      </c>
      <c r="BR1827" s="10" t="s">
        <v>2486</v>
      </c>
      <c r="BS1827" s="10" t="s">
        <v>2487</v>
      </c>
      <c r="BT1827" s="10" t="s">
        <v>2487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1818</v>
      </c>
      <c r="B1828" s="12" t="s">
        <v>65</v>
      </c>
      <c r="C1828" s="12" t="s">
        <v>66</v>
      </c>
      <c r="D1828" s="25">
        <v>45354</v>
      </c>
      <c r="E1828" s="13" t="s">
        <v>2101</v>
      </c>
      <c r="F1828" s="23">
        <v>0</v>
      </c>
      <c r="G1828" s="23">
        <v>0</v>
      </c>
      <c r="H1828" s="15">
        <v>167213.59</v>
      </c>
      <c r="I1828" s="15">
        <v>0</v>
      </c>
      <c r="J1828" s="15">
        <v>0</v>
      </c>
      <c r="K1828" s="15">
        <v>167213.59</v>
      </c>
      <c r="L1828" s="15">
        <v>764.91</v>
      </c>
      <c r="M1828" s="15">
        <v>0</v>
      </c>
      <c r="N1828" s="15">
        <v>0</v>
      </c>
      <c r="O1828" s="15">
        <v>764.91</v>
      </c>
      <c r="P1828" s="15">
        <v>0</v>
      </c>
      <c r="Q1828" s="15">
        <v>0</v>
      </c>
      <c r="R1828" s="15">
        <v>166448.68</v>
      </c>
      <c r="S1828" s="15">
        <v>0</v>
      </c>
      <c r="T1828" s="15">
        <v>1393.45</v>
      </c>
      <c r="U1828" s="15">
        <v>0</v>
      </c>
      <c r="V1828" s="15">
        <v>0</v>
      </c>
      <c r="W1828" s="15">
        <v>1393.45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134.19999999999999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75.28</v>
      </c>
      <c r="AQ1828" s="15">
        <v>0</v>
      </c>
      <c r="AR1828" s="15">
        <v>67.84</v>
      </c>
      <c r="AS1828" s="15">
        <v>0</v>
      </c>
      <c r="AT1828" s="8">
        <f t="shared" si="28"/>
        <v>2300</v>
      </c>
      <c r="AU1828" s="15">
        <v>0</v>
      </c>
      <c r="AV1828" s="15">
        <v>0</v>
      </c>
      <c r="AW1828" s="16">
        <v>124</v>
      </c>
      <c r="AX1828" s="16">
        <v>207</v>
      </c>
      <c r="AY1828" s="15">
        <v>303606.23</v>
      </c>
      <c r="AZ1828" s="15">
        <v>212524.36</v>
      </c>
      <c r="BA1828" s="14">
        <v>79.939070999999998</v>
      </c>
      <c r="BB1828" s="14">
        <v>62.6081304203258</v>
      </c>
      <c r="BC1828" s="14">
        <v>10</v>
      </c>
      <c r="BD1828" s="14"/>
      <c r="BE1828" s="13" t="s">
        <v>2250</v>
      </c>
      <c r="BF1828" s="11"/>
      <c r="BG1828" s="13" t="s">
        <v>86</v>
      </c>
      <c r="BH1828" s="13" t="s">
        <v>176</v>
      </c>
      <c r="BI1828" s="13" t="s">
        <v>177</v>
      </c>
      <c r="BJ1828" s="13" t="s">
        <v>0</v>
      </c>
      <c r="BK1828" s="12" t="s">
        <v>1</v>
      </c>
      <c r="BL1828" s="14">
        <v>166448.68</v>
      </c>
      <c r="BM1828" s="12" t="s">
        <v>586</v>
      </c>
      <c r="BN1828" s="14"/>
      <c r="BO1828" s="17">
        <v>42835</v>
      </c>
      <c r="BP1828" s="17">
        <v>49135</v>
      </c>
      <c r="BQ1828" s="10" t="s">
        <v>2240</v>
      </c>
      <c r="BR1828" s="10" t="s">
        <v>2695</v>
      </c>
      <c r="BS1828" s="10" t="s">
        <v>2487</v>
      </c>
      <c r="BT1828" s="10" t="s">
        <v>2487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1819</v>
      </c>
      <c r="B1829" s="5" t="s">
        <v>65</v>
      </c>
      <c r="C1829" s="5" t="s">
        <v>66</v>
      </c>
      <c r="D1829" s="24">
        <v>45354</v>
      </c>
      <c r="E1829" s="6" t="s">
        <v>2102</v>
      </c>
      <c r="F1829" s="22">
        <v>0</v>
      </c>
      <c r="G1829" s="22">
        <v>0</v>
      </c>
      <c r="H1829" s="8">
        <v>207693.61</v>
      </c>
      <c r="I1829" s="8">
        <v>0</v>
      </c>
      <c r="J1829" s="8">
        <v>0</v>
      </c>
      <c r="K1829" s="8">
        <v>207693.61</v>
      </c>
      <c r="L1829" s="8">
        <v>1689.13</v>
      </c>
      <c r="M1829" s="8">
        <v>0</v>
      </c>
      <c r="N1829" s="8">
        <v>0</v>
      </c>
      <c r="O1829" s="8">
        <v>1689.13</v>
      </c>
      <c r="P1829" s="8">
        <v>0</v>
      </c>
      <c r="Q1829" s="8">
        <v>0</v>
      </c>
      <c r="R1829" s="8">
        <v>206004.48000000001</v>
      </c>
      <c r="S1829" s="8">
        <v>0</v>
      </c>
      <c r="T1829" s="8">
        <v>1730.78</v>
      </c>
      <c r="U1829" s="8">
        <v>0</v>
      </c>
      <c r="V1829" s="8">
        <v>0</v>
      </c>
      <c r="W1829" s="8">
        <v>1730.78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159.16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37.85</v>
      </c>
      <c r="AQ1829" s="8">
        <v>0</v>
      </c>
      <c r="AR1829" s="8">
        <v>66.92</v>
      </c>
      <c r="AS1829" s="8">
        <v>0</v>
      </c>
      <c r="AT1829" s="8">
        <f t="shared" si="28"/>
        <v>3550</v>
      </c>
      <c r="AU1829" s="8">
        <v>0</v>
      </c>
      <c r="AV1829" s="8">
        <v>0</v>
      </c>
      <c r="AW1829" s="9">
        <v>84</v>
      </c>
      <c r="AX1829" s="9">
        <v>167</v>
      </c>
      <c r="AY1829" s="8">
        <v>302000.01</v>
      </c>
      <c r="AZ1829" s="8">
        <v>297004.21999999997</v>
      </c>
      <c r="BA1829" s="7">
        <v>66.088184999999996</v>
      </c>
      <c r="BB1829" s="7">
        <v>45.839288697880498</v>
      </c>
      <c r="BC1829" s="7">
        <v>10</v>
      </c>
      <c r="BD1829" s="7"/>
      <c r="BE1829" s="6" t="s">
        <v>2250</v>
      </c>
      <c r="BF1829" s="4"/>
      <c r="BG1829" s="6" t="s">
        <v>195</v>
      </c>
      <c r="BH1829" s="6" t="s">
        <v>170</v>
      </c>
      <c r="BI1829" s="6" t="s">
        <v>285</v>
      </c>
      <c r="BJ1829" s="6" t="s">
        <v>0</v>
      </c>
      <c r="BK1829" s="5" t="s">
        <v>1</v>
      </c>
      <c r="BL1829" s="7">
        <v>206004.48000000001</v>
      </c>
      <c r="BM1829" s="5" t="s">
        <v>586</v>
      </c>
      <c r="BN1829" s="7"/>
      <c r="BO1829" s="10">
        <v>42851</v>
      </c>
      <c r="BP1829" s="10">
        <v>47933</v>
      </c>
      <c r="BQ1829" s="10" t="s">
        <v>2241</v>
      </c>
      <c r="BR1829" s="10" t="s">
        <v>2486</v>
      </c>
      <c r="BS1829" s="10" t="s">
        <v>2487</v>
      </c>
      <c r="BT1829" s="10" t="s">
        <v>2487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1820</v>
      </c>
      <c r="B1830" s="12" t="s">
        <v>65</v>
      </c>
      <c r="C1830" s="12" t="s">
        <v>66</v>
      </c>
      <c r="D1830" s="25">
        <v>45354</v>
      </c>
      <c r="E1830" s="13" t="s">
        <v>2103</v>
      </c>
      <c r="F1830" s="23">
        <v>0</v>
      </c>
      <c r="G1830" s="23">
        <v>0</v>
      </c>
      <c r="H1830" s="15">
        <v>390785.53</v>
      </c>
      <c r="I1830" s="15">
        <v>0</v>
      </c>
      <c r="J1830" s="15">
        <v>0</v>
      </c>
      <c r="K1830" s="15">
        <v>390785.53</v>
      </c>
      <c r="L1830" s="15">
        <v>4465.26</v>
      </c>
      <c r="M1830" s="15">
        <v>0</v>
      </c>
      <c r="N1830" s="15">
        <v>0</v>
      </c>
      <c r="O1830" s="15">
        <v>4465.26</v>
      </c>
      <c r="P1830" s="15">
        <v>0</v>
      </c>
      <c r="Q1830" s="15">
        <v>0</v>
      </c>
      <c r="R1830" s="15">
        <v>386320.27</v>
      </c>
      <c r="S1830" s="15">
        <v>0</v>
      </c>
      <c r="T1830" s="15">
        <v>3256.55</v>
      </c>
      <c r="U1830" s="15">
        <v>0</v>
      </c>
      <c r="V1830" s="15">
        <v>0</v>
      </c>
      <c r="W1830" s="15">
        <v>3256.55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333.5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1573.26</v>
      </c>
      <c r="AQ1830" s="15">
        <v>0</v>
      </c>
      <c r="AR1830" s="15">
        <v>1428.57</v>
      </c>
      <c r="AS1830" s="15">
        <v>0</v>
      </c>
      <c r="AT1830" s="8">
        <f t="shared" si="28"/>
        <v>8200</v>
      </c>
      <c r="AU1830" s="15">
        <v>0</v>
      </c>
      <c r="AV1830" s="15">
        <v>0</v>
      </c>
      <c r="AW1830" s="16">
        <v>65</v>
      </c>
      <c r="AX1830" s="16">
        <v>148</v>
      </c>
      <c r="AY1830" s="15">
        <v>626880.66</v>
      </c>
      <c r="AZ1830" s="15">
        <v>626880.66</v>
      </c>
      <c r="BA1830" s="14">
        <v>90</v>
      </c>
      <c r="BB1830" s="14">
        <v>55.463226924244204</v>
      </c>
      <c r="BC1830" s="14">
        <v>10</v>
      </c>
      <c r="BD1830" s="14"/>
      <c r="BE1830" s="13" t="s">
        <v>2250</v>
      </c>
      <c r="BF1830" s="11"/>
      <c r="BG1830" s="13" t="s">
        <v>183</v>
      </c>
      <c r="BH1830" s="13" t="s">
        <v>206</v>
      </c>
      <c r="BI1830" s="13" t="s">
        <v>436</v>
      </c>
      <c r="BJ1830" s="13" t="s">
        <v>0</v>
      </c>
      <c r="BK1830" s="12" t="s">
        <v>1</v>
      </c>
      <c r="BL1830" s="14">
        <v>386320.27</v>
      </c>
      <c r="BM1830" s="12" t="s">
        <v>586</v>
      </c>
      <c r="BN1830" s="14"/>
      <c r="BO1830" s="17">
        <v>42851</v>
      </c>
      <c r="BP1830" s="17">
        <v>47356</v>
      </c>
      <c r="BQ1830" s="10" t="s">
        <v>2241</v>
      </c>
      <c r="BR1830" s="10" t="s">
        <v>2486</v>
      </c>
      <c r="BS1830" s="10" t="s">
        <v>2487</v>
      </c>
      <c r="BT1830" s="10" t="s">
        <v>2487</v>
      </c>
      <c r="BU1830" s="14">
        <v>0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1821</v>
      </c>
      <c r="B1831" s="5" t="s">
        <v>65</v>
      </c>
      <c r="C1831" s="5" t="s">
        <v>66</v>
      </c>
      <c r="D1831" s="24">
        <v>45354</v>
      </c>
      <c r="E1831" s="6" t="s">
        <v>2104</v>
      </c>
      <c r="F1831" s="22">
        <v>0</v>
      </c>
      <c r="G1831" s="22">
        <v>0</v>
      </c>
      <c r="H1831" s="8">
        <v>186529.22</v>
      </c>
      <c r="I1831" s="8">
        <v>0</v>
      </c>
      <c r="J1831" s="8">
        <v>0</v>
      </c>
      <c r="K1831" s="8">
        <v>186529.22</v>
      </c>
      <c r="L1831" s="8">
        <v>1800.32</v>
      </c>
      <c r="M1831" s="8">
        <v>0</v>
      </c>
      <c r="N1831" s="8">
        <v>0</v>
      </c>
      <c r="O1831" s="8">
        <v>1800.32</v>
      </c>
      <c r="P1831" s="8">
        <v>0</v>
      </c>
      <c r="Q1831" s="8">
        <v>0</v>
      </c>
      <c r="R1831" s="8">
        <v>184728.9</v>
      </c>
      <c r="S1831" s="8">
        <v>0</v>
      </c>
      <c r="T1831" s="8">
        <v>1554.41</v>
      </c>
      <c r="U1831" s="8">
        <v>0</v>
      </c>
      <c r="V1831" s="8">
        <v>0</v>
      </c>
      <c r="W1831" s="8">
        <v>1554.41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149.33000000000001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637.6</v>
      </c>
      <c r="AQ1831" s="8">
        <v>0</v>
      </c>
      <c r="AR1831" s="8">
        <v>621.66</v>
      </c>
      <c r="AS1831" s="8">
        <v>0</v>
      </c>
      <c r="AT1831" s="8">
        <f t="shared" si="28"/>
        <v>3520</v>
      </c>
      <c r="AU1831" s="8">
        <v>0</v>
      </c>
      <c r="AV1831" s="8">
        <v>0</v>
      </c>
      <c r="AW1831" s="9">
        <v>74</v>
      </c>
      <c r="AX1831" s="9">
        <v>156</v>
      </c>
      <c r="AY1831" s="8">
        <v>280711.76</v>
      </c>
      <c r="AZ1831" s="8">
        <v>280711.76</v>
      </c>
      <c r="BA1831" s="7">
        <v>90</v>
      </c>
      <c r="BB1831" s="7">
        <v>59.226592430612797</v>
      </c>
      <c r="BC1831" s="7">
        <v>10</v>
      </c>
      <c r="BD1831" s="7"/>
      <c r="BE1831" s="6" t="s">
        <v>2250</v>
      </c>
      <c r="BF1831" s="4"/>
      <c r="BG1831" s="6" t="s">
        <v>67</v>
      </c>
      <c r="BH1831" s="6" t="s">
        <v>73</v>
      </c>
      <c r="BI1831" s="6" t="s">
        <v>261</v>
      </c>
      <c r="BJ1831" s="6" t="s">
        <v>0</v>
      </c>
      <c r="BK1831" s="5" t="s">
        <v>1</v>
      </c>
      <c r="BL1831" s="7">
        <v>184728.9</v>
      </c>
      <c r="BM1831" s="5" t="s">
        <v>586</v>
      </c>
      <c r="BN1831" s="7"/>
      <c r="BO1831" s="10">
        <v>42879</v>
      </c>
      <c r="BP1831" s="10">
        <v>47627</v>
      </c>
      <c r="BQ1831" s="10" t="s">
        <v>2240</v>
      </c>
      <c r="BR1831" s="10" t="s">
        <v>2695</v>
      </c>
      <c r="BS1831" s="10" t="s">
        <v>2487</v>
      </c>
      <c r="BT1831" s="10" t="s">
        <v>2487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1822</v>
      </c>
      <c r="B1832" s="12" t="s">
        <v>65</v>
      </c>
      <c r="C1832" s="12" t="s">
        <v>66</v>
      </c>
      <c r="D1832" s="25">
        <v>45354</v>
      </c>
      <c r="E1832" s="13" t="s">
        <v>2105</v>
      </c>
      <c r="F1832" s="23">
        <v>0</v>
      </c>
      <c r="G1832" s="23">
        <v>0</v>
      </c>
      <c r="H1832" s="15">
        <v>134567.59</v>
      </c>
      <c r="I1832" s="15">
        <v>0</v>
      </c>
      <c r="J1832" s="15">
        <v>0</v>
      </c>
      <c r="K1832" s="15">
        <v>134567.59</v>
      </c>
      <c r="L1832" s="15">
        <v>1322.39</v>
      </c>
      <c r="M1832" s="15">
        <v>0</v>
      </c>
      <c r="N1832" s="15">
        <v>0</v>
      </c>
      <c r="O1832" s="15">
        <v>1322.39</v>
      </c>
      <c r="P1832" s="15">
        <v>0</v>
      </c>
      <c r="Q1832" s="15">
        <v>0</v>
      </c>
      <c r="R1832" s="15">
        <v>133245.20000000001</v>
      </c>
      <c r="S1832" s="15">
        <v>0</v>
      </c>
      <c r="T1832" s="15">
        <v>1121.4000000000001</v>
      </c>
      <c r="U1832" s="15">
        <v>0</v>
      </c>
      <c r="V1832" s="15">
        <v>0</v>
      </c>
      <c r="W1832" s="15">
        <v>1121.4000000000001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134.01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260.39999999999998</v>
      </c>
      <c r="AQ1832" s="15">
        <v>0</v>
      </c>
      <c r="AR1832" s="15">
        <v>238.2</v>
      </c>
      <c r="AS1832" s="15">
        <v>0</v>
      </c>
      <c r="AT1832" s="8">
        <f t="shared" si="28"/>
        <v>2600</v>
      </c>
      <c r="AU1832" s="15">
        <v>0</v>
      </c>
      <c r="AV1832" s="15">
        <v>0</v>
      </c>
      <c r="AW1832" s="16">
        <v>73</v>
      </c>
      <c r="AX1832" s="16">
        <v>155</v>
      </c>
      <c r="AY1832" s="15">
        <v>303188.46000000002</v>
      </c>
      <c r="AZ1832" s="15">
        <v>212231.92</v>
      </c>
      <c r="BA1832" s="14">
        <v>82.611987999999997</v>
      </c>
      <c r="BB1832" s="14">
        <v>51.866141829455202</v>
      </c>
      <c r="BC1832" s="14">
        <v>10</v>
      </c>
      <c r="BD1832" s="14"/>
      <c r="BE1832" s="13" t="s">
        <v>2250</v>
      </c>
      <c r="BF1832" s="11"/>
      <c r="BG1832" s="13" t="s">
        <v>86</v>
      </c>
      <c r="BH1832" s="13" t="s">
        <v>176</v>
      </c>
      <c r="BI1832" s="13" t="s">
        <v>177</v>
      </c>
      <c r="BJ1832" s="13" t="s">
        <v>0</v>
      </c>
      <c r="BK1832" s="12" t="s">
        <v>1</v>
      </c>
      <c r="BL1832" s="14">
        <v>133245.20000000001</v>
      </c>
      <c r="BM1832" s="12" t="s">
        <v>586</v>
      </c>
      <c r="BN1832" s="14"/>
      <c r="BO1832" s="17">
        <v>42885</v>
      </c>
      <c r="BP1832" s="17">
        <v>47603</v>
      </c>
      <c r="BQ1832" s="10" t="s">
        <v>1330</v>
      </c>
      <c r="BR1832" s="10" t="s">
        <v>2668</v>
      </c>
      <c r="BS1832" s="10" t="s">
        <v>2487</v>
      </c>
      <c r="BT1832" s="10" t="s">
        <v>2487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1823</v>
      </c>
      <c r="B1833" s="5" t="s">
        <v>65</v>
      </c>
      <c r="C1833" s="5" t="s">
        <v>66</v>
      </c>
      <c r="D1833" s="24">
        <v>45354</v>
      </c>
      <c r="E1833" s="6" t="s">
        <v>2106</v>
      </c>
      <c r="F1833" s="22">
        <v>0</v>
      </c>
      <c r="G1833" s="22">
        <v>0</v>
      </c>
      <c r="H1833" s="8">
        <v>244980.26</v>
      </c>
      <c r="I1833" s="8">
        <v>0</v>
      </c>
      <c r="J1833" s="8">
        <v>0</v>
      </c>
      <c r="K1833" s="8">
        <v>244980.26</v>
      </c>
      <c r="L1833" s="8">
        <v>1120.6500000000001</v>
      </c>
      <c r="M1833" s="8">
        <v>0</v>
      </c>
      <c r="N1833" s="8">
        <v>0</v>
      </c>
      <c r="O1833" s="8">
        <v>1120.6500000000001</v>
      </c>
      <c r="P1833" s="8">
        <v>0</v>
      </c>
      <c r="Q1833" s="8">
        <v>0</v>
      </c>
      <c r="R1833" s="8">
        <v>243859.61</v>
      </c>
      <c r="S1833" s="8">
        <v>0</v>
      </c>
      <c r="T1833" s="8">
        <v>2041.5</v>
      </c>
      <c r="U1833" s="8">
        <v>0</v>
      </c>
      <c r="V1833" s="8">
        <v>0</v>
      </c>
      <c r="W1833" s="8">
        <v>2041.5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161.52000000000001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310.91000000000003</v>
      </c>
      <c r="AQ1833" s="8">
        <v>0</v>
      </c>
      <c r="AR1833" s="8">
        <v>634.58000000000004</v>
      </c>
      <c r="AS1833" s="8">
        <v>0</v>
      </c>
      <c r="AT1833" s="8">
        <f t="shared" si="28"/>
        <v>3000</v>
      </c>
      <c r="AU1833" s="8">
        <v>0</v>
      </c>
      <c r="AV1833" s="8">
        <v>0</v>
      </c>
      <c r="AW1833" s="9">
        <v>124</v>
      </c>
      <c r="AX1833" s="9">
        <v>206</v>
      </c>
      <c r="AY1833" s="8">
        <v>303606.23</v>
      </c>
      <c r="AZ1833" s="8">
        <v>303606.23</v>
      </c>
      <c r="BA1833" s="7">
        <v>77.540211999999997</v>
      </c>
      <c r="BB1833" s="7">
        <v>62.281086450819302</v>
      </c>
      <c r="BC1833" s="7">
        <v>10</v>
      </c>
      <c r="BD1833" s="7"/>
      <c r="BE1833" s="6" t="s">
        <v>2250</v>
      </c>
      <c r="BF1833" s="4"/>
      <c r="BG1833" s="6" t="s">
        <v>86</v>
      </c>
      <c r="BH1833" s="6" t="s">
        <v>176</v>
      </c>
      <c r="BI1833" s="6" t="s">
        <v>177</v>
      </c>
      <c r="BJ1833" s="6" t="s">
        <v>0</v>
      </c>
      <c r="BK1833" s="5" t="s">
        <v>1</v>
      </c>
      <c r="BL1833" s="7">
        <v>243859.61</v>
      </c>
      <c r="BM1833" s="5" t="s">
        <v>586</v>
      </c>
      <c r="BN1833" s="7"/>
      <c r="BO1833" s="10">
        <v>42884</v>
      </c>
      <c r="BP1833" s="10">
        <v>49154</v>
      </c>
      <c r="BQ1833" s="10" t="s">
        <v>1330</v>
      </c>
      <c r="BR1833" s="10" t="s">
        <v>2668</v>
      </c>
      <c r="BS1833" s="10" t="s">
        <v>2487</v>
      </c>
      <c r="BT1833" s="10" t="s">
        <v>2487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1824</v>
      </c>
      <c r="B1834" s="12" t="s">
        <v>65</v>
      </c>
      <c r="C1834" s="12" t="s">
        <v>66</v>
      </c>
      <c r="D1834" s="25">
        <v>45354</v>
      </c>
      <c r="E1834" s="13" t="s">
        <v>2107</v>
      </c>
      <c r="F1834" s="23">
        <v>0</v>
      </c>
      <c r="G1834" s="23">
        <v>0</v>
      </c>
      <c r="H1834" s="15">
        <v>325400.27</v>
      </c>
      <c r="I1834" s="15">
        <v>0</v>
      </c>
      <c r="J1834" s="15">
        <v>0</v>
      </c>
      <c r="K1834" s="15">
        <v>325400.27</v>
      </c>
      <c r="L1834" s="15">
        <v>3569.47</v>
      </c>
      <c r="M1834" s="15">
        <v>0</v>
      </c>
      <c r="N1834" s="15">
        <v>0</v>
      </c>
      <c r="O1834" s="15">
        <v>3569.47</v>
      </c>
      <c r="P1834" s="15">
        <v>2571.27</v>
      </c>
      <c r="Q1834" s="15">
        <v>0</v>
      </c>
      <c r="R1834" s="15">
        <v>319259.53000000003</v>
      </c>
      <c r="S1834" s="15">
        <v>0</v>
      </c>
      <c r="T1834" s="15">
        <v>2711.67</v>
      </c>
      <c r="U1834" s="15">
        <v>0</v>
      </c>
      <c r="V1834" s="15">
        <v>0</v>
      </c>
      <c r="W1834" s="15">
        <v>2711.67</v>
      </c>
      <c r="X1834" s="15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277.58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1.96</v>
      </c>
      <c r="AQ1834" s="15">
        <v>0</v>
      </c>
      <c r="AR1834" s="15">
        <v>0.68</v>
      </c>
      <c r="AS1834" s="15">
        <v>0</v>
      </c>
      <c r="AT1834" s="8">
        <f t="shared" si="28"/>
        <v>9131.27</v>
      </c>
      <c r="AU1834" s="15">
        <v>0</v>
      </c>
      <c r="AV1834" s="15">
        <v>0</v>
      </c>
      <c r="AW1834" s="16">
        <v>126</v>
      </c>
      <c r="AX1834" s="16">
        <v>154</v>
      </c>
      <c r="AY1834" s="15">
        <v>521765.6</v>
      </c>
      <c r="AZ1834" s="15">
        <v>521765.6</v>
      </c>
      <c r="BA1834" s="14">
        <v>88.280000999999999</v>
      </c>
      <c r="BB1834" s="14">
        <v>54.017036822012699</v>
      </c>
      <c r="BC1834" s="14">
        <v>10</v>
      </c>
      <c r="BD1834" s="14"/>
      <c r="BE1834" s="13" t="s">
        <v>2250</v>
      </c>
      <c r="BF1834" s="11"/>
      <c r="BG1834" s="13" t="s">
        <v>81</v>
      </c>
      <c r="BH1834" s="13" t="s">
        <v>100</v>
      </c>
      <c r="BI1834" s="13" t="s">
        <v>393</v>
      </c>
      <c r="BJ1834" s="13" t="s">
        <v>0</v>
      </c>
      <c r="BK1834" s="12" t="s">
        <v>1</v>
      </c>
      <c r="BL1834" s="14">
        <v>319259.53000000003</v>
      </c>
      <c r="BM1834" s="12" t="s">
        <v>586</v>
      </c>
      <c r="BN1834" s="14"/>
      <c r="BO1834" s="17">
        <v>42909</v>
      </c>
      <c r="BP1834" s="17">
        <v>47596</v>
      </c>
      <c r="BQ1834" s="10" t="s">
        <v>1330</v>
      </c>
      <c r="BR1834" s="10" t="s">
        <v>2668</v>
      </c>
      <c r="BS1834" s="10" t="s">
        <v>2487</v>
      </c>
      <c r="BT1834" s="10" t="s">
        <v>2487</v>
      </c>
      <c r="BU1834" s="14">
        <v>0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1825</v>
      </c>
      <c r="B1835" s="5" t="s">
        <v>65</v>
      </c>
      <c r="C1835" s="5" t="s">
        <v>66</v>
      </c>
      <c r="D1835" s="24">
        <v>45354</v>
      </c>
      <c r="E1835" s="6" t="s">
        <v>1297</v>
      </c>
      <c r="F1835" s="22">
        <v>0</v>
      </c>
      <c r="G1835" s="22">
        <v>0</v>
      </c>
      <c r="H1835" s="8">
        <v>242608.65</v>
      </c>
      <c r="I1835" s="8">
        <v>0</v>
      </c>
      <c r="J1835" s="8">
        <v>0</v>
      </c>
      <c r="K1835" s="8">
        <v>242608.65</v>
      </c>
      <c r="L1835" s="8">
        <v>1109.78</v>
      </c>
      <c r="M1835" s="8">
        <v>0</v>
      </c>
      <c r="N1835" s="8">
        <v>0</v>
      </c>
      <c r="O1835" s="8">
        <v>1109.78</v>
      </c>
      <c r="P1835" s="8">
        <v>0</v>
      </c>
      <c r="Q1835" s="8">
        <v>0</v>
      </c>
      <c r="R1835" s="8">
        <v>241498.87</v>
      </c>
      <c r="S1835" s="8">
        <v>0</v>
      </c>
      <c r="T1835" s="8">
        <v>2021.74</v>
      </c>
      <c r="U1835" s="8">
        <v>0</v>
      </c>
      <c r="V1835" s="8">
        <v>0</v>
      </c>
      <c r="W1835" s="8">
        <v>2021.74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158.94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0.4</v>
      </c>
      <c r="AT1835" s="8">
        <f t="shared" si="28"/>
        <v>3290.06</v>
      </c>
      <c r="AU1835" s="8">
        <v>0</v>
      </c>
      <c r="AV1835" s="8">
        <v>0</v>
      </c>
      <c r="AW1835" s="9">
        <v>124</v>
      </c>
      <c r="AX1835" s="9">
        <v>203</v>
      </c>
      <c r="AY1835" s="8">
        <v>298772.51</v>
      </c>
      <c r="AZ1835" s="8">
        <v>298772.51</v>
      </c>
      <c r="BA1835" s="7">
        <v>90</v>
      </c>
      <c r="BB1835" s="7">
        <v>72.747316344465602</v>
      </c>
      <c r="BC1835" s="7">
        <v>10</v>
      </c>
      <c r="BD1835" s="7"/>
      <c r="BE1835" s="6" t="s">
        <v>2250</v>
      </c>
      <c r="BF1835" s="4"/>
      <c r="BG1835" s="6" t="s">
        <v>67</v>
      </c>
      <c r="BH1835" s="6" t="s">
        <v>191</v>
      </c>
      <c r="BI1835" s="6" t="s">
        <v>192</v>
      </c>
      <c r="BJ1835" s="6" t="s">
        <v>0</v>
      </c>
      <c r="BK1835" s="5" t="s">
        <v>1</v>
      </c>
      <c r="BL1835" s="7">
        <v>241498.87</v>
      </c>
      <c r="BM1835" s="5" t="s">
        <v>586</v>
      </c>
      <c r="BN1835" s="7"/>
      <c r="BO1835" s="10">
        <v>42965</v>
      </c>
      <c r="BP1835" s="10">
        <v>49143</v>
      </c>
      <c r="BQ1835" s="10" t="s">
        <v>2172</v>
      </c>
      <c r="BR1835" s="10" t="s">
        <v>2698</v>
      </c>
      <c r="BS1835" s="10" t="s">
        <v>2487</v>
      </c>
      <c r="BT1835" s="10" t="s">
        <v>2487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1826</v>
      </c>
      <c r="B1836" s="12" t="s">
        <v>65</v>
      </c>
      <c r="C1836" s="12" t="s">
        <v>66</v>
      </c>
      <c r="D1836" s="25">
        <v>45354</v>
      </c>
      <c r="E1836" s="13" t="s">
        <v>2108</v>
      </c>
      <c r="F1836" s="23">
        <v>0</v>
      </c>
      <c r="G1836" s="23">
        <v>0</v>
      </c>
      <c r="H1836" s="15">
        <v>333020.05</v>
      </c>
      <c r="I1836" s="15">
        <v>0</v>
      </c>
      <c r="J1836" s="15">
        <v>0</v>
      </c>
      <c r="K1836" s="15">
        <v>333020.05</v>
      </c>
      <c r="L1836" s="15">
        <v>1543.13</v>
      </c>
      <c r="M1836" s="15">
        <v>0</v>
      </c>
      <c r="N1836" s="15">
        <v>0</v>
      </c>
      <c r="O1836" s="15">
        <v>1543.13</v>
      </c>
      <c r="P1836" s="15">
        <v>0</v>
      </c>
      <c r="Q1836" s="15">
        <v>0</v>
      </c>
      <c r="R1836" s="15">
        <v>331476.92</v>
      </c>
      <c r="S1836" s="15">
        <v>0</v>
      </c>
      <c r="T1836" s="15">
        <v>2775.17</v>
      </c>
      <c r="U1836" s="15">
        <v>0</v>
      </c>
      <c r="V1836" s="15">
        <v>0</v>
      </c>
      <c r="W1836" s="15">
        <v>2775.17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219.18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4537.4799999999996</v>
      </c>
      <c r="AU1836" s="15">
        <v>0</v>
      </c>
      <c r="AV1836" s="15">
        <v>0</v>
      </c>
      <c r="AW1836" s="16">
        <v>123</v>
      </c>
      <c r="AX1836" s="16">
        <v>203</v>
      </c>
      <c r="AY1836" s="15">
        <v>411999.99</v>
      </c>
      <c r="AZ1836" s="15">
        <v>411999.99</v>
      </c>
      <c r="BA1836" s="14">
        <v>84.441502999999997</v>
      </c>
      <c r="BB1836" s="14">
        <v>67.937888383469996</v>
      </c>
      <c r="BC1836" s="14">
        <v>10</v>
      </c>
      <c r="BD1836" s="14"/>
      <c r="BE1836" s="13" t="s">
        <v>2250</v>
      </c>
      <c r="BF1836" s="11"/>
      <c r="BG1836" s="13" t="s">
        <v>93</v>
      </c>
      <c r="BH1836" s="13" t="s">
        <v>103</v>
      </c>
      <c r="BI1836" s="13" t="s">
        <v>104</v>
      </c>
      <c r="BJ1836" s="13" t="s">
        <v>0</v>
      </c>
      <c r="BK1836" s="12" t="s">
        <v>1</v>
      </c>
      <c r="BL1836" s="14">
        <v>331476.92</v>
      </c>
      <c r="BM1836" s="12" t="s">
        <v>586</v>
      </c>
      <c r="BN1836" s="14"/>
      <c r="BO1836" s="17">
        <v>42930</v>
      </c>
      <c r="BP1836" s="17">
        <v>49109</v>
      </c>
      <c r="BQ1836" s="10" t="s">
        <v>1330</v>
      </c>
      <c r="BR1836" s="10" t="s">
        <v>2668</v>
      </c>
      <c r="BS1836" s="10" t="s">
        <v>2487</v>
      </c>
      <c r="BT1836" s="10" t="s">
        <v>2487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1827</v>
      </c>
      <c r="B1837" s="5" t="s">
        <v>65</v>
      </c>
      <c r="C1837" s="5" t="s">
        <v>66</v>
      </c>
      <c r="D1837" s="24">
        <v>45354</v>
      </c>
      <c r="E1837" s="6" t="s">
        <v>2109</v>
      </c>
      <c r="F1837" s="22">
        <v>0</v>
      </c>
      <c r="G1837" s="22">
        <v>0</v>
      </c>
      <c r="H1837" s="8">
        <v>290648.56</v>
      </c>
      <c r="I1837" s="8">
        <v>0</v>
      </c>
      <c r="J1837" s="8">
        <v>0</v>
      </c>
      <c r="K1837" s="8">
        <v>290648.56</v>
      </c>
      <c r="L1837" s="8">
        <v>2660.48</v>
      </c>
      <c r="M1837" s="8">
        <v>0</v>
      </c>
      <c r="N1837" s="8">
        <v>0</v>
      </c>
      <c r="O1837" s="8">
        <v>2660.48</v>
      </c>
      <c r="P1837" s="8">
        <v>0</v>
      </c>
      <c r="Q1837" s="8">
        <v>0</v>
      </c>
      <c r="R1837" s="8">
        <v>287988.08</v>
      </c>
      <c r="S1837" s="8">
        <v>0</v>
      </c>
      <c r="T1837" s="8">
        <v>2422.0700000000002</v>
      </c>
      <c r="U1837" s="8">
        <v>0</v>
      </c>
      <c r="V1837" s="8">
        <v>0</v>
      </c>
      <c r="W1837" s="8">
        <v>2422.0700000000002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227.06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103.82</v>
      </c>
      <c r="AQ1837" s="8">
        <v>0</v>
      </c>
      <c r="AR1837" s="8">
        <v>102.43</v>
      </c>
      <c r="AS1837" s="8">
        <v>0</v>
      </c>
      <c r="AT1837" s="8">
        <f t="shared" si="28"/>
        <v>5311</v>
      </c>
      <c r="AU1837" s="8">
        <v>0</v>
      </c>
      <c r="AV1837" s="8">
        <v>0</v>
      </c>
      <c r="AW1837" s="9">
        <v>77</v>
      </c>
      <c r="AX1837" s="9">
        <v>157</v>
      </c>
      <c r="AY1837" s="8">
        <v>426815.97</v>
      </c>
      <c r="AZ1837" s="8">
        <v>426815.97</v>
      </c>
      <c r="BA1837" s="7">
        <v>89.999996999999993</v>
      </c>
      <c r="BB1837" s="7">
        <v>60.726233688106298</v>
      </c>
      <c r="BC1837" s="7">
        <v>10</v>
      </c>
      <c r="BD1837" s="7"/>
      <c r="BE1837" s="6" t="s">
        <v>2250</v>
      </c>
      <c r="BF1837" s="4"/>
      <c r="BG1837" s="6" t="s">
        <v>195</v>
      </c>
      <c r="BH1837" s="6" t="s">
        <v>196</v>
      </c>
      <c r="BI1837" s="6" t="s">
        <v>197</v>
      </c>
      <c r="BJ1837" s="6" t="s">
        <v>0</v>
      </c>
      <c r="BK1837" s="5" t="s">
        <v>1</v>
      </c>
      <c r="BL1837" s="7">
        <v>287988.08</v>
      </c>
      <c r="BM1837" s="5" t="s">
        <v>586</v>
      </c>
      <c r="BN1837" s="7"/>
      <c r="BO1837" s="10">
        <v>42926</v>
      </c>
      <c r="BP1837" s="10">
        <v>47705</v>
      </c>
      <c r="BQ1837" s="10" t="s">
        <v>1330</v>
      </c>
      <c r="BR1837" s="10" t="s">
        <v>2668</v>
      </c>
      <c r="BS1837" s="10" t="s">
        <v>2487</v>
      </c>
      <c r="BT1837" s="10" t="s">
        <v>2487</v>
      </c>
      <c r="BU1837" s="7">
        <v>0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1828</v>
      </c>
      <c r="B1838" s="12" t="s">
        <v>65</v>
      </c>
      <c r="C1838" s="12" t="s">
        <v>66</v>
      </c>
      <c r="D1838" s="25">
        <v>45354</v>
      </c>
      <c r="E1838" s="13" t="s">
        <v>2110</v>
      </c>
      <c r="F1838" s="23">
        <v>2</v>
      </c>
      <c r="G1838" s="23">
        <v>2</v>
      </c>
      <c r="H1838" s="15">
        <v>519337.64</v>
      </c>
      <c r="I1838" s="15">
        <v>2612.89</v>
      </c>
      <c r="J1838" s="15">
        <v>0</v>
      </c>
      <c r="K1838" s="15">
        <v>521950.53</v>
      </c>
      <c r="L1838" s="15">
        <v>2286.38</v>
      </c>
      <c r="M1838" s="15">
        <v>0</v>
      </c>
      <c r="N1838" s="15">
        <v>2264.75</v>
      </c>
      <c r="O1838" s="15">
        <v>0</v>
      </c>
      <c r="P1838" s="15">
        <v>0</v>
      </c>
      <c r="Q1838" s="15">
        <v>0</v>
      </c>
      <c r="R1838" s="15">
        <v>519685.78</v>
      </c>
      <c r="S1838" s="15">
        <v>4346.71</v>
      </c>
      <c r="T1838" s="15">
        <v>4327.8100000000004</v>
      </c>
      <c r="U1838" s="15">
        <v>0</v>
      </c>
      <c r="V1838" s="15">
        <v>4346.71</v>
      </c>
      <c r="W1838" s="15">
        <v>0</v>
      </c>
      <c r="X1838" s="15">
        <v>0</v>
      </c>
      <c r="Y1838" s="15">
        <v>0</v>
      </c>
      <c r="Z1838" s="15">
        <v>4327.8100000000004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350</v>
      </c>
      <c r="AM1838" s="15">
        <v>0</v>
      </c>
      <c r="AN1838" s="15">
        <v>0</v>
      </c>
      <c r="AO1838" s="15">
        <v>338.54</v>
      </c>
      <c r="AP1838" s="15">
        <v>0</v>
      </c>
      <c r="AQ1838" s="15">
        <v>0</v>
      </c>
      <c r="AR1838" s="15">
        <v>0</v>
      </c>
      <c r="AS1838" s="15">
        <v>0</v>
      </c>
      <c r="AT1838" s="8">
        <f t="shared" si="28"/>
        <v>7300</v>
      </c>
      <c r="AU1838" s="15">
        <v>2634.52</v>
      </c>
      <c r="AV1838" s="15">
        <v>4327.8100000000004</v>
      </c>
      <c r="AW1838" s="16">
        <v>127</v>
      </c>
      <c r="AX1838" s="16">
        <v>207</v>
      </c>
      <c r="AY1838" s="15">
        <v>636357.94999999995</v>
      </c>
      <c r="AZ1838" s="15">
        <v>636357.94999999995</v>
      </c>
      <c r="BA1838" s="14">
        <v>89.999999000000003</v>
      </c>
      <c r="BB1838" s="14">
        <v>73.499073407213999</v>
      </c>
      <c r="BC1838" s="14">
        <v>10</v>
      </c>
      <c r="BD1838" s="14"/>
      <c r="BE1838" s="13" t="s">
        <v>2250</v>
      </c>
      <c r="BF1838" s="11"/>
      <c r="BG1838" s="13" t="s">
        <v>195</v>
      </c>
      <c r="BH1838" s="13" t="s">
        <v>170</v>
      </c>
      <c r="BI1838" s="13" t="s">
        <v>408</v>
      </c>
      <c r="BJ1838" s="13" t="s">
        <v>5</v>
      </c>
      <c r="BK1838" s="12" t="s">
        <v>1</v>
      </c>
      <c r="BL1838" s="14">
        <v>519685.78</v>
      </c>
      <c r="BM1838" s="12" t="s">
        <v>586</v>
      </c>
      <c r="BN1838" s="14"/>
      <c r="BO1838" s="17">
        <v>42933</v>
      </c>
      <c r="BP1838" s="17">
        <v>49234</v>
      </c>
      <c r="BQ1838" s="10" t="s">
        <v>1330</v>
      </c>
      <c r="BR1838" s="10" t="s">
        <v>2668</v>
      </c>
      <c r="BS1838" s="10" t="s">
        <v>2487</v>
      </c>
      <c r="BT1838" s="10" t="s">
        <v>2487</v>
      </c>
      <c r="BU1838" s="14">
        <v>338.54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1829</v>
      </c>
      <c r="B1839" s="5" t="s">
        <v>65</v>
      </c>
      <c r="C1839" s="5" t="s">
        <v>66</v>
      </c>
      <c r="D1839" s="24">
        <v>45354</v>
      </c>
      <c r="E1839" s="6" t="s">
        <v>1318</v>
      </c>
      <c r="F1839" s="22">
        <v>0</v>
      </c>
      <c r="G1839" s="22">
        <v>0</v>
      </c>
      <c r="H1839" s="8">
        <v>126479.16</v>
      </c>
      <c r="I1839" s="8">
        <v>0</v>
      </c>
      <c r="J1839" s="8">
        <v>0</v>
      </c>
      <c r="K1839" s="8">
        <v>126479.16</v>
      </c>
      <c r="L1839" s="8">
        <v>1220.72</v>
      </c>
      <c r="M1839" s="8">
        <v>0</v>
      </c>
      <c r="N1839" s="8">
        <v>0</v>
      </c>
      <c r="O1839" s="8">
        <v>1220.72</v>
      </c>
      <c r="P1839" s="8">
        <v>0</v>
      </c>
      <c r="Q1839" s="8">
        <v>0</v>
      </c>
      <c r="R1839" s="8">
        <v>125258.44</v>
      </c>
      <c r="S1839" s="8">
        <v>0</v>
      </c>
      <c r="T1839" s="8">
        <v>1053.99</v>
      </c>
      <c r="U1839" s="8">
        <v>0</v>
      </c>
      <c r="V1839" s="8">
        <v>0</v>
      </c>
      <c r="W1839" s="8">
        <v>1053.99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123.53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37.36</v>
      </c>
      <c r="AQ1839" s="8">
        <v>0</v>
      </c>
      <c r="AR1839" s="8">
        <v>35.6</v>
      </c>
      <c r="AS1839" s="8">
        <v>0</v>
      </c>
      <c r="AT1839" s="8">
        <f t="shared" si="28"/>
        <v>2400</v>
      </c>
      <c r="AU1839" s="8">
        <v>0</v>
      </c>
      <c r="AV1839" s="8">
        <v>0</v>
      </c>
      <c r="AW1839" s="9">
        <v>74</v>
      </c>
      <c r="AX1839" s="9">
        <v>152</v>
      </c>
      <c r="AY1839" s="8">
        <v>279496.49</v>
      </c>
      <c r="AZ1839" s="8">
        <v>195647.54</v>
      </c>
      <c r="BA1839" s="7">
        <v>90</v>
      </c>
      <c r="BB1839" s="7">
        <v>57.620247103541402</v>
      </c>
      <c r="BC1839" s="7">
        <v>10</v>
      </c>
      <c r="BD1839" s="7"/>
      <c r="BE1839" s="6" t="s">
        <v>2250</v>
      </c>
      <c r="BF1839" s="4"/>
      <c r="BG1839" s="6" t="s">
        <v>67</v>
      </c>
      <c r="BH1839" s="6" t="s">
        <v>73</v>
      </c>
      <c r="BI1839" s="6" t="s">
        <v>261</v>
      </c>
      <c r="BJ1839" s="6" t="s">
        <v>0</v>
      </c>
      <c r="BK1839" s="5" t="s">
        <v>1</v>
      </c>
      <c r="BL1839" s="7">
        <v>125258.44</v>
      </c>
      <c r="BM1839" s="5" t="s">
        <v>586</v>
      </c>
      <c r="BN1839" s="7"/>
      <c r="BO1839" s="10">
        <v>42992</v>
      </c>
      <c r="BP1839" s="10">
        <v>47617</v>
      </c>
      <c r="BQ1839" s="10" t="s">
        <v>2241</v>
      </c>
      <c r="BR1839" s="10" t="s">
        <v>2486</v>
      </c>
      <c r="BS1839" s="10" t="s">
        <v>2487</v>
      </c>
      <c r="BT1839" s="10" t="s">
        <v>2487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1830</v>
      </c>
      <c r="B1840" s="12" t="s">
        <v>65</v>
      </c>
      <c r="C1840" s="12" t="s">
        <v>66</v>
      </c>
      <c r="D1840" s="25">
        <v>45354</v>
      </c>
      <c r="E1840" s="13" t="s">
        <v>2389</v>
      </c>
      <c r="F1840" s="23">
        <v>0</v>
      </c>
      <c r="G1840" s="23">
        <v>1</v>
      </c>
      <c r="H1840" s="15">
        <v>79155.98</v>
      </c>
      <c r="I1840" s="15">
        <v>5742.51</v>
      </c>
      <c r="J1840" s="15">
        <v>0</v>
      </c>
      <c r="K1840" s="15">
        <v>84898.49</v>
      </c>
      <c r="L1840" s="15">
        <v>5790.37</v>
      </c>
      <c r="M1840" s="15">
        <v>0</v>
      </c>
      <c r="N1840" s="15">
        <v>5742.51</v>
      </c>
      <c r="O1840" s="15">
        <v>5790.37</v>
      </c>
      <c r="P1840" s="15">
        <v>0</v>
      </c>
      <c r="Q1840" s="15">
        <v>0</v>
      </c>
      <c r="R1840" s="15">
        <v>73365.61</v>
      </c>
      <c r="S1840" s="15">
        <v>707.49</v>
      </c>
      <c r="T1840" s="15">
        <v>659.63</v>
      </c>
      <c r="U1840" s="15">
        <v>0</v>
      </c>
      <c r="V1840" s="15">
        <v>707.49</v>
      </c>
      <c r="W1840" s="15">
        <v>659.63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194.15</v>
      </c>
      <c r="AI1840" s="15">
        <v>0</v>
      </c>
      <c r="AJ1840" s="15">
        <v>0</v>
      </c>
      <c r="AK1840" s="15">
        <v>0</v>
      </c>
      <c r="AL1840" s="15">
        <v>350</v>
      </c>
      <c r="AM1840" s="15">
        <v>0</v>
      </c>
      <c r="AN1840" s="15">
        <v>0</v>
      </c>
      <c r="AO1840" s="15">
        <v>163.1</v>
      </c>
      <c r="AP1840" s="15">
        <v>0</v>
      </c>
      <c r="AQ1840" s="15">
        <v>0</v>
      </c>
      <c r="AR1840" s="15">
        <v>0</v>
      </c>
      <c r="AS1840" s="15">
        <v>0</v>
      </c>
      <c r="AT1840" s="8">
        <f t="shared" si="28"/>
        <v>13607.25</v>
      </c>
      <c r="AU1840" s="15">
        <v>0</v>
      </c>
      <c r="AV1840" s="15">
        <v>0</v>
      </c>
      <c r="AW1840" s="16">
        <v>12</v>
      </c>
      <c r="AX1840" s="16">
        <v>61</v>
      </c>
      <c r="AY1840" s="15">
        <v>439227.84</v>
      </c>
      <c r="AZ1840" s="15">
        <v>307459.49</v>
      </c>
      <c r="BA1840" s="14">
        <v>90</v>
      </c>
      <c r="BB1840" s="14">
        <v>21.4756906674112</v>
      </c>
      <c r="BC1840" s="14">
        <v>10</v>
      </c>
      <c r="BD1840" s="14"/>
      <c r="BE1840" s="13" t="s">
        <v>2250</v>
      </c>
      <c r="BF1840" s="11"/>
      <c r="BG1840" s="13" t="s">
        <v>67</v>
      </c>
      <c r="BH1840" s="13" t="s">
        <v>73</v>
      </c>
      <c r="BI1840" s="13" t="s">
        <v>447</v>
      </c>
      <c r="BJ1840" s="13" t="s">
        <v>0</v>
      </c>
      <c r="BK1840" s="12" t="s">
        <v>1</v>
      </c>
      <c r="BL1840" s="14">
        <v>73365.61</v>
      </c>
      <c r="BM1840" s="12" t="s">
        <v>586</v>
      </c>
      <c r="BN1840" s="14"/>
      <c r="BO1840" s="17">
        <v>43886</v>
      </c>
      <c r="BP1840" s="17">
        <v>45741</v>
      </c>
      <c r="BQ1840" s="10" t="s">
        <v>2241</v>
      </c>
      <c r="BR1840" s="10" t="s">
        <v>2486</v>
      </c>
      <c r="BS1840" s="10" t="s">
        <v>2487</v>
      </c>
      <c r="BT1840" s="10" t="s">
        <v>2487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1831</v>
      </c>
      <c r="B1841" s="5" t="s">
        <v>65</v>
      </c>
      <c r="C1841" s="5" t="s">
        <v>66</v>
      </c>
      <c r="D1841" s="24">
        <v>45354</v>
      </c>
      <c r="E1841" s="6" t="s">
        <v>1317</v>
      </c>
      <c r="F1841" s="22">
        <v>4</v>
      </c>
      <c r="G1841" s="22">
        <v>4</v>
      </c>
      <c r="H1841" s="8">
        <v>192458.77</v>
      </c>
      <c r="I1841" s="8">
        <v>2927.32</v>
      </c>
      <c r="J1841" s="8">
        <v>0</v>
      </c>
      <c r="K1841" s="8">
        <v>195386.09</v>
      </c>
      <c r="L1841" s="8">
        <v>915.25</v>
      </c>
      <c r="M1841" s="8">
        <v>0</v>
      </c>
      <c r="N1841" s="8">
        <v>542.74</v>
      </c>
      <c r="O1841" s="8">
        <v>0</v>
      </c>
      <c r="P1841" s="8">
        <v>0</v>
      </c>
      <c r="Q1841" s="8">
        <v>0</v>
      </c>
      <c r="R1841" s="8">
        <v>194843.35</v>
      </c>
      <c r="S1841" s="8">
        <v>4856.6099999999997</v>
      </c>
      <c r="T1841" s="8">
        <v>1603.82</v>
      </c>
      <c r="U1841" s="8">
        <v>0</v>
      </c>
      <c r="V1841" s="8">
        <v>1626.33</v>
      </c>
      <c r="W1841" s="8">
        <v>0</v>
      </c>
      <c r="X1841" s="8">
        <v>0</v>
      </c>
      <c r="Y1841" s="8">
        <v>0</v>
      </c>
      <c r="Z1841" s="8">
        <v>4834.1000000000004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  <c r="AJ1841" s="8">
        <v>0</v>
      </c>
      <c r="AK1841" s="8">
        <v>0</v>
      </c>
      <c r="AL1841" s="8">
        <v>350</v>
      </c>
      <c r="AM1841" s="8">
        <v>0</v>
      </c>
      <c r="AN1841" s="8">
        <v>0</v>
      </c>
      <c r="AO1841" s="8">
        <v>167.57</v>
      </c>
      <c r="AP1841" s="8">
        <v>0</v>
      </c>
      <c r="AQ1841" s="8">
        <v>0</v>
      </c>
      <c r="AR1841" s="8">
        <v>0</v>
      </c>
      <c r="AS1841" s="8">
        <v>0</v>
      </c>
      <c r="AT1841" s="8">
        <f t="shared" si="28"/>
        <v>2686.6399999999994</v>
      </c>
      <c r="AU1841" s="8">
        <v>3299.83</v>
      </c>
      <c r="AV1841" s="8">
        <v>4834.1000000000004</v>
      </c>
      <c r="AW1841" s="9">
        <v>121</v>
      </c>
      <c r="AX1841" s="9">
        <v>199</v>
      </c>
      <c r="AY1841" s="8">
        <v>406337.09</v>
      </c>
      <c r="AZ1841" s="8">
        <v>244318.59</v>
      </c>
      <c r="BA1841" s="7">
        <v>85</v>
      </c>
      <c r="BB1841" s="7">
        <v>67.787247585212398</v>
      </c>
      <c r="BC1841" s="7">
        <v>10</v>
      </c>
      <c r="BD1841" s="7"/>
      <c r="BE1841" s="6" t="s">
        <v>2250</v>
      </c>
      <c r="BF1841" s="4"/>
      <c r="BG1841" s="6" t="s">
        <v>67</v>
      </c>
      <c r="BH1841" s="6" t="s">
        <v>73</v>
      </c>
      <c r="BI1841" s="6" t="s">
        <v>128</v>
      </c>
      <c r="BJ1841" s="6" t="s">
        <v>5</v>
      </c>
      <c r="BK1841" s="5" t="s">
        <v>1</v>
      </c>
      <c r="BL1841" s="7">
        <v>194843.35</v>
      </c>
      <c r="BM1841" s="5" t="s">
        <v>586</v>
      </c>
      <c r="BN1841" s="7"/>
      <c r="BO1841" s="10">
        <v>42992</v>
      </c>
      <c r="BP1841" s="10">
        <v>49048</v>
      </c>
      <c r="BQ1841" s="10" t="s">
        <v>2241</v>
      </c>
      <c r="BR1841" s="10" t="s">
        <v>2486</v>
      </c>
      <c r="BS1841" s="10" t="s">
        <v>2487</v>
      </c>
      <c r="BT1841" s="10" t="s">
        <v>2487</v>
      </c>
      <c r="BU1841" s="7">
        <v>502.71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1832</v>
      </c>
      <c r="B1842" s="12" t="s">
        <v>65</v>
      </c>
      <c r="C1842" s="12" t="s">
        <v>66</v>
      </c>
      <c r="D1842" s="25">
        <v>45354</v>
      </c>
      <c r="E1842" s="13" t="s">
        <v>2111</v>
      </c>
      <c r="F1842" s="23">
        <v>0</v>
      </c>
      <c r="G1842" s="23">
        <v>0</v>
      </c>
      <c r="H1842" s="15">
        <v>282500.02</v>
      </c>
      <c r="I1842" s="15">
        <v>0</v>
      </c>
      <c r="J1842" s="15">
        <v>0</v>
      </c>
      <c r="K1842" s="15">
        <v>282500.02</v>
      </c>
      <c r="L1842" s="15">
        <v>1309.03</v>
      </c>
      <c r="M1842" s="15">
        <v>0</v>
      </c>
      <c r="N1842" s="15">
        <v>0</v>
      </c>
      <c r="O1842" s="15">
        <v>1309.03</v>
      </c>
      <c r="P1842" s="15">
        <v>0</v>
      </c>
      <c r="Q1842" s="15">
        <v>0</v>
      </c>
      <c r="R1842" s="15">
        <v>281190.99</v>
      </c>
      <c r="S1842" s="15">
        <v>0</v>
      </c>
      <c r="T1842" s="15">
        <v>2354.17</v>
      </c>
      <c r="U1842" s="15">
        <v>0</v>
      </c>
      <c r="V1842" s="15">
        <v>0</v>
      </c>
      <c r="W1842" s="15">
        <v>2354.17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244.8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3908</v>
      </c>
      <c r="AU1842" s="15">
        <v>0</v>
      </c>
      <c r="AV1842" s="15">
        <v>0</v>
      </c>
      <c r="AW1842" s="16">
        <v>123</v>
      </c>
      <c r="AX1842" s="16">
        <v>203</v>
      </c>
      <c r="AY1842" s="15">
        <v>592196.23</v>
      </c>
      <c r="AZ1842" s="15">
        <v>358037.36</v>
      </c>
      <c r="BA1842" s="14">
        <v>79.483788000000004</v>
      </c>
      <c r="BB1842" s="14">
        <v>62.424002446756198</v>
      </c>
      <c r="BC1842" s="14">
        <v>10</v>
      </c>
      <c r="BD1842" s="14"/>
      <c r="BE1842" s="13" t="s">
        <v>2250</v>
      </c>
      <c r="BF1842" s="11"/>
      <c r="BG1842" s="13" t="s">
        <v>93</v>
      </c>
      <c r="BH1842" s="13" t="s">
        <v>94</v>
      </c>
      <c r="BI1842" s="13" t="s">
        <v>163</v>
      </c>
      <c r="BJ1842" s="13" t="s">
        <v>0</v>
      </c>
      <c r="BK1842" s="12" t="s">
        <v>1</v>
      </c>
      <c r="BL1842" s="14">
        <v>281190.99</v>
      </c>
      <c r="BM1842" s="12" t="s">
        <v>586</v>
      </c>
      <c r="BN1842" s="14"/>
      <c r="BO1842" s="17">
        <v>42930</v>
      </c>
      <c r="BP1842" s="17">
        <v>49109</v>
      </c>
      <c r="BQ1842" s="10" t="s">
        <v>2241</v>
      </c>
      <c r="BR1842" s="10" t="s">
        <v>2486</v>
      </c>
      <c r="BS1842" s="10" t="s">
        <v>2487</v>
      </c>
      <c r="BT1842" s="10" t="s">
        <v>2487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1833</v>
      </c>
      <c r="B1843" s="5" t="s">
        <v>65</v>
      </c>
      <c r="C1843" s="5" t="s">
        <v>66</v>
      </c>
      <c r="D1843" s="24">
        <v>45354</v>
      </c>
      <c r="E1843" s="6" t="s">
        <v>2112</v>
      </c>
      <c r="F1843" s="22">
        <v>0</v>
      </c>
      <c r="G1843" s="22">
        <v>0</v>
      </c>
      <c r="H1843" s="8">
        <v>150782.26</v>
      </c>
      <c r="I1843" s="8">
        <v>0</v>
      </c>
      <c r="J1843" s="8">
        <v>0</v>
      </c>
      <c r="K1843" s="8">
        <v>150782.26</v>
      </c>
      <c r="L1843" s="8">
        <v>698.69</v>
      </c>
      <c r="M1843" s="8">
        <v>0</v>
      </c>
      <c r="N1843" s="8">
        <v>0</v>
      </c>
      <c r="O1843" s="8">
        <v>698.69</v>
      </c>
      <c r="P1843" s="8">
        <v>0</v>
      </c>
      <c r="Q1843" s="8">
        <v>0</v>
      </c>
      <c r="R1843" s="8">
        <v>150083.57</v>
      </c>
      <c r="S1843" s="8">
        <v>0</v>
      </c>
      <c r="T1843" s="8">
        <v>1256.52</v>
      </c>
      <c r="U1843" s="8">
        <v>0</v>
      </c>
      <c r="V1843" s="8">
        <v>0</v>
      </c>
      <c r="W1843" s="8">
        <v>1256.52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120.67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31.16</v>
      </c>
      <c r="AQ1843" s="8">
        <v>0</v>
      </c>
      <c r="AR1843" s="8">
        <v>107.04</v>
      </c>
      <c r="AS1843" s="8">
        <v>0</v>
      </c>
      <c r="AT1843" s="8">
        <f t="shared" si="28"/>
        <v>2000</v>
      </c>
      <c r="AU1843" s="8">
        <v>0</v>
      </c>
      <c r="AV1843" s="8">
        <v>0</v>
      </c>
      <c r="AW1843" s="9">
        <v>123</v>
      </c>
      <c r="AX1843" s="9">
        <v>203</v>
      </c>
      <c r="AY1843" s="8">
        <v>273000.01</v>
      </c>
      <c r="AZ1843" s="8">
        <v>191100.01</v>
      </c>
      <c r="BA1843" s="7">
        <v>89.999992000000006</v>
      </c>
      <c r="BB1843" s="7">
        <v>70.682990018323096</v>
      </c>
      <c r="BC1843" s="7">
        <v>10</v>
      </c>
      <c r="BD1843" s="7"/>
      <c r="BE1843" s="6" t="s">
        <v>2250</v>
      </c>
      <c r="BF1843" s="4"/>
      <c r="BG1843" s="6" t="s">
        <v>98</v>
      </c>
      <c r="BH1843" s="6" t="s">
        <v>154</v>
      </c>
      <c r="BI1843" s="6" t="s">
        <v>211</v>
      </c>
      <c r="BJ1843" s="6" t="s">
        <v>0</v>
      </c>
      <c r="BK1843" s="5" t="s">
        <v>1</v>
      </c>
      <c r="BL1843" s="7">
        <v>150083.57</v>
      </c>
      <c r="BM1843" s="5" t="s">
        <v>586</v>
      </c>
      <c r="BN1843" s="7"/>
      <c r="BO1843" s="10">
        <v>42942</v>
      </c>
      <c r="BP1843" s="10">
        <v>49121</v>
      </c>
      <c r="BQ1843" s="10" t="s">
        <v>2241</v>
      </c>
      <c r="BR1843" s="10" t="s">
        <v>2486</v>
      </c>
      <c r="BS1843" s="10" t="s">
        <v>2487</v>
      </c>
      <c r="BT1843" s="10" t="s">
        <v>2487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1834</v>
      </c>
      <c r="B1844" s="12" t="s">
        <v>65</v>
      </c>
      <c r="C1844" s="12" t="s">
        <v>66</v>
      </c>
      <c r="D1844" s="25">
        <v>45354</v>
      </c>
      <c r="E1844" s="13" t="s">
        <v>1316</v>
      </c>
      <c r="F1844" s="23">
        <v>0</v>
      </c>
      <c r="G1844" s="23">
        <v>0</v>
      </c>
      <c r="H1844" s="15">
        <v>55002.89</v>
      </c>
      <c r="I1844" s="15">
        <v>0</v>
      </c>
      <c r="J1844" s="15">
        <v>0</v>
      </c>
      <c r="K1844" s="15">
        <v>55002.89</v>
      </c>
      <c r="L1844" s="15">
        <v>2179.5</v>
      </c>
      <c r="M1844" s="15">
        <v>0</v>
      </c>
      <c r="N1844" s="15">
        <v>0</v>
      </c>
      <c r="O1844" s="15">
        <v>2179.5</v>
      </c>
      <c r="P1844" s="15">
        <v>0</v>
      </c>
      <c r="Q1844" s="15">
        <v>0</v>
      </c>
      <c r="R1844" s="15">
        <v>52823.39</v>
      </c>
      <c r="S1844" s="15">
        <v>0</v>
      </c>
      <c r="T1844" s="15">
        <v>458.36</v>
      </c>
      <c r="U1844" s="15">
        <v>0</v>
      </c>
      <c r="V1844" s="15">
        <v>0</v>
      </c>
      <c r="W1844" s="15">
        <v>458.36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119.51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1369.42</v>
      </c>
      <c r="AQ1844" s="15">
        <v>0</v>
      </c>
      <c r="AR1844" s="15">
        <v>1326.79</v>
      </c>
      <c r="AS1844" s="15">
        <v>0</v>
      </c>
      <c r="AT1844" s="8">
        <f t="shared" si="28"/>
        <v>2800</v>
      </c>
      <c r="AU1844" s="15">
        <v>0</v>
      </c>
      <c r="AV1844" s="15">
        <v>0</v>
      </c>
      <c r="AW1844" s="16">
        <v>22</v>
      </c>
      <c r="AX1844" s="16">
        <v>100</v>
      </c>
      <c r="AY1844" s="15">
        <v>303000</v>
      </c>
      <c r="AZ1844" s="15">
        <v>164042.98000000001</v>
      </c>
      <c r="BA1844" s="14">
        <v>65.114134000000007</v>
      </c>
      <c r="BB1844" s="14">
        <v>20.967366569384801</v>
      </c>
      <c r="BC1844" s="14">
        <v>10</v>
      </c>
      <c r="BD1844" s="14"/>
      <c r="BE1844" s="13" t="s">
        <v>2250</v>
      </c>
      <c r="BF1844" s="11"/>
      <c r="BG1844" s="13" t="s">
        <v>195</v>
      </c>
      <c r="BH1844" s="13" t="s">
        <v>170</v>
      </c>
      <c r="BI1844" s="13" t="s">
        <v>285</v>
      </c>
      <c r="BJ1844" s="13" t="s">
        <v>0</v>
      </c>
      <c r="BK1844" s="12" t="s">
        <v>1</v>
      </c>
      <c r="BL1844" s="14">
        <v>52823.39</v>
      </c>
      <c r="BM1844" s="12" t="s">
        <v>586</v>
      </c>
      <c r="BN1844" s="14"/>
      <c r="BO1844" s="17">
        <v>43006</v>
      </c>
      <c r="BP1844" s="17">
        <v>46050</v>
      </c>
      <c r="BQ1844" s="10" t="s">
        <v>2241</v>
      </c>
      <c r="BR1844" s="10" t="s">
        <v>2486</v>
      </c>
      <c r="BS1844" s="10" t="s">
        <v>2487</v>
      </c>
      <c r="BT1844" s="10" t="s">
        <v>2487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1835</v>
      </c>
      <c r="B1845" s="5" t="s">
        <v>65</v>
      </c>
      <c r="C1845" s="5" t="s">
        <v>66</v>
      </c>
      <c r="D1845" s="24">
        <v>45354</v>
      </c>
      <c r="E1845" s="6" t="s">
        <v>2113</v>
      </c>
      <c r="F1845" s="22">
        <v>0</v>
      </c>
      <c r="G1845" s="22">
        <v>0</v>
      </c>
      <c r="H1845" s="8">
        <v>200623.62</v>
      </c>
      <c r="I1845" s="8">
        <v>0</v>
      </c>
      <c r="J1845" s="8">
        <v>0</v>
      </c>
      <c r="K1845" s="8">
        <v>200623.62</v>
      </c>
      <c r="L1845" s="8">
        <v>1804.88</v>
      </c>
      <c r="M1845" s="8">
        <v>0</v>
      </c>
      <c r="N1845" s="8">
        <v>0</v>
      </c>
      <c r="O1845" s="8">
        <v>1804.88</v>
      </c>
      <c r="P1845" s="8">
        <v>0</v>
      </c>
      <c r="Q1845" s="8">
        <v>0</v>
      </c>
      <c r="R1845" s="8">
        <v>198818.74</v>
      </c>
      <c r="S1845" s="8">
        <v>0</v>
      </c>
      <c r="T1845" s="8">
        <v>1671.86</v>
      </c>
      <c r="U1845" s="8">
        <v>0</v>
      </c>
      <c r="V1845" s="8">
        <v>0</v>
      </c>
      <c r="W1845" s="8">
        <v>1671.86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155.88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5.52</v>
      </c>
      <c r="AQ1845" s="8">
        <v>0</v>
      </c>
      <c r="AR1845" s="8">
        <v>4.1399999999999997</v>
      </c>
      <c r="AS1845" s="8">
        <v>0</v>
      </c>
      <c r="AT1845" s="8">
        <f t="shared" si="28"/>
        <v>3634</v>
      </c>
      <c r="AU1845" s="8">
        <v>0</v>
      </c>
      <c r="AV1845" s="8">
        <v>0</v>
      </c>
      <c r="AW1845" s="9">
        <v>78</v>
      </c>
      <c r="AX1845" s="9">
        <v>158</v>
      </c>
      <c r="AY1845" s="8">
        <v>292999.98</v>
      </c>
      <c r="AZ1845" s="8">
        <v>292999.98</v>
      </c>
      <c r="BA1845" s="7">
        <v>79.317463000000004</v>
      </c>
      <c r="BB1845" s="7">
        <v>53.821840034448499</v>
      </c>
      <c r="BC1845" s="7">
        <v>10</v>
      </c>
      <c r="BD1845" s="7"/>
      <c r="BE1845" s="6" t="s">
        <v>2250</v>
      </c>
      <c r="BF1845" s="4"/>
      <c r="BG1845" s="6" t="s">
        <v>86</v>
      </c>
      <c r="BH1845" s="6" t="s">
        <v>203</v>
      </c>
      <c r="BI1845" s="6" t="s">
        <v>267</v>
      </c>
      <c r="BJ1845" s="6" t="s">
        <v>0</v>
      </c>
      <c r="BK1845" s="5" t="s">
        <v>1</v>
      </c>
      <c r="BL1845" s="7">
        <v>198818.74</v>
      </c>
      <c r="BM1845" s="5" t="s">
        <v>586</v>
      </c>
      <c r="BN1845" s="7"/>
      <c r="BO1845" s="10">
        <v>42942</v>
      </c>
      <c r="BP1845" s="10">
        <v>47752</v>
      </c>
      <c r="BQ1845" s="10" t="s">
        <v>2241</v>
      </c>
      <c r="BR1845" s="10" t="s">
        <v>2486</v>
      </c>
      <c r="BS1845" s="10" t="s">
        <v>2487</v>
      </c>
      <c r="BT1845" s="10" t="s">
        <v>2487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1836</v>
      </c>
      <c r="B1846" s="12" t="s">
        <v>65</v>
      </c>
      <c r="C1846" s="12" t="s">
        <v>66</v>
      </c>
      <c r="D1846" s="25">
        <v>45354</v>
      </c>
      <c r="E1846" s="13" t="s">
        <v>1298</v>
      </c>
      <c r="F1846" s="23">
        <v>16</v>
      </c>
      <c r="G1846" s="23">
        <v>15</v>
      </c>
      <c r="H1846" s="15">
        <v>180842.79</v>
      </c>
      <c r="I1846" s="15">
        <v>30244.37</v>
      </c>
      <c r="J1846" s="15">
        <v>0</v>
      </c>
      <c r="K1846" s="15">
        <v>211087.16</v>
      </c>
      <c r="L1846" s="15">
        <v>2152.75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211087.16</v>
      </c>
      <c r="S1846" s="15">
        <v>24057.49</v>
      </c>
      <c r="T1846" s="15">
        <v>1501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25558.49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32397.119999999999</v>
      </c>
      <c r="AV1846" s="15">
        <v>25558.49</v>
      </c>
      <c r="AW1846" s="16">
        <v>63</v>
      </c>
      <c r="AX1846" s="16">
        <v>142</v>
      </c>
      <c r="AY1846" s="15">
        <v>289899.46999999997</v>
      </c>
      <c r="AZ1846" s="15">
        <v>289899.46999999997</v>
      </c>
      <c r="BA1846" s="14">
        <v>86.398917999999995</v>
      </c>
      <c r="BB1846" s="14">
        <v>62.9104365996008</v>
      </c>
      <c r="BC1846" s="14">
        <v>9.9600000000000009</v>
      </c>
      <c r="BD1846" s="14"/>
      <c r="BE1846" s="13" t="s">
        <v>2250</v>
      </c>
      <c r="BF1846" s="11"/>
      <c r="BG1846" s="13" t="s">
        <v>86</v>
      </c>
      <c r="BH1846" s="13" t="s">
        <v>176</v>
      </c>
      <c r="BI1846" s="13" t="s">
        <v>177</v>
      </c>
      <c r="BJ1846" s="13" t="s">
        <v>2251</v>
      </c>
      <c r="BK1846" s="12" t="s">
        <v>1</v>
      </c>
      <c r="BL1846" s="14">
        <v>211087.16</v>
      </c>
      <c r="BM1846" s="12" t="s">
        <v>586</v>
      </c>
      <c r="BN1846" s="14"/>
      <c r="BO1846" s="17">
        <v>42976</v>
      </c>
      <c r="BP1846" s="17">
        <v>47298</v>
      </c>
      <c r="BQ1846" s="10" t="s">
        <v>2240</v>
      </c>
      <c r="BR1846" s="10" t="s">
        <v>2695</v>
      </c>
      <c r="BS1846" s="10" t="s">
        <v>2487</v>
      </c>
      <c r="BT1846" s="10" t="s">
        <v>2487</v>
      </c>
      <c r="BU1846" s="14">
        <v>2313.4499999999998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1837</v>
      </c>
      <c r="B1847" s="5" t="s">
        <v>65</v>
      </c>
      <c r="C1847" s="5" t="s">
        <v>66</v>
      </c>
      <c r="D1847" s="24">
        <v>45354</v>
      </c>
      <c r="E1847" s="6" t="s">
        <v>2114</v>
      </c>
      <c r="F1847" s="22">
        <v>0</v>
      </c>
      <c r="G1847" s="22">
        <v>0</v>
      </c>
      <c r="H1847" s="8">
        <v>204996.26</v>
      </c>
      <c r="I1847" s="8">
        <v>0</v>
      </c>
      <c r="J1847" s="8">
        <v>0</v>
      </c>
      <c r="K1847" s="8">
        <v>204996.26</v>
      </c>
      <c r="L1847" s="8">
        <v>1752.35</v>
      </c>
      <c r="M1847" s="8">
        <v>0</v>
      </c>
      <c r="N1847" s="8">
        <v>0</v>
      </c>
      <c r="O1847" s="8">
        <v>1752.35</v>
      </c>
      <c r="P1847" s="8">
        <v>0</v>
      </c>
      <c r="Q1847" s="8">
        <v>0</v>
      </c>
      <c r="R1847" s="8">
        <v>203243.91</v>
      </c>
      <c r="S1847" s="8">
        <v>0</v>
      </c>
      <c r="T1847" s="8">
        <v>1708.3</v>
      </c>
      <c r="U1847" s="8">
        <v>0</v>
      </c>
      <c r="V1847" s="8">
        <v>0</v>
      </c>
      <c r="W1847" s="8">
        <v>1708.3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160.33000000000001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0.88</v>
      </c>
      <c r="AQ1847" s="8">
        <v>0</v>
      </c>
      <c r="AR1847" s="8">
        <v>0.86</v>
      </c>
      <c r="AS1847" s="8">
        <v>0</v>
      </c>
      <c r="AT1847" s="8">
        <f t="shared" si="28"/>
        <v>3621</v>
      </c>
      <c r="AU1847" s="8">
        <v>0</v>
      </c>
      <c r="AV1847" s="8">
        <v>0</v>
      </c>
      <c r="AW1847" s="9">
        <v>81</v>
      </c>
      <c r="AX1847" s="9">
        <v>161</v>
      </c>
      <c r="AY1847" s="8">
        <v>309999.99</v>
      </c>
      <c r="AZ1847" s="8">
        <v>294684.13</v>
      </c>
      <c r="BA1847" s="7">
        <v>71.951730999999995</v>
      </c>
      <c r="BB1847" s="7">
        <v>49.625173706192498</v>
      </c>
      <c r="BC1847" s="7">
        <v>10</v>
      </c>
      <c r="BD1847" s="7"/>
      <c r="BE1847" s="6" t="s">
        <v>2250</v>
      </c>
      <c r="BF1847" s="4"/>
      <c r="BG1847" s="6" t="s">
        <v>195</v>
      </c>
      <c r="BH1847" s="6" t="s">
        <v>170</v>
      </c>
      <c r="BI1847" s="6" t="s">
        <v>338</v>
      </c>
      <c r="BJ1847" s="6" t="s">
        <v>0</v>
      </c>
      <c r="BK1847" s="5" t="s">
        <v>1</v>
      </c>
      <c r="BL1847" s="7">
        <v>203243.91</v>
      </c>
      <c r="BM1847" s="5" t="s">
        <v>586</v>
      </c>
      <c r="BN1847" s="7"/>
      <c r="BO1847" s="10">
        <v>42942</v>
      </c>
      <c r="BP1847" s="10">
        <v>47843</v>
      </c>
      <c r="BQ1847" s="10" t="s">
        <v>2240</v>
      </c>
      <c r="BR1847" s="10" t="s">
        <v>2695</v>
      </c>
      <c r="BS1847" s="10" t="s">
        <v>2487</v>
      </c>
      <c r="BT1847" s="10" t="s">
        <v>2487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1838</v>
      </c>
      <c r="B1848" s="12" t="s">
        <v>65</v>
      </c>
      <c r="C1848" s="12" t="s">
        <v>66</v>
      </c>
      <c r="D1848" s="25">
        <v>45354</v>
      </c>
      <c r="E1848" s="13" t="s">
        <v>2115</v>
      </c>
      <c r="F1848" s="23">
        <v>0</v>
      </c>
      <c r="G1848" s="23">
        <v>0</v>
      </c>
      <c r="H1848" s="15">
        <v>475330.55</v>
      </c>
      <c r="I1848" s="15">
        <v>0</v>
      </c>
      <c r="J1848" s="15">
        <v>0</v>
      </c>
      <c r="K1848" s="15">
        <v>475330.55</v>
      </c>
      <c r="L1848" s="15">
        <v>4844.8</v>
      </c>
      <c r="M1848" s="15">
        <v>0</v>
      </c>
      <c r="N1848" s="15">
        <v>0</v>
      </c>
      <c r="O1848" s="15">
        <v>4844.8</v>
      </c>
      <c r="P1848" s="15">
        <v>0</v>
      </c>
      <c r="Q1848" s="15">
        <v>0</v>
      </c>
      <c r="R1848" s="15">
        <v>470485.75</v>
      </c>
      <c r="S1848" s="15">
        <v>0</v>
      </c>
      <c r="T1848" s="15">
        <v>3961.09</v>
      </c>
      <c r="U1848" s="15">
        <v>0</v>
      </c>
      <c r="V1848" s="15">
        <v>0</v>
      </c>
      <c r="W1848" s="15">
        <v>3961.09</v>
      </c>
      <c r="X1848" s="15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384.8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623.77</v>
      </c>
      <c r="AQ1848" s="15">
        <v>0</v>
      </c>
      <c r="AR1848" s="15">
        <v>614.46</v>
      </c>
      <c r="AS1848" s="15">
        <v>0</v>
      </c>
      <c r="AT1848" s="8">
        <f t="shared" si="28"/>
        <v>9200</v>
      </c>
      <c r="AU1848" s="15">
        <v>0</v>
      </c>
      <c r="AV1848" s="15">
        <v>0</v>
      </c>
      <c r="AW1848" s="16">
        <v>71</v>
      </c>
      <c r="AX1848" s="16">
        <v>151</v>
      </c>
      <c r="AY1848" s="15">
        <v>723295.01</v>
      </c>
      <c r="AZ1848" s="15">
        <v>723295.01</v>
      </c>
      <c r="BA1848" s="14">
        <v>89.999999000000003</v>
      </c>
      <c r="BB1848" s="14">
        <v>58.542802651872698</v>
      </c>
      <c r="BC1848" s="14">
        <v>10</v>
      </c>
      <c r="BD1848" s="14"/>
      <c r="BE1848" s="13" t="s">
        <v>2250</v>
      </c>
      <c r="BF1848" s="11"/>
      <c r="BG1848" s="13" t="s">
        <v>67</v>
      </c>
      <c r="BH1848" s="13" t="s">
        <v>73</v>
      </c>
      <c r="BI1848" s="13" t="s">
        <v>416</v>
      </c>
      <c r="BJ1848" s="13" t="s">
        <v>0</v>
      </c>
      <c r="BK1848" s="12" t="s">
        <v>1</v>
      </c>
      <c r="BL1848" s="14">
        <v>470485.75</v>
      </c>
      <c r="BM1848" s="12" t="s">
        <v>586</v>
      </c>
      <c r="BN1848" s="14"/>
      <c r="BO1848" s="17">
        <v>42942</v>
      </c>
      <c r="BP1848" s="17">
        <v>47540</v>
      </c>
      <c r="BQ1848" s="10" t="s">
        <v>2241</v>
      </c>
      <c r="BR1848" s="10" t="s">
        <v>2486</v>
      </c>
      <c r="BS1848" s="10" t="s">
        <v>2487</v>
      </c>
      <c r="BT1848" s="10" t="s">
        <v>2487</v>
      </c>
      <c r="BU1848" s="14">
        <v>0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1839</v>
      </c>
      <c r="B1849" s="5" t="s">
        <v>65</v>
      </c>
      <c r="C1849" s="5" t="s">
        <v>66</v>
      </c>
      <c r="D1849" s="24">
        <v>45354</v>
      </c>
      <c r="E1849" s="6" t="s">
        <v>2116</v>
      </c>
      <c r="F1849" s="22">
        <v>0</v>
      </c>
      <c r="G1849" s="22">
        <v>0</v>
      </c>
      <c r="H1849" s="8">
        <v>459460.67</v>
      </c>
      <c r="I1849" s="8">
        <v>0</v>
      </c>
      <c r="J1849" s="8">
        <v>0</v>
      </c>
      <c r="K1849" s="8">
        <v>459460.67</v>
      </c>
      <c r="L1849" s="8">
        <v>2184.98</v>
      </c>
      <c r="M1849" s="8">
        <v>0</v>
      </c>
      <c r="N1849" s="8">
        <v>0</v>
      </c>
      <c r="O1849" s="8">
        <v>2184.98</v>
      </c>
      <c r="P1849" s="8">
        <v>0</v>
      </c>
      <c r="Q1849" s="8">
        <v>0</v>
      </c>
      <c r="R1849" s="8">
        <v>457275.69</v>
      </c>
      <c r="S1849" s="8">
        <v>0</v>
      </c>
      <c r="T1849" s="8">
        <v>3828.84</v>
      </c>
      <c r="U1849" s="8">
        <v>0</v>
      </c>
      <c r="V1849" s="8">
        <v>0</v>
      </c>
      <c r="W1849" s="8">
        <v>3828.84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303.93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1548.25</v>
      </c>
      <c r="AQ1849" s="8">
        <v>0</v>
      </c>
      <c r="AR1849" s="8">
        <v>866</v>
      </c>
      <c r="AS1849" s="8">
        <v>0</v>
      </c>
      <c r="AT1849" s="8">
        <f t="shared" si="28"/>
        <v>7000</v>
      </c>
      <c r="AU1849" s="8">
        <v>0</v>
      </c>
      <c r="AV1849" s="8">
        <v>0</v>
      </c>
      <c r="AW1849" s="9">
        <v>121</v>
      </c>
      <c r="AX1849" s="9">
        <v>201</v>
      </c>
      <c r="AY1849" s="8">
        <v>571291.35</v>
      </c>
      <c r="AZ1849" s="8">
        <v>571291.35</v>
      </c>
      <c r="BA1849" s="7">
        <v>90</v>
      </c>
      <c r="BB1849" s="7">
        <v>72.038220253115995</v>
      </c>
      <c r="BC1849" s="7">
        <v>10</v>
      </c>
      <c r="BD1849" s="7"/>
      <c r="BE1849" s="6" t="s">
        <v>2250</v>
      </c>
      <c r="BF1849" s="4"/>
      <c r="BG1849" s="6" t="s">
        <v>81</v>
      </c>
      <c r="BH1849" s="6" t="s">
        <v>82</v>
      </c>
      <c r="BI1849" s="6" t="s">
        <v>91</v>
      </c>
      <c r="BJ1849" s="6" t="s">
        <v>0</v>
      </c>
      <c r="BK1849" s="5" t="s">
        <v>1</v>
      </c>
      <c r="BL1849" s="7">
        <v>457275.69</v>
      </c>
      <c r="BM1849" s="5" t="s">
        <v>586</v>
      </c>
      <c r="BN1849" s="7"/>
      <c r="BO1849" s="10">
        <v>42942</v>
      </c>
      <c r="BP1849" s="10">
        <v>49060</v>
      </c>
      <c r="BQ1849" s="10" t="s">
        <v>2241</v>
      </c>
      <c r="BR1849" s="10" t="s">
        <v>2486</v>
      </c>
      <c r="BS1849" s="10" t="s">
        <v>2487</v>
      </c>
      <c r="BT1849" s="10" t="s">
        <v>2487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1840</v>
      </c>
      <c r="B1850" s="12" t="s">
        <v>65</v>
      </c>
      <c r="C1850" s="12" t="s">
        <v>66</v>
      </c>
      <c r="D1850" s="25">
        <v>45354</v>
      </c>
      <c r="E1850" s="13" t="s">
        <v>2117</v>
      </c>
      <c r="F1850" s="23">
        <v>79</v>
      </c>
      <c r="G1850" s="23">
        <v>78</v>
      </c>
      <c r="H1850" s="15">
        <v>456944.2</v>
      </c>
      <c r="I1850" s="15">
        <v>257615.46</v>
      </c>
      <c r="J1850" s="15">
        <v>0</v>
      </c>
      <c r="K1850" s="15">
        <v>714559.66</v>
      </c>
      <c r="L1850" s="15">
        <v>4984.6400000000003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714559.66</v>
      </c>
      <c r="S1850" s="15">
        <v>412060.51</v>
      </c>
      <c r="T1850" s="15">
        <v>3663.17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415723.68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0</v>
      </c>
      <c r="AU1850" s="15">
        <v>262600.09999999998</v>
      </c>
      <c r="AV1850" s="15">
        <v>415723.68</v>
      </c>
      <c r="AW1850" s="16">
        <v>68</v>
      </c>
      <c r="AX1850" s="16">
        <v>148</v>
      </c>
      <c r="AY1850" s="15">
        <v>714559.66</v>
      </c>
      <c r="AZ1850" s="15">
        <v>714559.66</v>
      </c>
      <c r="BA1850" s="14">
        <v>87.055126000000001</v>
      </c>
      <c r="BB1850" s="14">
        <v>87.055126000000001</v>
      </c>
      <c r="BC1850" s="14">
        <v>9.6199999999999992</v>
      </c>
      <c r="BD1850" s="14"/>
      <c r="BE1850" s="13" t="s">
        <v>2250</v>
      </c>
      <c r="BF1850" s="11"/>
      <c r="BG1850" s="13" t="s">
        <v>67</v>
      </c>
      <c r="BH1850" s="13" t="s">
        <v>73</v>
      </c>
      <c r="BI1850" s="13" t="s">
        <v>440</v>
      </c>
      <c r="BJ1850" s="13" t="s">
        <v>2251</v>
      </c>
      <c r="BK1850" s="12" t="s">
        <v>1</v>
      </c>
      <c r="BL1850" s="14">
        <v>714559.66</v>
      </c>
      <c r="BM1850" s="12" t="s">
        <v>586</v>
      </c>
      <c r="BN1850" s="14"/>
      <c r="BO1850" s="17">
        <v>42942</v>
      </c>
      <c r="BP1850" s="17">
        <v>47448</v>
      </c>
      <c r="BQ1850" s="10" t="s">
        <v>2239</v>
      </c>
      <c r="BR1850" s="10" t="s">
        <v>2696</v>
      </c>
      <c r="BS1850" s="10" t="s">
        <v>2487</v>
      </c>
      <c r="BT1850" s="10" t="s">
        <v>2487</v>
      </c>
      <c r="BU1850" s="14">
        <v>37100.199999999997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1841</v>
      </c>
      <c r="B1851" s="5" t="s">
        <v>65</v>
      </c>
      <c r="C1851" s="5" t="s">
        <v>66</v>
      </c>
      <c r="D1851" s="24">
        <v>45354</v>
      </c>
      <c r="E1851" s="6" t="s">
        <v>2118</v>
      </c>
      <c r="F1851" s="22">
        <v>0</v>
      </c>
      <c r="G1851" s="22">
        <v>0</v>
      </c>
      <c r="H1851" s="8">
        <v>298838.24</v>
      </c>
      <c r="I1851" s="8">
        <v>0</v>
      </c>
      <c r="J1851" s="8">
        <v>0</v>
      </c>
      <c r="K1851" s="8">
        <v>298838.24</v>
      </c>
      <c r="L1851" s="8">
        <v>4511.8900000000003</v>
      </c>
      <c r="M1851" s="8">
        <v>0</v>
      </c>
      <c r="N1851" s="8">
        <v>0</v>
      </c>
      <c r="O1851" s="8">
        <v>4511.8900000000003</v>
      </c>
      <c r="P1851" s="8">
        <v>0</v>
      </c>
      <c r="Q1851" s="8">
        <v>0</v>
      </c>
      <c r="R1851" s="8">
        <v>294326.34999999998</v>
      </c>
      <c r="S1851" s="8">
        <v>0</v>
      </c>
      <c r="T1851" s="8">
        <v>2480.36</v>
      </c>
      <c r="U1851" s="8">
        <v>0</v>
      </c>
      <c r="V1851" s="8">
        <v>0</v>
      </c>
      <c r="W1851" s="8">
        <v>2480.36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281.95999999999998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90.55</v>
      </c>
      <c r="AQ1851" s="8">
        <v>0</v>
      </c>
      <c r="AR1851" s="8">
        <v>164.76</v>
      </c>
      <c r="AS1851" s="8">
        <v>0</v>
      </c>
      <c r="AT1851" s="8">
        <f t="shared" si="28"/>
        <v>7200</v>
      </c>
      <c r="AU1851" s="8">
        <v>0</v>
      </c>
      <c r="AV1851" s="8">
        <v>0</v>
      </c>
      <c r="AW1851" s="9">
        <v>52</v>
      </c>
      <c r="AX1851" s="9">
        <v>132</v>
      </c>
      <c r="AY1851" s="8">
        <v>530000.01</v>
      </c>
      <c r="AZ1851" s="8">
        <v>530000.01</v>
      </c>
      <c r="BA1851" s="7">
        <v>79.999998000000005</v>
      </c>
      <c r="BB1851" s="7">
        <v>44.426616919021001</v>
      </c>
      <c r="BC1851" s="7">
        <v>9.9600000000000009</v>
      </c>
      <c r="BD1851" s="7"/>
      <c r="BE1851" s="6" t="s">
        <v>2250</v>
      </c>
      <c r="BF1851" s="4"/>
      <c r="BG1851" s="6" t="s">
        <v>86</v>
      </c>
      <c r="BH1851" s="6" t="s">
        <v>174</v>
      </c>
      <c r="BI1851" s="6" t="s">
        <v>214</v>
      </c>
      <c r="BJ1851" s="6" t="s">
        <v>0</v>
      </c>
      <c r="BK1851" s="5" t="s">
        <v>1</v>
      </c>
      <c r="BL1851" s="7">
        <v>294326.34999999998</v>
      </c>
      <c r="BM1851" s="5" t="s">
        <v>586</v>
      </c>
      <c r="BN1851" s="7"/>
      <c r="BO1851" s="10">
        <v>42942</v>
      </c>
      <c r="BP1851" s="10">
        <v>46960</v>
      </c>
      <c r="BQ1851" s="10" t="s">
        <v>2241</v>
      </c>
      <c r="BR1851" s="10" t="s">
        <v>2486</v>
      </c>
      <c r="BS1851" s="10" t="s">
        <v>2487</v>
      </c>
      <c r="BT1851" s="10" t="s">
        <v>2487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1842</v>
      </c>
      <c r="B1852" s="12" t="s">
        <v>65</v>
      </c>
      <c r="C1852" s="12" t="s">
        <v>66</v>
      </c>
      <c r="D1852" s="25">
        <v>45354</v>
      </c>
      <c r="E1852" s="13" t="s">
        <v>2119</v>
      </c>
      <c r="F1852" s="23">
        <v>0</v>
      </c>
      <c r="G1852" s="23">
        <v>0</v>
      </c>
      <c r="H1852" s="15">
        <v>68147.759999999995</v>
      </c>
      <c r="I1852" s="15">
        <v>0</v>
      </c>
      <c r="J1852" s="15">
        <v>0</v>
      </c>
      <c r="K1852" s="15">
        <v>68147.759999999995</v>
      </c>
      <c r="L1852" s="15">
        <v>1438.28</v>
      </c>
      <c r="M1852" s="15">
        <v>0</v>
      </c>
      <c r="N1852" s="15">
        <v>0</v>
      </c>
      <c r="O1852" s="15">
        <v>1438.28</v>
      </c>
      <c r="P1852" s="15">
        <v>0</v>
      </c>
      <c r="Q1852" s="15">
        <v>0</v>
      </c>
      <c r="R1852" s="15">
        <v>66709.48</v>
      </c>
      <c r="S1852" s="15">
        <v>0</v>
      </c>
      <c r="T1852" s="15">
        <v>482.71</v>
      </c>
      <c r="U1852" s="15">
        <v>0</v>
      </c>
      <c r="V1852" s="15">
        <v>0</v>
      </c>
      <c r="W1852" s="15">
        <v>482.71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89.87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1041.4000000000001</v>
      </c>
      <c r="AQ1852" s="15">
        <v>0</v>
      </c>
      <c r="AR1852" s="15">
        <v>1052.26</v>
      </c>
      <c r="AS1852" s="15">
        <v>0</v>
      </c>
      <c r="AT1852" s="8">
        <f t="shared" si="28"/>
        <v>2000</v>
      </c>
      <c r="AU1852" s="15">
        <v>0</v>
      </c>
      <c r="AV1852" s="15">
        <v>0</v>
      </c>
      <c r="AW1852" s="16">
        <v>40</v>
      </c>
      <c r="AX1852" s="16">
        <v>120</v>
      </c>
      <c r="AY1852" s="15">
        <v>200309.41</v>
      </c>
      <c r="AZ1852" s="15">
        <v>144660.18</v>
      </c>
      <c r="BA1852" s="14">
        <v>89.999984999999995</v>
      </c>
      <c r="BB1852" s="14">
        <v>41.503143431439099</v>
      </c>
      <c r="BC1852" s="14">
        <v>8.5</v>
      </c>
      <c r="BD1852" s="14"/>
      <c r="BE1852" s="13" t="s">
        <v>2250</v>
      </c>
      <c r="BF1852" s="11"/>
      <c r="BG1852" s="13" t="s">
        <v>81</v>
      </c>
      <c r="BH1852" s="13" t="s">
        <v>82</v>
      </c>
      <c r="BI1852" s="13" t="s">
        <v>105</v>
      </c>
      <c r="BJ1852" s="13" t="s">
        <v>0</v>
      </c>
      <c r="BK1852" s="12" t="s">
        <v>1</v>
      </c>
      <c r="BL1852" s="14">
        <v>66709.48</v>
      </c>
      <c r="BM1852" s="12" t="s">
        <v>586</v>
      </c>
      <c r="BN1852" s="14"/>
      <c r="BO1852" s="17">
        <v>42942</v>
      </c>
      <c r="BP1852" s="17">
        <v>46594</v>
      </c>
      <c r="BQ1852" s="10" t="s">
        <v>2241</v>
      </c>
      <c r="BR1852" s="10" t="s">
        <v>2486</v>
      </c>
      <c r="BS1852" s="10" t="s">
        <v>2487</v>
      </c>
      <c r="BT1852" s="10" t="s">
        <v>2487</v>
      </c>
      <c r="BU1852" s="14">
        <v>0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1843</v>
      </c>
      <c r="B1853" s="5" t="s">
        <v>65</v>
      </c>
      <c r="C1853" s="5" t="s">
        <v>66</v>
      </c>
      <c r="D1853" s="24">
        <v>45354</v>
      </c>
      <c r="E1853" s="6" t="s">
        <v>2120</v>
      </c>
      <c r="F1853" s="22">
        <v>0</v>
      </c>
      <c r="G1853" s="22">
        <v>0</v>
      </c>
      <c r="H1853" s="8">
        <v>102831.65</v>
      </c>
      <c r="I1853" s="8">
        <v>0</v>
      </c>
      <c r="J1853" s="8">
        <v>0</v>
      </c>
      <c r="K1853" s="8">
        <v>102831.65</v>
      </c>
      <c r="L1853" s="8">
        <v>2748.33</v>
      </c>
      <c r="M1853" s="8">
        <v>0</v>
      </c>
      <c r="N1853" s="8">
        <v>0</v>
      </c>
      <c r="O1853" s="8">
        <v>2748.33</v>
      </c>
      <c r="P1853" s="8">
        <v>0</v>
      </c>
      <c r="Q1853" s="8">
        <v>0</v>
      </c>
      <c r="R1853" s="8">
        <v>100083.32</v>
      </c>
      <c r="S1853" s="8">
        <v>0</v>
      </c>
      <c r="T1853" s="8">
        <v>856.93</v>
      </c>
      <c r="U1853" s="8">
        <v>0</v>
      </c>
      <c r="V1853" s="8">
        <v>0</v>
      </c>
      <c r="W1853" s="8">
        <v>856.93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158.1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112.8</v>
      </c>
      <c r="AQ1853" s="8">
        <v>0</v>
      </c>
      <c r="AR1853" s="8">
        <v>76.16</v>
      </c>
      <c r="AS1853" s="8">
        <v>0</v>
      </c>
      <c r="AT1853" s="8">
        <f t="shared" si="28"/>
        <v>3800</v>
      </c>
      <c r="AU1853" s="8">
        <v>0</v>
      </c>
      <c r="AV1853" s="8">
        <v>0</v>
      </c>
      <c r="AW1853" s="9">
        <v>70</v>
      </c>
      <c r="AX1853" s="9">
        <v>150</v>
      </c>
      <c r="AY1853" s="8">
        <v>300000</v>
      </c>
      <c r="AZ1853" s="8">
        <v>294989.73</v>
      </c>
      <c r="BA1853" s="7">
        <v>74.413310999999993</v>
      </c>
      <c r="BB1853" s="7">
        <v>25.246747461589699</v>
      </c>
      <c r="BC1853" s="7">
        <v>10</v>
      </c>
      <c r="BD1853" s="7"/>
      <c r="BE1853" s="6" t="s">
        <v>2250</v>
      </c>
      <c r="BF1853" s="4"/>
      <c r="BG1853" s="6" t="s">
        <v>71</v>
      </c>
      <c r="BH1853" s="6" t="s">
        <v>296</v>
      </c>
      <c r="BI1853" s="6" t="s">
        <v>297</v>
      </c>
      <c r="BJ1853" s="6" t="s">
        <v>0</v>
      </c>
      <c r="BK1853" s="5" t="s">
        <v>1</v>
      </c>
      <c r="BL1853" s="7">
        <v>100083.32</v>
      </c>
      <c r="BM1853" s="5" t="s">
        <v>586</v>
      </c>
      <c r="BN1853" s="7"/>
      <c r="BO1853" s="10">
        <v>42942</v>
      </c>
      <c r="BP1853" s="10">
        <v>47509</v>
      </c>
      <c r="BQ1853" s="10" t="s">
        <v>2241</v>
      </c>
      <c r="BR1853" s="10" t="s">
        <v>2486</v>
      </c>
      <c r="BS1853" s="10" t="s">
        <v>2487</v>
      </c>
      <c r="BT1853" s="10" t="s">
        <v>2487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1844</v>
      </c>
      <c r="B1854" s="12" t="s">
        <v>65</v>
      </c>
      <c r="C1854" s="12" t="s">
        <v>66</v>
      </c>
      <c r="D1854" s="25">
        <v>45354</v>
      </c>
      <c r="E1854" s="13" t="s">
        <v>2121</v>
      </c>
      <c r="F1854" s="23">
        <v>5</v>
      </c>
      <c r="G1854" s="23">
        <v>4</v>
      </c>
      <c r="H1854" s="15">
        <v>174611.09</v>
      </c>
      <c r="I1854" s="15">
        <v>10973.01</v>
      </c>
      <c r="J1854" s="15">
        <v>0</v>
      </c>
      <c r="K1854" s="15">
        <v>185584.1</v>
      </c>
      <c r="L1854" s="15">
        <v>3590.16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185584.1</v>
      </c>
      <c r="S1854" s="15">
        <v>4542.32</v>
      </c>
      <c r="T1854" s="15">
        <v>1455.09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5997.41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0</v>
      </c>
      <c r="AU1854" s="15">
        <v>14563.17</v>
      </c>
      <c r="AV1854" s="15">
        <v>5997.41</v>
      </c>
      <c r="AW1854" s="16">
        <v>40</v>
      </c>
      <c r="AX1854" s="16">
        <v>120</v>
      </c>
      <c r="AY1854" s="15">
        <v>426800</v>
      </c>
      <c r="AZ1854" s="15">
        <v>358360.89</v>
      </c>
      <c r="BA1854" s="14">
        <v>71.666016999999997</v>
      </c>
      <c r="BB1854" s="14">
        <v>37.113629407298603</v>
      </c>
      <c r="BC1854" s="14">
        <v>10</v>
      </c>
      <c r="BD1854" s="14"/>
      <c r="BE1854" s="13" t="s">
        <v>2250</v>
      </c>
      <c r="BF1854" s="11"/>
      <c r="BG1854" s="13" t="s">
        <v>83</v>
      </c>
      <c r="BH1854" s="13" t="s">
        <v>265</v>
      </c>
      <c r="BI1854" s="13" t="s">
        <v>355</v>
      </c>
      <c r="BJ1854" s="13" t="s">
        <v>5</v>
      </c>
      <c r="BK1854" s="12" t="s">
        <v>1</v>
      </c>
      <c r="BL1854" s="14">
        <v>185584.1</v>
      </c>
      <c r="BM1854" s="12" t="s">
        <v>586</v>
      </c>
      <c r="BN1854" s="14"/>
      <c r="BO1854" s="17">
        <v>42942</v>
      </c>
      <c r="BP1854" s="17">
        <v>46594</v>
      </c>
      <c r="BQ1854" s="10" t="s">
        <v>2241</v>
      </c>
      <c r="BR1854" s="10" t="s">
        <v>2486</v>
      </c>
      <c r="BS1854" s="10" t="s">
        <v>2487</v>
      </c>
      <c r="BT1854" s="10" t="s">
        <v>2487</v>
      </c>
      <c r="BU1854" s="14">
        <v>826.12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1845</v>
      </c>
      <c r="B1855" s="5" t="s">
        <v>65</v>
      </c>
      <c r="C1855" s="5" t="s">
        <v>66</v>
      </c>
      <c r="D1855" s="24">
        <v>45354</v>
      </c>
      <c r="E1855" s="6" t="s">
        <v>2122</v>
      </c>
      <c r="F1855" s="22">
        <v>2</v>
      </c>
      <c r="G1855" s="22">
        <v>2</v>
      </c>
      <c r="H1855" s="8">
        <v>149491.96</v>
      </c>
      <c r="I1855" s="8">
        <v>6108.04</v>
      </c>
      <c r="J1855" s="8">
        <v>0</v>
      </c>
      <c r="K1855" s="8">
        <v>155600</v>
      </c>
      <c r="L1855" s="8">
        <v>5660.42</v>
      </c>
      <c r="M1855" s="8">
        <v>0</v>
      </c>
      <c r="N1855" s="8">
        <v>5241.4399999999996</v>
      </c>
      <c r="O1855" s="8">
        <v>0</v>
      </c>
      <c r="P1855" s="8">
        <v>0</v>
      </c>
      <c r="Q1855" s="8">
        <v>0</v>
      </c>
      <c r="R1855" s="8">
        <v>150358.56</v>
      </c>
      <c r="S1855" s="8">
        <v>1292.55</v>
      </c>
      <c r="T1855" s="8">
        <v>1245.77</v>
      </c>
      <c r="U1855" s="8">
        <v>0</v>
      </c>
      <c r="V1855" s="8">
        <v>1292.55</v>
      </c>
      <c r="W1855" s="8">
        <v>0</v>
      </c>
      <c r="X1855" s="8">
        <v>0</v>
      </c>
      <c r="Y1855" s="8">
        <v>0</v>
      </c>
      <c r="Z1855" s="8">
        <v>1245.77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  <c r="AJ1855" s="8">
        <v>0</v>
      </c>
      <c r="AK1855" s="8">
        <v>0</v>
      </c>
      <c r="AL1855" s="8">
        <v>350</v>
      </c>
      <c r="AM1855" s="8">
        <v>0</v>
      </c>
      <c r="AN1855" s="8">
        <v>0</v>
      </c>
      <c r="AO1855" s="8">
        <v>316.01</v>
      </c>
      <c r="AP1855" s="8">
        <v>0</v>
      </c>
      <c r="AQ1855" s="8">
        <v>0</v>
      </c>
      <c r="AR1855" s="8">
        <v>0</v>
      </c>
      <c r="AS1855" s="8">
        <v>0</v>
      </c>
      <c r="AT1855" s="8">
        <f t="shared" si="28"/>
        <v>7200</v>
      </c>
      <c r="AU1855" s="8">
        <v>6527.02</v>
      </c>
      <c r="AV1855" s="8">
        <v>1245.77</v>
      </c>
      <c r="AW1855" s="9">
        <v>84</v>
      </c>
      <c r="AX1855" s="9">
        <v>164</v>
      </c>
      <c r="AY1855" s="8">
        <v>594000.02</v>
      </c>
      <c r="AZ1855" s="8">
        <v>594000.02</v>
      </c>
      <c r="BA1855" s="7">
        <v>90.000000999999997</v>
      </c>
      <c r="BB1855" s="7">
        <v>22.781599486071698</v>
      </c>
      <c r="BC1855" s="7">
        <v>10</v>
      </c>
      <c r="BD1855" s="7"/>
      <c r="BE1855" s="6" t="s">
        <v>2250</v>
      </c>
      <c r="BF1855" s="4"/>
      <c r="BG1855" s="6" t="s">
        <v>81</v>
      </c>
      <c r="BH1855" s="6" t="s">
        <v>100</v>
      </c>
      <c r="BI1855" s="6" t="s">
        <v>109</v>
      </c>
      <c r="BJ1855" s="6" t="s">
        <v>5</v>
      </c>
      <c r="BK1855" s="5" t="s">
        <v>1</v>
      </c>
      <c r="BL1855" s="7">
        <v>150358.56</v>
      </c>
      <c r="BM1855" s="5" t="s">
        <v>586</v>
      </c>
      <c r="BN1855" s="7"/>
      <c r="BO1855" s="10">
        <v>42942</v>
      </c>
      <c r="BP1855" s="10">
        <v>47933</v>
      </c>
      <c r="BQ1855" s="10" t="s">
        <v>1334</v>
      </c>
      <c r="BR1855" s="10" t="s">
        <v>2672</v>
      </c>
      <c r="BS1855" s="10" t="s">
        <v>2487</v>
      </c>
      <c r="BT1855" s="10" t="s">
        <v>2487</v>
      </c>
      <c r="BU1855" s="7">
        <v>316.01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1846</v>
      </c>
      <c r="B1856" s="12" t="s">
        <v>65</v>
      </c>
      <c r="C1856" s="12" t="s">
        <v>66</v>
      </c>
      <c r="D1856" s="25">
        <v>45354</v>
      </c>
      <c r="E1856" s="13" t="s">
        <v>1299</v>
      </c>
      <c r="F1856" s="23">
        <v>0</v>
      </c>
      <c r="G1856" s="23">
        <v>0</v>
      </c>
      <c r="H1856" s="15">
        <v>285653.38</v>
      </c>
      <c r="I1856" s="15">
        <v>0</v>
      </c>
      <c r="J1856" s="15">
        <v>0</v>
      </c>
      <c r="K1856" s="15">
        <v>285653.38</v>
      </c>
      <c r="L1856" s="15">
        <v>2911.53</v>
      </c>
      <c r="M1856" s="15">
        <v>0</v>
      </c>
      <c r="N1856" s="15">
        <v>0</v>
      </c>
      <c r="O1856" s="15">
        <v>2911.53</v>
      </c>
      <c r="P1856" s="15">
        <v>0</v>
      </c>
      <c r="Q1856" s="15">
        <v>0</v>
      </c>
      <c r="R1856" s="15">
        <v>282741.84999999998</v>
      </c>
      <c r="S1856" s="15">
        <v>0</v>
      </c>
      <c r="T1856" s="15">
        <v>2380.44</v>
      </c>
      <c r="U1856" s="15">
        <v>0</v>
      </c>
      <c r="V1856" s="15">
        <v>0</v>
      </c>
      <c r="W1856" s="15">
        <v>2380.44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230.36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2.68</v>
      </c>
      <c r="AQ1856" s="15">
        <v>0</v>
      </c>
      <c r="AR1856" s="15">
        <v>2.0099999999999998</v>
      </c>
      <c r="AS1856" s="15">
        <v>0</v>
      </c>
      <c r="AT1856" s="8">
        <f t="shared" si="28"/>
        <v>5523</v>
      </c>
      <c r="AU1856" s="15">
        <v>0</v>
      </c>
      <c r="AV1856" s="15">
        <v>0</v>
      </c>
      <c r="AW1856" s="16">
        <v>71</v>
      </c>
      <c r="AX1856" s="16">
        <v>150</v>
      </c>
      <c r="AY1856" s="15">
        <v>433000</v>
      </c>
      <c r="AZ1856" s="15">
        <v>433000</v>
      </c>
      <c r="BA1856" s="14">
        <v>84.414264000000003</v>
      </c>
      <c r="BB1856" s="14">
        <v>55.121120484407399</v>
      </c>
      <c r="BC1856" s="14">
        <v>10</v>
      </c>
      <c r="BD1856" s="14"/>
      <c r="BE1856" s="13" t="s">
        <v>2250</v>
      </c>
      <c r="BF1856" s="11"/>
      <c r="BG1856" s="13" t="s">
        <v>324</v>
      </c>
      <c r="BH1856" s="13" t="s">
        <v>325</v>
      </c>
      <c r="BI1856" s="13" t="s">
        <v>369</v>
      </c>
      <c r="BJ1856" s="13" t="s">
        <v>0</v>
      </c>
      <c r="BK1856" s="12" t="s">
        <v>1</v>
      </c>
      <c r="BL1856" s="14">
        <v>282741.84999999998</v>
      </c>
      <c r="BM1856" s="12" t="s">
        <v>586</v>
      </c>
      <c r="BN1856" s="14"/>
      <c r="BO1856" s="17">
        <v>42976</v>
      </c>
      <c r="BP1856" s="17">
        <v>47543</v>
      </c>
      <c r="BQ1856" s="10" t="s">
        <v>2241</v>
      </c>
      <c r="BR1856" s="10" t="s">
        <v>2486</v>
      </c>
      <c r="BS1856" s="10" t="s">
        <v>2487</v>
      </c>
      <c r="BT1856" s="10" t="s">
        <v>2487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1847</v>
      </c>
      <c r="B1857" s="5" t="s">
        <v>65</v>
      </c>
      <c r="C1857" s="5" t="s">
        <v>66</v>
      </c>
      <c r="D1857" s="24">
        <v>45354</v>
      </c>
      <c r="E1857" s="6" t="s">
        <v>1300</v>
      </c>
      <c r="F1857" s="22">
        <v>0</v>
      </c>
      <c r="G1857" s="22">
        <v>0</v>
      </c>
      <c r="H1857" s="8">
        <v>163129.59</v>
      </c>
      <c r="I1857" s="8">
        <v>0</v>
      </c>
      <c r="J1857" s="8">
        <v>0</v>
      </c>
      <c r="K1857" s="8">
        <v>163129.59</v>
      </c>
      <c r="L1857" s="8">
        <v>1546.66</v>
      </c>
      <c r="M1857" s="8">
        <v>0</v>
      </c>
      <c r="N1857" s="8">
        <v>0</v>
      </c>
      <c r="O1857" s="8">
        <v>1546.66</v>
      </c>
      <c r="P1857" s="8">
        <v>0</v>
      </c>
      <c r="Q1857" s="8">
        <v>0</v>
      </c>
      <c r="R1857" s="8">
        <v>161582.93</v>
      </c>
      <c r="S1857" s="8">
        <v>0</v>
      </c>
      <c r="T1857" s="8">
        <v>1359.41</v>
      </c>
      <c r="U1857" s="8">
        <v>0</v>
      </c>
      <c r="V1857" s="8">
        <v>0</v>
      </c>
      <c r="W1857" s="8">
        <v>1359.41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128.41999999999999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379.18</v>
      </c>
      <c r="AQ1857" s="8">
        <v>0</v>
      </c>
      <c r="AR1857" s="8">
        <v>413.67</v>
      </c>
      <c r="AS1857" s="8">
        <v>0</v>
      </c>
      <c r="AT1857" s="8">
        <f t="shared" si="28"/>
        <v>3000</v>
      </c>
      <c r="AU1857" s="8">
        <v>0</v>
      </c>
      <c r="AV1857" s="8">
        <v>0</v>
      </c>
      <c r="AW1857" s="9">
        <v>75</v>
      </c>
      <c r="AX1857" s="9">
        <v>154</v>
      </c>
      <c r="AY1857" s="8">
        <v>241402.91</v>
      </c>
      <c r="AZ1857" s="8">
        <v>241402.91</v>
      </c>
      <c r="BA1857" s="7">
        <v>82.000294999999994</v>
      </c>
      <c r="BB1857" s="7">
        <v>54.886860837611103</v>
      </c>
      <c r="BC1857" s="7">
        <v>10</v>
      </c>
      <c r="BD1857" s="7"/>
      <c r="BE1857" s="6" t="s">
        <v>2250</v>
      </c>
      <c r="BF1857" s="4"/>
      <c r="BG1857" s="6" t="s">
        <v>86</v>
      </c>
      <c r="BH1857" s="6" t="s">
        <v>172</v>
      </c>
      <c r="BI1857" s="6" t="s">
        <v>173</v>
      </c>
      <c r="BJ1857" s="6" t="s">
        <v>0</v>
      </c>
      <c r="BK1857" s="5" t="s">
        <v>1</v>
      </c>
      <c r="BL1857" s="7">
        <v>161582.93</v>
      </c>
      <c r="BM1857" s="5" t="s">
        <v>586</v>
      </c>
      <c r="BN1857" s="7"/>
      <c r="BO1857" s="10">
        <v>42976</v>
      </c>
      <c r="BP1857" s="10">
        <v>47663</v>
      </c>
      <c r="BQ1857" s="10" t="s">
        <v>2241</v>
      </c>
      <c r="BR1857" s="10" t="s">
        <v>2486</v>
      </c>
      <c r="BS1857" s="10" t="s">
        <v>2487</v>
      </c>
      <c r="BT1857" s="10" t="s">
        <v>2487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1848</v>
      </c>
      <c r="B1858" s="12" t="s">
        <v>65</v>
      </c>
      <c r="C1858" s="12" t="s">
        <v>66</v>
      </c>
      <c r="D1858" s="25">
        <v>45354</v>
      </c>
      <c r="E1858" s="13" t="s">
        <v>1301</v>
      </c>
      <c r="F1858" s="23">
        <v>0</v>
      </c>
      <c r="G1858" s="23">
        <v>0</v>
      </c>
      <c r="H1858" s="15">
        <v>82010.210000000006</v>
      </c>
      <c r="I1858" s="15">
        <v>0</v>
      </c>
      <c r="J1858" s="15">
        <v>0</v>
      </c>
      <c r="K1858" s="15">
        <v>82010.210000000006</v>
      </c>
      <c r="L1858" s="15">
        <v>3411.92</v>
      </c>
      <c r="M1858" s="15">
        <v>0</v>
      </c>
      <c r="N1858" s="15">
        <v>0</v>
      </c>
      <c r="O1858" s="15">
        <v>3411.92</v>
      </c>
      <c r="P1858" s="15">
        <v>0</v>
      </c>
      <c r="Q1858" s="15">
        <v>0</v>
      </c>
      <c r="R1858" s="15">
        <v>78598.289999999994</v>
      </c>
      <c r="S1858" s="15">
        <v>0</v>
      </c>
      <c r="T1858" s="15">
        <v>683.42</v>
      </c>
      <c r="U1858" s="15">
        <v>0</v>
      </c>
      <c r="V1858" s="15">
        <v>0</v>
      </c>
      <c r="W1858" s="15">
        <v>683.42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168.04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12.4</v>
      </c>
      <c r="AQ1858" s="15">
        <v>0</v>
      </c>
      <c r="AR1858" s="15">
        <v>11.78</v>
      </c>
      <c r="AS1858" s="15">
        <v>0</v>
      </c>
      <c r="AT1858" s="8">
        <f t="shared" si="28"/>
        <v>4264</v>
      </c>
      <c r="AU1858" s="15">
        <v>0</v>
      </c>
      <c r="AV1858" s="15">
        <v>0</v>
      </c>
      <c r="AW1858" s="16">
        <v>21</v>
      </c>
      <c r="AX1858" s="16">
        <v>100</v>
      </c>
      <c r="AY1858" s="15">
        <v>395000.01</v>
      </c>
      <c r="AZ1858" s="15">
        <v>254680.92</v>
      </c>
      <c r="BA1858" s="14">
        <v>71.822785999999994</v>
      </c>
      <c r="BB1858" s="14">
        <v>22.165571581239501</v>
      </c>
      <c r="BC1858" s="14">
        <v>10</v>
      </c>
      <c r="BD1858" s="14"/>
      <c r="BE1858" s="13" t="s">
        <v>2250</v>
      </c>
      <c r="BF1858" s="11"/>
      <c r="BG1858" s="13" t="s">
        <v>71</v>
      </c>
      <c r="BH1858" s="13" t="s">
        <v>72</v>
      </c>
      <c r="BI1858" s="13" t="s">
        <v>227</v>
      </c>
      <c r="BJ1858" s="13" t="s">
        <v>0</v>
      </c>
      <c r="BK1858" s="12" t="s">
        <v>1</v>
      </c>
      <c r="BL1858" s="14">
        <v>78598.289999999994</v>
      </c>
      <c r="BM1858" s="12" t="s">
        <v>586</v>
      </c>
      <c r="BN1858" s="14"/>
      <c r="BO1858" s="17">
        <v>42976</v>
      </c>
      <c r="BP1858" s="17">
        <v>46020</v>
      </c>
      <c r="BQ1858" s="10" t="s">
        <v>2241</v>
      </c>
      <c r="BR1858" s="10" t="s">
        <v>2486</v>
      </c>
      <c r="BS1858" s="10" t="s">
        <v>2487</v>
      </c>
      <c r="BT1858" s="10" t="s">
        <v>2487</v>
      </c>
      <c r="BU1858" s="14">
        <v>0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1849</v>
      </c>
      <c r="B1859" s="5" t="s">
        <v>65</v>
      </c>
      <c r="C1859" s="5" t="s">
        <v>66</v>
      </c>
      <c r="D1859" s="24">
        <v>45354</v>
      </c>
      <c r="E1859" s="6" t="s">
        <v>1302</v>
      </c>
      <c r="F1859" s="22">
        <v>2</v>
      </c>
      <c r="G1859" s="22">
        <v>1</v>
      </c>
      <c r="H1859" s="8">
        <v>252816.9</v>
      </c>
      <c r="I1859" s="8">
        <v>2335.56</v>
      </c>
      <c r="J1859" s="8">
        <v>0</v>
      </c>
      <c r="K1859" s="8">
        <v>255152.46</v>
      </c>
      <c r="L1859" s="8">
        <v>2355.02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255152.46</v>
      </c>
      <c r="S1859" s="8">
        <v>1443.58</v>
      </c>
      <c r="T1859" s="8">
        <v>2106.81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3550.39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si="28"/>
        <v>0</v>
      </c>
      <c r="AU1859" s="8">
        <v>4690.58</v>
      </c>
      <c r="AV1859" s="8">
        <v>3550.39</v>
      </c>
      <c r="AW1859" s="9">
        <v>76</v>
      </c>
      <c r="AX1859" s="9">
        <v>155</v>
      </c>
      <c r="AY1859" s="8">
        <v>372000</v>
      </c>
      <c r="AZ1859" s="8">
        <v>372000</v>
      </c>
      <c r="BA1859" s="7">
        <v>80.149456999999998</v>
      </c>
      <c r="BB1859" s="7">
        <v>54.974008390360801</v>
      </c>
      <c r="BC1859" s="7">
        <v>10</v>
      </c>
      <c r="BD1859" s="7"/>
      <c r="BE1859" s="6" t="s">
        <v>2250</v>
      </c>
      <c r="BF1859" s="4"/>
      <c r="BG1859" s="6" t="s">
        <v>75</v>
      </c>
      <c r="BH1859" s="6" t="s">
        <v>236</v>
      </c>
      <c r="BI1859" s="6" t="s">
        <v>237</v>
      </c>
      <c r="BJ1859" s="6" t="s">
        <v>5</v>
      </c>
      <c r="BK1859" s="5" t="s">
        <v>1</v>
      </c>
      <c r="BL1859" s="7">
        <v>255152.46</v>
      </c>
      <c r="BM1859" s="5" t="s">
        <v>586</v>
      </c>
      <c r="BN1859" s="7"/>
      <c r="BO1859" s="10">
        <v>42976</v>
      </c>
      <c r="BP1859" s="10">
        <v>47693</v>
      </c>
      <c r="BQ1859" s="10" t="s">
        <v>2241</v>
      </c>
      <c r="BR1859" s="10" t="s">
        <v>2486</v>
      </c>
      <c r="BS1859" s="10" t="s">
        <v>2487</v>
      </c>
      <c r="BT1859" s="10" t="s">
        <v>2487</v>
      </c>
      <c r="BU1859" s="7">
        <v>197.9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1850</v>
      </c>
      <c r="B1860" s="12" t="s">
        <v>65</v>
      </c>
      <c r="C1860" s="12" t="s">
        <v>66</v>
      </c>
      <c r="D1860" s="25">
        <v>45354</v>
      </c>
      <c r="E1860" s="13" t="s">
        <v>1303</v>
      </c>
      <c r="F1860" s="23">
        <v>0</v>
      </c>
      <c r="G1860" s="23">
        <v>0</v>
      </c>
      <c r="H1860" s="15">
        <v>304377.49</v>
      </c>
      <c r="I1860" s="15">
        <v>0</v>
      </c>
      <c r="J1860" s="15">
        <v>0</v>
      </c>
      <c r="K1860" s="15">
        <v>304377.49</v>
      </c>
      <c r="L1860" s="15">
        <v>2991.08</v>
      </c>
      <c r="M1860" s="15">
        <v>0</v>
      </c>
      <c r="N1860" s="15">
        <v>0</v>
      </c>
      <c r="O1860" s="15">
        <v>2991.08</v>
      </c>
      <c r="P1860" s="15">
        <v>0</v>
      </c>
      <c r="Q1860" s="15">
        <v>0</v>
      </c>
      <c r="R1860" s="15">
        <v>301386.40999999997</v>
      </c>
      <c r="S1860" s="15">
        <v>0</v>
      </c>
      <c r="T1860" s="15">
        <v>2536.48</v>
      </c>
      <c r="U1860" s="15">
        <v>0</v>
      </c>
      <c r="V1860" s="15">
        <v>0</v>
      </c>
      <c r="W1860" s="15">
        <v>2536.48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242.46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0.22</v>
      </c>
      <c r="AQ1860" s="15">
        <v>0</v>
      </c>
      <c r="AR1860" s="15">
        <v>0.04</v>
      </c>
      <c r="AS1860" s="15">
        <v>0</v>
      </c>
      <c r="AT1860" s="8">
        <f t="shared" si="28"/>
        <v>5770.2</v>
      </c>
      <c r="AU1860" s="15">
        <v>0</v>
      </c>
      <c r="AV1860" s="15">
        <v>0</v>
      </c>
      <c r="AW1860" s="16">
        <v>73</v>
      </c>
      <c r="AX1860" s="16">
        <v>152</v>
      </c>
      <c r="AY1860" s="15">
        <v>455750.26</v>
      </c>
      <c r="AZ1860" s="15">
        <v>455750.26</v>
      </c>
      <c r="BA1860" s="14">
        <v>90</v>
      </c>
      <c r="BB1860" s="14">
        <v>59.516755733721403</v>
      </c>
      <c r="BC1860" s="14">
        <v>10</v>
      </c>
      <c r="BD1860" s="14"/>
      <c r="BE1860" s="13" t="s">
        <v>2250</v>
      </c>
      <c r="BF1860" s="11"/>
      <c r="BG1860" s="13" t="s">
        <v>67</v>
      </c>
      <c r="BH1860" s="13" t="s">
        <v>73</v>
      </c>
      <c r="BI1860" s="13" t="s">
        <v>261</v>
      </c>
      <c r="BJ1860" s="13" t="s">
        <v>0</v>
      </c>
      <c r="BK1860" s="12" t="s">
        <v>1</v>
      </c>
      <c r="BL1860" s="14">
        <v>301386.40999999997</v>
      </c>
      <c r="BM1860" s="12" t="s">
        <v>586</v>
      </c>
      <c r="BN1860" s="14"/>
      <c r="BO1860" s="17">
        <v>42976</v>
      </c>
      <c r="BP1860" s="17">
        <v>47602</v>
      </c>
      <c r="BQ1860" s="10" t="s">
        <v>2241</v>
      </c>
      <c r="BR1860" s="10" t="s">
        <v>2486</v>
      </c>
      <c r="BS1860" s="10" t="s">
        <v>2487</v>
      </c>
      <c r="BT1860" s="10" t="s">
        <v>2487</v>
      </c>
      <c r="BU1860" s="14">
        <v>0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1851</v>
      </c>
      <c r="B1861" s="5" t="s">
        <v>65</v>
      </c>
      <c r="C1861" s="5" t="s">
        <v>66</v>
      </c>
      <c r="D1861" s="24">
        <v>45354</v>
      </c>
      <c r="E1861" s="6" t="s">
        <v>1304</v>
      </c>
      <c r="F1861" s="22">
        <v>0</v>
      </c>
      <c r="G1861" s="22">
        <v>0</v>
      </c>
      <c r="H1861" s="8">
        <v>63827.75</v>
      </c>
      <c r="I1861" s="8">
        <v>0</v>
      </c>
      <c r="J1861" s="8">
        <v>0</v>
      </c>
      <c r="K1861" s="8">
        <v>63827.75</v>
      </c>
      <c r="L1861" s="8">
        <v>675.28</v>
      </c>
      <c r="M1861" s="8">
        <v>0</v>
      </c>
      <c r="N1861" s="8">
        <v>0</v>
      </c>
      <c r="O1861" s="8">
        <v>675.28</v>
      </c>
      <c r="P1861" s="8">
        <v>0</v>
      </c>
      <c r="Q1861" s="8">
        <v>0</v>
      </c>
      <c r="R1861" s="8">
        <v>63152.47</v>
      </c>
      <c r="S1861" s="8">
        <v>0</v>
      </c>
      <c r="T1861" s="8">
        <v>531.9</v>
      </c>
      <c r="U1861" s="8">
        <v>0</v>
      </c>
      <c r="V1861" s="8">
        <v>0</v>
      </c>
      <c r="W1861" s="8">
        <v>531.9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86.4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14.2</v>
      </c>
      <c r="AQ1861" s="8">
        <v>0</v>
      </c>
      <c r="AR1861" s="8">
        <v>7.78</v>
      </c>
      <c r="AS1861" s="8">
        <v>0</v>
      </c>
      <c r="AT1861" s="8">
        <f t="shared" si="28"/>
        <v>1300</v>
      </c>
      <c r="AU1861" s="8">
        <v>0</v>
      </c>
      <c r="AV1861" s="8">
        <v>0</v>
      </c>
      <c r="AW1861" s="9">
        <v>69</v>
      </c>
      <c r="AX1861" s="9">
        <v>148</v>
      </c>
      <c r="AY1861" s="8">
        <v>245700.01</v>
      </c>
      <c r="AZ1861" s="8">
        <v>98002.48</v>
      </c>
      <c r="BA1861" s="7">
        <v>69.597071999999997</v>
      </c>
      <c r="BB1861" s="7">
        <v>44.8481201860182</v>
      </c>
      <c r="BC1861" s="7">
        <v>10</v>
      </c>
      <c r="BD1861" s="7"/>
      <c r="BE1861" s="6" t="s">
        <v>2250</v>
      </c>
      <c r="BF1861" s="4"/>
      <c r="BG1861" s="6" t="s">
        <v>71</v>
      </c>
      <c r="BH1861" s="6" t="s">
        <v>567</v>
      </c>
      <c r="BI1861" s="6" t="s">
        <v>568</v>
      </c>
      <c r="BJ1861" s="6" t="s">
        <v>0</v>
      </c>
      <c r="BK1861" s="5" t="s">
        <v>1</v>
      </c>
      <c r="BL1861" s="7">
        <v>63152.47</v>
      </c>
      <c r="BM1861" s="5" t="s">
        <v>586</v>
      </c>
      <c r="BN1861" s="7"/>
      <c r="BO1861" s="10">
        <v>42971</v>
      </c>
      <c r="BP1861" s="10">
        <v>47476</v>
      </c>
      <c r="BQ1861" s="10" t="s">
        <v>1330</v>
      </c>
      <c r="BR1861" s="10" t="s">
        <v>2668</v>
      </c>
      <c r="BS1861" s="10" t="s">
        <v>2487</v>
      </c>
      <c r="BT1861" s="10" t="s">
        <v>2487</v>
      </c>
      <c r="BU1861" s="7">
        <v>0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1852</v>
      </c>
      <c r="B1862" s="12" t="s">
        <v>65</v>
      </c>
      <c r="C1862" s="12" t="s">
        <v>66</v>
      </c>
      <c r="D1862" s="25">
        <v>45354</v>
      </c>
      <c r="E1862" s="13" t="s">
        <v>1315</v>
      </c>
      <c r="F1862" s="23">
        <v>1</v>
      </c>
      <c r="G1862" s="23">
        <v>0</v>
      </c>
      <c r="H1862" s="15">
        <v>97455.62</v>
      </c>
      <c r="I1862" s="15">
        <v>0</v>
      </c>
      <c r="J1862" s="15">
        <v>0</v>
      </c>
      <c r="K1862" s="15">
        <v>97455.62</v>
      </c>
      <c r="L1862" s="15">
        <v>2528.17</v>
      </c>
      <c r="M1862" s="15">
        <v>0</v>
      </c>
      <c r="N1862" s="15">
        <v>0</v>
      </c>
      <c r="O1862" s="15">
        <v>1873.17</v>
      </c>
      <c r="P1862" s="15">
        <v>0</v>
      </c>
      <c r="Q1862" s="15">
        <v>0</v>
      </c>
      <c r="R1862" s="15">
        <v>95582.45</v>
      </c>
      <c r="S1862" s="15">
        <v>0</v>
      </c>
      <c r="T1862" s="15">
        <v>812.13</v>
      </c>
      <c r="U1862" s="15">
        <v>0</v>
      </c>
      <c r="V1862" s="15">
        <v>0</v>
      </c>
      <c r="W1862" s="15">
        <v>812.13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179.6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8"/>
        <v>2864.9</v>
      </c>
      <c r="AU1862" s="15">
        <v>655</v>
      </c>
      <c r="AV1862" s="15">
        <v>0</v>
      </c>
      <c r="AW1862" s="16">
        <v>71</v>
      </c>
      <c r="AX1862" s="16">
        <v>149</v>
      </c>
      <c r="AY1862" s="15">
        <v>406337.09</v>
      </c>
      <c r="AZ1862" s="15">
        <v>284435.96000000002</v>
      </c>
      <c r="BA1862" s="14">
        <v>90</v>
      </c>
      <c r="BB1862" s="14">
        <v>30.243786685762199</v>
      </c>
      <c r="BC1862" s="14">
        <v>10</v>
      </c>
      <c r="BD1862" s="14"/>
      <c r="BE1862" s="13" t="s">
        <v>2250</v>
      </c>
      <c r="BF1862" s="11"/>
      <c r="BG1862" s="13" t="s">
        <v>67</v>
      </c>
      <c r="BH1862" s="13" t="s">
        <v>73</v>
      </c>
      <c r="BI1862" s="13" t="s">
        <v>128</v>
      </c>
      <c r="BJ1862" s="13" t="s">
        <v>5</v>
      </c>
      <c r="BK1862" s="12" t="s">
        <v>1</v>
      </c>
      <c r="BL1862" s="14">
        <v>95582.45</v>
      </c>
      <c r="BM1862" s="12" t="s">
        <v>586</v>
      </c>
      <c r="BN1862" s="14"/>
      <c r="BO1862" s="17">
        <v>42992</v>
      </c>
      <c r="BP1862" s="17">
        <v>47528</v>
      </c>
      <c r="BQ1862" s="10" t="s">
        <v>2241</v>
      </c>
      <c r="BR1862" s="10" t="s">
        <v>2486</v>
      </c>
      <c r="BS1862" s="10" t="s">
        <v>2487</v>
      </c>
      <c r="BT1862" s="10" t="s">
        <v>2487</v>
      </c>
      <c r="BU1862" s="14">
        <v>0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1853</v>
      </c>
      <c r="B1863" s="5" t="s">
        <v>65</v>
      </c>
      <c r="C1863" s="5" t="s">
        <v>66</v>
      </c>
      <c r="D1863" s="24">
        <v>45354</v>
      </c>
      <c r="E1863" s="6" t="s">
        <v>2319</v>
      </c>
      <c r="F1863" s="22">
        <v>0</v>
      </c>
      <c r="G1863" s="22">
        <v>0</v>
      </c>
      <c r="H1863" s="8">
        <v>227346.14</v>
      </c>
      <c r="I1863" s="8">
        <v>0</v>
      </c>
      <c r="J1863" s="8">
        <v>0</v>
      </c>
      <c r="K1863" s="8">
        <v>227346.14</v>
      </c>
      <c r="L1863" s="8">
        <v>1053.46</v>
      </c>
      <c r="M1863" s="8">
        <v>0</v>
      </c>
      <c r="N1863" s="8">
        <v>0</v>
      </c>
      <c r="O1863" s="8">
        <v>1053.46</v>
      </c>
      <c r="P1863" s="8">
        <v>0</v>
      </c>
      <c r="Q1863" s="8">
        <v>0</v>
      </c>
      <c r="R1863" s="8">
        <v>226292.68</v>
      </c>
      <c r="S1863" s="8">
        <v>0</v>
      </c>
      <c r="T1863" s="8">
        <v>1894.55</v>
      </c>
      <c r="U1863" s="8">
        <v>0</v>
      </c>
      <c r="V1863" s="8">
        <v>0</v>
      </c>
      <c r="W1863" s="8">
        <v>1894.55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182.16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3300</v>
      </c>
      <c r="AQ1863" s="8">
        <v>0</v>
      </c>
      <c r="AR1863" s="8">
        <v>3130.17</v>
      </c>
      <c r="AS1863" s="8">
        <v>0</v>
      </c>
      <c r="AT1863" s="8">
        <f t="shared" si="28"/>
        <v>3300</v>
      </c>
      <c r="AU1863" s="8">
        <v>0</v>
      </c>
      <c r="AV1863" s="8">
        <v>0</v>
      </c>
      <c r="AW1863" s="9">
        <v>123</v>
      </c>
      <c r="AX1863" s="9">
        <v>177</v>
      </c>
      <c r="AY1863" s="8">
        <v>433000.00164700003</v>
      </c>
      <c r="AZ1863" s="8">
        <v>272331.96999999997</v>
      </c>
      <c r="BA1863" s="7">
        <v>60.046185000000001</v>
      </c>
      <c r="BB1863" s="7">
        <v>49.895031154167498</v>
      </c>
      <c r="BC1863" s="7">
        <v>10</v>
      </c>
      <c r="BD1863" s="7"/>
      <c r="BE1863" s="6" t="s">
        <v>2250</v>
      </c>
      <c r="BF1863" s="4"/>
      <c r="BG1863" s="6" t="s">
        <v>67</v>
      </c>
      <c r="BH1863" s="6" t="s">
        <v>73</v>
      </c>
      <c r="BI1863" s="6" t="s">
        <v>128</v>
      </c>
      <c r="BJ1863" s="6" t="s">
        <v>0</v>
      </c>
      <c r="BK1863" s="5" t="s">
        <v>1</v>
      </c>
      <c r="BL1863" s="7">
        <v>226292.68</v>
      </c>
      <c r="BM1863" s="5" t="s">
        <v>586</v>
      </c>
      <c r="BN1863" s="7"/>
      <c r="BO1863" s="10">
        <v>43711</v>
      </c>
      <c r="BP1863" s="10">
        <v>49098</v>
      </c>
      <c r="BQ1863" s="10" t="s">
        <v>2241</v>
      </c>
      <c r="BR1863" s="10" t="s">
        <v>2486</v>
      </c>
      <c r="BS1863" s="10" t="s">
        <v>2487</v>
      </c>
      <c r="BT1863" s="10" t="s">
        <v>2487</v>
      </c>
      <c r="BU1863" s="7">
        <v>0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1854</v>
      </c>
      <c r="B1864" s="12" t="s">
        <v>65</v>
      </c>
      <c r="C1864" s="12" t="s">
        <v>66</v>
      </c>
      <c r="D1864" s="25">
        <v>45354</v>
      </c>
      <c r="E1864" s="13" t="s">
        <v>1314</v>
      </c>
      <c r="F1864" s="23">
        <v>0</v>
      </c>
      <c r="G1864" s="23">
        <v>0</v>
      </c>
      <c r="H1864" s="15">
        <v>203885.49</v>
      </c>
      <c r="I1864" s="15">
        <v>0</v>
      </c>
      <c r="J1864" s="15">
        <v>0</v>
      </c>
      <c r="K1864" s="15">
        <v>203885.49</v>
      </c>
      <c r="L1864" s="15">
        <v>1713.92</v>
      </c>
      <c r="M1864" s="15">
        <v>0</v>
      </c>
      <c r="N1864" s="15">
        <v>0</v>
      </c>
      <c r="O1864" s="15">
        <v>1713.92</v>
      </c>
      <c r="P1864" s="15">
        <v>0</v>
      </c>
      <c r="Q1864" s="15">
        <v>0</v>
      </c>
      <c r="R1864" s="15">
        <v>202171.57</v>
      </c>
      <c r="S1864" s="15">
        <v>0</v>
      </c>
      <c r="T1864" s="15">
        <v>1699.05</v>
      </c>
      <c r="U1864" s="15">
        <v>0</v>
      </c>
      <c r="V1864" s="15">
        <v>0</v>
      </c>
      <c r="W1864" s="15">
        <v>1699.05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190.06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74.14</v>
      </c>
      <c r="AQ1864" s="15">
        <v>0</v>
      </c>
      <c r="AR1864" s="15">
        <v>72.17</v>
      </c>
      <c r="AS1864" s="15">
        <v>0</v>
      </c>
      <c r="AT1864" s="8">
        <f t="shared" si="28"/>
        <v>3605</v>
      </c>
      <c r="AU1864" s="15">
        <v>0</v>
      </c>
      <c r="AV1864" s="15">
        <v>0</v>
      </c>
      <c r="AW1864" s="16">
        <v>82</v>
      </c>
      <c r="AX1864" s="16">
        <v>160</v>
      </c>
      <c r="AY1864" s="15">
        <v>430000.02</v>
      </c>
      <c r="AZ1864" s="15">
        <v>301000.01</v>
      </c>
      <c r="BA1864" s="14">
        <v>68.399451999999997</v>
      </c>
      <c r="BB1864" s="14">
        <v>45.941608433766</v>
      </c>
      <c r="BC1864" s="14">
        <v>10</v>
      </c>
      <c r="BD1864" s="14"/>
      <c r="BE1864" s="13" t="s">
        <v>2250</v>
      </c>
      <c r="BF1864" s="11"/>
      <c r="BG1864" s="13" t="s">
        <v>67</v>
      </c>
      <c r="BH1864" s="13" t="s">
        <v>73</v>
      </c>
      <c r="BI1864" s="13" t="s">
        <v>180</v>
      </c>
      <c r="BJ1864" s="13" t="s">
        <v>0</v>
      </c>
      <c r="BK1864" s="12" t="s">
        <v>1</v>
      </c>
      <c r="BL1864" s="14">
        <v>202171.57</v>
      </c>
      <c r="BM1864" s="12" t="s">
        <v>586</v>
      </c>
      <c r="BN1864" s="14"/>
      <c r="BO1864" s="17">
        <v>42992</v>
      </c>
      <c r="BP1864" s="17">
        <v>47862</v>
      </c>
      <c r="BQ1864" s="10" t="s">
        <v>2241</v>
      </c>
      <c r="BR1864" s="10" t="s">
        <v>2486</v>
      </c>
      <c r="BS1864" s="10" t="s">
        <v>2487</v>
      </c>
      <c r="BT1864" s="10" t="s">
        <v>2487</v>
      </c>
      <c r="BU1864" s="14">
        <v>0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1855</v>
      </c>
      <c r="B1865" s="5" t="s">
        <v>65</v>
      </c>
      <c r="C1865" s="5" t="s">
        <v>66</v>
      </c>
      <c r="D1865" s="24">
        <v>45354</v>
      </c>
      <c r="E1865" s="6" t="s">
        <v>1313</v>
      </c>
      <c r="F1865" s="22">
        <v>0</v>
      </c>
      <c r="G1865" s="22">
        <v>0</v>
      </c>
      <c r="H1865" s="8">
        <v>173539.97</v>
      </c>
      <c r="I1865" s="8">
        <v>0</v>
      </c>
      <c r="J1865" s="8">
        <v>0</v>
      </c>
      <c r="K1865" s="8">
        <v>173539.97</v>
      </c>
      <c r="L1865" s="8">
        <v>1458.82</v>
      </c>
      <c r="M1865" s="8">
        <v>0</v>
      </c>
      <c r="N1865" s="8">
        <v>0</v>
      </c>
      <c r="O1865" s="8">
        <v>1458.82</v>
      </c>
      <c r="P1865" s="8">
        <v>0</v>
      </c>
      <c r="Q1865" s="8">
        <v>0</v>
      </c>
      <c r="R1865" s="8">
        <v>172081.15</v>
      </c>
      <c r="S1865" s="8">
        <v>0</v>
      </c>
      <c r="T1865" s="8">
        <v>1446.17</v>
      </c>
      <c r="U1865" s="8">
        <v>0</v>
      </c>
      <c r="V1865" s="8">
        <v>0</v>
      </c>
      <c r="W1865" s="8">
        <v>1446.17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161.77000000000001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0.24</v>
      </c>
      <c r="AQ1865" s="8">
        <v>0</v>
      </c>
      <c r="AR1865" s="8">
        <v>0</v>
      </c>
      <c r="AS1865" s="8">
        <v>0</v>
      </c>
      <c r="AT1865" s="8">
        <f t="shared" si="28"/>
        <v>3067</v>
      </c>
      <c r="AU1865" s="8">
        <v>0</v>
      </c>
      <c r="AV1865" s="8">
        <v>0</v>
      </c>
      <c r="AW1865" s="9">
        <v>82</v>
      </c>
      <c r="AX1865" s="9">
        <v>160</v>
      </c>
      <c r="AY1865" s="8">
        <v>365999.99</v>
      </c>
      <c r="AZ1865" s="8">
        <v>256199.99</v>
      </c>
      <c r="BA1865" s="7">
        <v>69.945357999999999</v>
      </c>
      <c r="BB1865" s="7">
        <v>46.980008242005397</v>
      </c>
      <c r="BC1865" s="7">
        <v>10</v>
      </c>
      <c r="BD1865" s="7"/>
      <c r="BE1865" s="6" t="s">
        <v>2250</v>
      </c>
      <c r="BF1865" s="4"/>
      <c r="BG1865" s="6" t="s">
        <v>67</v>
      </c>
      <c r="BH1865" s="6" t="s">
        <v>73</v>
      </c>
      <c r="BI1865" s="6" t="s">
        <v>152</v>
      </c>
      <c r="BJ1865" s="6" t="s">
        <v>0</v>
      </c>
      <c r="BK1865" s="5" t="s">
        <v>1</v>
      </c>
      <c r="BL1865" s="7">
        <v>172081.15</v>
      </c>
      <c r="BM1865" s="5" t="s">
        <v>586</v>
      </c>
      <c r="BN1865" s="7"/>
      <c r="BO1865" s="10">
        <v>42992</v>
      </c>
      <c r="BP1865" s="10">
        <v>47862</v>
      </c>
      <c r="BQ1865" s="10" t="s">
        <v>2241</v>
      </c>
      <c r="BR1865" s="10" t="s">
        <v>2486</v>
      </c>
      <c r="BS1865" s="10" t="s">
        <v>2487</v>
      </c>
      <c r="BT1865" s="10" t="s">
        <v>2487</v>
      </c>
      <c r="BU1865" s="7">
        <v>0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1856</v>
      </c>
      <c r="B1866" s="12" t="s">
        <v>65</v>
      </c>
      <c r="C1866" s="12" t="s">
        <v>66</v>
      </c>
      <c r="D1866" s="25">
        <v>45354</v>
      </c>
      <c r="E1866" s="13" t="s">
        <v>1312</v>
      </c>
      <c r="F1866" s="23">
        <v>0</v>
      </c>
      <c r="G1866" s="23">
        <v>0</v>
      </c>
      <c r="H1866" s="15">
        <v>150975.31</v>
      </c>
      <c r="I1866" s="15">
        <v>0</v>
      </c>
      <c r="J1866" s="15">
        <v>0</v>
      </c>
      <c r="K1866" s="15">
        <v>150975.31</v>
      </c>
      <c r="L1866" s="15">
        <v>1406.36</v>
      </c>
      <c r="M1866" s="15">
        <v>0</v>
      </c>
      <c r="N1866" s="15">
        <v>0</v>
      </c>
      <c r="O1866" s="15">
        <v>1406.36</v>
      </c>
      <c r="P1866" s="15">
        <v>0</v>
      </c>
      <c r="Q1866" s="15">
        <v>0</v>
      </c>
      <c r="R1866" s="15">
        <v>149568.95000000001</v>
      </c>
      <c r="S1866" s="15">
        <v>0</v>
      </c>
      <c r="T1866" s="15">
        <v>1258.1300000000001</v>
      </c>
      <c r="U1866" s="15">
        <v>0</v>
      </c>
      <c r="V1866" s="15">
        <v>0</v>
      </c>
      <c r="W1866" s="15">
        <v>1258.1300000000001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152.02000000000001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9.43</v>
      </c>
      <c r="AQ1866" s="15">
        <v>0</v>
      </c>
      <c r="AR1866" s="15">
        <v>9.43</v>
      </c>
      <c r="AS1866" s="15">
        <v>0</v>
      </c>
      <c r="AT1866" s="8">
        <f t="shared" si="28"/>
        <v>2816.51</v>
      </c>
      <c r="AU1866" s="15">
        <v>0</v>
      </c>
      <c r="AV1866" s="15">
        <v>0</v>
      </c>
      <c r="AW1866" s="16">
        <v>76</v>
      </c>
      <c r="AX1866" s="16">
        <v>154</v>
      </c>
      <c r="AY1866" s="15">
        <v>356999.99</v>
      </c>
      <c r="AZ1866" s="15">
        <v>230662.74</v>
      </c>
      <c r="BA1866" s="14">
        <v>66.421696999999995</v>
      </c>
      <c r="BB1866" s="14">
        <v>43.069910109921302</v>
      </c>
      <c r="BC1866" s="14">
        <v>10</v>
      </c>
      <c r="BD1866" s="14"/>
      <c r="BE1866" s="13" t="s">
        <v>2250</v>
      </c>
      <c r="BF1866" s="11"/>
      <c r="BG1866" s="13" t="s">
        <v>67</v>
      </c>
      <c r="BH1866" s="13" t="s">
        <v>73</v>
      </c>
      <c r="BI1866" s="13" t="s">
        <v>152</v>
      </c>
      <c r="BJ1866" s="13" t="s">
        <v>0</v>
      </c>
      <c r="BK1866" s="12" t="s">
        <v>1</v>
      </c>
      <c r="BL1866" s="14">
        <v>149568.95000000001</v>
      </c>
      <c r="BM1866" s="12" t="s">
        <v>586</v>
      </c>
      <c r="BN1866" s="14"/>
      <c r="BO1866" s="17">
        <v>42992</v>
      </c>
      <c r="BP1866" s="17">
        <v>47678</v>
      </c>
      <c r="BQ1866" s="10" t="s">
        <v>2241</v>
      </c>
      <c r="BR1866" s="10" t="s">
        <v>2486</v>
      </c>
      <c r="BS1866" s="10" t="s">
        <v>2487</v>
      </c>
      <c r="BT1866" s="10" t="s">
        <v>2487</v>
      </c>
      <c r="BU1866" s="14">
        <v>0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1857</v>
      </c>
      <c r="B1867" s="5" t="s">
        <v>65</v>
      </c>
      <c r="C1867" s="5" t="s">
        <v>66</v>
      </c>
      <c r="D1867" s="24">
        <v>45354</v>
      </c>
      <c r="E1867" s="6" t="s">
        <v>1311</v>
      </c>
      <c r="F1867" s="22">
        <v>0</v>
      </c>
      <c r="G1867" s="22">
        <v>0</v>
      </c>
      <c r="H1867" s="8">
        <v>149224.71</v>
      </c>
      <c r="I1867" s="8">
        <v>0</v>
      </c>
      <c r="J1867" s="8">
        <v>0</v>
      </c>
      <c r="K1867" s="8">
        <v>149224.71</v>
      </c>
      <c r="L1867" s="8">
        <v>1173.31</v>
      </c>
      <c r="M1867" s="8">
        <v>0</v>
      </c>
      <c r="N1867" s="8">
        <v>0</v>
      </c>
      <c r="O1867" s="8">
        <v>1173.31</v>
      </c>
      <c r="P1867" s="8">
        <v>0</v>
      </c>
      <c r="Q1867" s="8">
        <v>0</v>
      </c>
      <c r="R1867" s="8">
        <v>148051.4</v>
      </c>
      <c r="S1867" s="8">
        <v>0</v>
      </c>
      <c r="T1867" s="8">
        <v>1057.01</v>
      </c>
      <c r="U1867" s="8">
        <v>0</v>
      </c>
      <c r="V1867" s="8">
        <v>0</v>
      </c>
      <c r="W1867" s="8">
        <v>1057.01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138.08000000000001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43.8</v>
      </c>
      <c r="AQ1867" s="8">
        <v>0</v>
      </c>
      <c r="AR1867" s="8">
        <v>12.2</v>
      </c>
      <c r="AS1867" s="8">
        <v>0</v>
      </c>
      <c r="AT1867" s="8">
        <f t="shared" ref="AT1867:AT1930" si="29">AQ1867-AR1867+AP1867+AO1867+AN1867+AL1867+AI1867+AH1867+AG1867+AE1867+AF1867+AA1867+W1867+V1867+Q1867+P1867+O1867+N1867-J1867-AS1867+AJ1867</f>
        <v>2400</v>
      </c>
      <c r="AU1867" s="8">
        <v>0</v>
      </c>
      <c r="AV1867" s="8">
        <v>0</v>
      </c>
      <c r="AW1867" s="9">
        <v>90</v>
      </c>
      <c r="AX1867" s="9">
        <v>168</v>
      </c>
      <c r="AY1867" s="8">
        <v>312395.23</v>
      </c>
      <c r="AZ1867" s="8">
        <v>218676.66</v>
      </c>
      <c r="BA1867" s="7">
        <v>85</v>
      </c>
      <c r="BB1867" s="7">
        <v>57.547837981428799</v>
      </c>
      <c r="BC1867" s="7">
        <v>8.5</v>
      </c>
      <c r="BD1867" s="7"/>
      <c r="BE1867" s="6" t="s">
        <v>2250</v>
      </c>
      <c r="BF1867" s="4"/>
      <c r="BG1867" s="6" t="s">
        <v>67</v>
      </c>
      <c r="BH1867" s="6" t="s">
        <v>73</v>
      </c>
      <c r="BI1867" s="6" t="s">
        <v>102</v>
      </c>
      <c r="BJ1867" s="6" t="s">
        <v>0</v>
      </c>
      <c r="BK1867" s="5" t="s">
        <v>1</v>
      </c>
      <c r="BL1867" s="7">
        <v>148051.4</v>
      </c>
      <c r="BM1867" s="5" t="s">
        <v>586</v>
      </c>
      <c r="BN1867" s="7"/>
      <c r="BO1867" s="10">
        <v>42992</v>
      </c>
      <c r="BP1867" s="10">
        <v>48105</v>
      </c>
      <c r="BQ1867" s="10" t="s">
        <v>2241</v>
      </c>
      <c r="BR1867" s="10" t="s">
        <v>2486</v>
      </c>
      <c r="BS1867" s="10" t="s">
        <v>2487</v>
      </c>
      <c r="BT1867" s="10" t="s">
        <v>2487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1858</v>
      </c>
      <c r="B1868" s="12" t="s">
        <v>65</v>
      </c>
      <c r="C1868" s="12" t="s">
        <v>66</v>
      </c>
      <c r="D1868" s="25">
        <v>45354</v>
      </c>
      <c r="E1868" s="13" t="s">
        <v>1310</v>
      </c>
      <c r="F1868" s="23">
        <v>45</v>
      </c>
      <c r="G1868" s="23">
        <v>44</v>
      </c>
      <c r="H1868" s="15">
        <v>167086.73000000001</v>
      </c>
      <c r="I1868" s="15">
        <v>84437.51</v>
      </c>
      <c r="J1868" s="15">
        <v>0</v>
      </c>
      <c r="K1868" s="15">
        <v>251524.24</v>
      </c>
      <c r="L1868" s="15">
        <v>2304.3200000000002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251524.24</v>
      </c>
      <c r="S1868" s="15">
        <v>75673.009999999995</v>
      </c>
      <c r="T1868" s="15">
        <v>1386.82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77059.83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0</v>
      </c>
      <c r="AU1868" s="15">
        <v>86741.83</v>
      </c>
      <c r="AV1868" s="15">
        <v>77059.83</v>
      </c>
      <c r="AW1868" s="16">
        <v>56</v>
      </c>
      <c r="AX1868" s="16">
        <v>134</v>
      </c>
      <c r="AY1868" s="15">
        <v>282486.14</v>
      </c>
      <c r="AZ1868" s="15">
        <v>282486.14</v>
      </c>
      <c r="BA1868" s="14">
        <v>75</v>
      </c>
      <c r="BB1868" s="14">
        <v>66.779623240984506</v>
      </c>
      <c r="BC1868" s="14">
        <v>9.9600000000000009</v>
      </c>
      <c r="BD1868" s="14"/>
      <c r="BE1868" s="13" t="s">
        <v>2250</v>
      </c>
      <c r="BF1868" s="11"/>
      <c r="BG1868" s="13" t="s">
        <v>81</v>
      </c>
      <c r="BH1868" s="13" t="s">
        <v>82</v>
      </c>
      <c r="BI1868" s="13" t="s">
        <v>420</v>
      </c>
      <c r="BJ1868" s="13" t="s">
        <v>2251</v>
      </c>
      <c r="BK1868" s="12" t="s">
        <v>1</v>
      </c>
      <c r="BL1868" s="14">
        <v>251524.24</v>
      </c>
      <c r="BM1868" s="12" t="s">
        <v>586</v>
      </c>
      <c r="BN1868" s="14"/>
      <c r="BO1868" s="17">
        <v>42990</v>
      </c>
      <c r="BP1868" s="17">
        <v>47069</v>
      </c>
      <c r="BQ1868" s="10" t="s">
        <v>2724</v>
      </c>
      <c r="BR1868" s="10" t="s">
        <v>2725</v>
      </c>
      <c r="BS1868" s="10" t="s">
        <v>2487</v>
      </c>
      <c r="BT1868" s="10" t="s">
        <v>2487</v>
      </c>
      <c r="BU1868" s="14">
        <v>6612.76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1859</v>
      </c>
      <c r="B1869" s="5" t="s">
        <v>65</v>
      </c>
      <c r="C1869" s="5" t="s">
        <v>66</v>
      </c>
      <c r="D1869" s="24">
        <v>45354</v>
      </c>
      <c r="E1869" s="6" t="s">
        <v>1309</v>
      </c>
      <c r="F1869" s="22">
        <v>0</v>
      </c>
      <c r="G1869" s="22">
        <v>0</v>
      </c>
      <c r="H1869" s="8">
        <v>67032.52</v>
      </c>
      <c r="I1869" s="8">
        <v>0</v>
      </c>
      <c r="J1869" s="8">
        <v>0</v>
      </c>
      <c r="K1869" s="8">
        <v>67032.52</v>
      </c>
      <c r="L1869" s="8">
        <v>2112.8200000000002</v>
      </c>
      <c r="M1869" s="8">
        <v>0</v>
      </c>
      <c r="N1869" s="8">
        <v>0</v>
      </c>
      <c r="O1869" s="8">
        <v>2112.8200000000002</v>
      </c>
      <c r="P1869" s="8">
        <v>4501.5</v>
      </c>
      <c r="Q1869" s="8">
        <v>0</v>
      </c>
      <c r="R1869" s="8">
        <v>60418.2</v>
      </c>
      <c r="S1869" s="8">
        <v>0</v>
      </c>
      <c r="T1869" s="8">
        <v>556.37</v>
      </c>
      <c r="U1869" s="8">
        <v>0</v>
      </c>
      <c r="V1869" s="8">
        <v>0</v>
      </c>
      <c r="W1869" s="8">
        <v>556.37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164.51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7433.7</v>
      </c>
      <c r="AQ1869" s="8">
        <v>0</v>
      </c>
      <c r="AR1869" s="8">
        <v>7267.4</v>
      </c>
      <c r="AS1869" s="8">
        <v>0</v>
      </c>
      <c r="AT1869" s="8">
        <f t="shared" si="29"/>
        <v>7501.5</v>
      </c>
      <c r="AU1869" s="8">
        <v>0</v>
      </c>
      <c r="AV1869" s="8">
        <v>0</v>
      </c>
      <c r="AW1869" s="9">
        <v>123</v>
      </c>
      <c r="AX1869" s="9">
        <v>201</v>
      </c>
      <c r="AY1869" s="8">
        <v>372184.23</v>
      </c>
      <c r="AZ1869" s="8">
        <v>260528.96</v>
      </c>
      <c r="BA1869" s="7">
        <v>90</v>
      </c>
      <c r="BB1869" s="7">
        <v>20.871529982693701</v>
      </c>
      <c r="BC1869" s="7">
        <v>9.9600000000000009</v>
      </c>
      <c r="BD1869" s="7"/>
      <c r="BE1869" s="6" t="s">
        <v>2250</v>
      </c>
      <c r="BF1869" s="4"/>
      <c r="BG1869" s="6" t="s">
        <v>67</v>
      </c>
      <c r="BH1869" s="6" t="s">
        <v>73</v>
      </c>
      <c r="BI1869" s="6" t="s">
        <v>126</v>
      </c>
      <c r="BJ1869" s="6" t="s">
        <v>0</v>
      </c>
      <c r="BK1869" s="5" t="s">
        <v>1</v>
      </c>
      <c r="BL1869" s="7">
        <v>60418.2</v>
      </c>
      <c r="BM1869" s="5" t="s">
        <v>586</v>
      </c>
      <c r="BN1869" s="7"/>
      <c r="BO1869" s="10">
        <v>42985</v>
      </c>
      <c r="BP1869" s="10">
        <v>49102</v>
      </c>
      <c r="BQ1869" s="10" t="s">
        <v>2241</v>
      </c>
      <c r="BR1869" s="10" t="s">
        <v>2486</v>
      </c>
      <c r="BS1869" s="10" t="s">
        <v>2487</v>
      </c>
      <c r="BT1869" s="10" t="s">
        <v>2487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1860</v>
      </c>
      <c r="B1870" s="12" t="s">
        <v>65</v>
      </c>
      <c r="C1870" s="12" t="s">
        <v>66</v>
      </c>
      <c r="D1870" s="25">
        <v>45354</v>
      </c>
      <c r="E1870" s="13" t="s">
        <v>1308</v>
      </c>
      <c r="F1870" s="23">
        <v>0</v>
      </c>
      <c r="G1870" s="23">
        <v>0</v>
      </c>
      <c r="H1870" s="15">
        <v>345853.45</v>
      </c>
      <c r="I1870" s="15">
        <v>0</v>
      </c>
      <c r="J1870" s="15">
        <v>0</v>
      </c>
      <c r="K1870" s="15">
        <v>345853.45</v>
      </c>
      <c r="L1870" s="15">
        <v>1602.6</v>
      </c>
      <c r="M1870" s="15">
        <v>0</v>
      </c>
      <c r="N1870" s="15">
        <v>0</v>
      </c>
      <c r="O1870" s="15">
        <v>1602.6</v>
      </c>
      <c r="P1870" s="15">
        <v>0</v>
      </c>
      <c r="Q1870" s="15">
        <v>0</v>
      </c>
      <c r="R1870" s="15">
        <v>344250.85</v>
      </c>
      <c r="S1870" s="15">
        <v>0</v>
      </c>
      <c r="T1870" s="15">
        <v>2882.11</v>
      </c>
      <c r="U1870" s="15">
        <v>0</v>
      </c>
      <c r="V1870" s="15">
        <v>0</v>
      </c>
      <c r="W1870" s="15">
        <v>2882.11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275.72000000000003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522.26</v>
      </c>
      <c r="AQ1870" s="15">
        <v>0</v>
      </c>
      <c r="AR1870" s="15">
        <v>282.69</v>
      </c>
      <c r="AS1870" s="15">
        <v>0</v>
      </c>
      <c r="AT1870" s="8">
        <f t="shared" si="29"/>
        <v>5000</v>
      </c>
      <c r="AU1870" s="15">
        <v>0</v>
      </c>
      <c r="AV1870" s="15">
        <v>0</v>
      </c>
      <c r="AW1870" s="16">
        <v>123</v>
      </c>
      <c r="AX1870" s="16">
        <v>201</v>
      </c>
      <c r="AY1870" s="15">
        <v>623800</v>
      </c>
      <c r="AZ1870" s="15">
        <v>436660</v>
      </c>
      <c r="BA1870" s="14">
        <v>82.129350000000002</v>
      </c>
      <c r="BB1870" s="14">
        <v>64.748542452818</v>
      </c>
      <c r="BC1870" s="14">
        <v>10</v>
      </c>
      <c r="BD1870" s="14"/>
      <c r="BE1870" s="13" t="s">
        <v>2250</v>
      </c>
      <c r="BF1870" s="11"/>
      <c r="BG1870" s="13" t="s">
        <v>67</v>
      </c>
      <c r="BH1870" s="13" t="s">
        <v>68</v>
      </c>
      <c r="BI1870" s="13" t="s">
        <v>186</v>
      </c>
      <c r="BJ1870" s="13" t="s">
        <v>0</v>
      </c>
      <c r="BK1870" s="12" t="s">
        <v>1</v>
      </c>
      <c r="BL1870" s="14">
        <v>344250.85</v>
      </c>
      <c r="BM1870" s="12" t="s">
        <v>586</v>
      </c>
      <c r="BN1870" s="14"/>
      <c r="BO1870" s="17">
        <v>42985</v>
      </c>
      <c r="BP1870" s="17">
        <v>49102</v>
      </c>
      <c r="BQ1870" s="10" t="s">
        <v>2241</v>
      </c>
      <c r="BR1870" s="10" t="s">
        <v>2486</v>
      </c>
      <c r="BS1870" s="10" t="s">
        <v>2487</v>
      </c>
      <c r="BT1870" s="10" t="s">
        <v>2487</v>
      </c>
      <c r="BU1870" s="14">
        <v>0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1861</v>
      </c>
      <c r="B1871" s="5" t="s">
        <v>65</v>
      </c>
      <c r="C1871" s="5" t="s">
        <v>66</v>
      </c>
      <c r="D1871" s="24">
        <v>45354</v>
      </c>
      <c r="E1871" s="6" t="s">
        <v>2123</v>
      </c>
      <c r="F1871" s="22">
        <v>0</v>
      </c>
      <c r="G1871" s="22">
        <v>1</v>
      </c>
      <c r="H1871" s="8">
        <v>182340.92</v>
      </c>
      <c r="I1871" s="8">
        <v>839.97</v>
      </c>
      <c r="J1871" s="8">
        <v>0</v>
      </c>
      <c r="K1871" s="8">
        <v>183180.89</v>
      </c>
      <c r="L1871" s="8">
        <v>846.94</v>
      </c>
      <c r="M1871" s="8">
        <v>0</v>
      </c>
      <c r="N1871" s="8">
        <v>839.97</v>
      </c>
      <c r="O1871" s="8">
        <v>846.94</v>
      </c>
      <c r="P1871" s="8">
        <v>0</v>
      </c>
      <c r="Q1871" s="8">
        <v>0</v>
      </c>
      <c r="R1871" s="8">
        <v>181493.98</v>
      </c>
      <c r="S1871" s="8">
        <v>1516.19</v>
      </c>
      <c r="T1871" s="8">
        <v>1513.43</v>
      </c>
      <c r="U1871" s="8">
        <v>0</v>
      </c>
      <c r="V1871" s="8">
        <v>1516.19</v>
      </c>
      <c r="W1871" s="8">
        <v>1513.43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144.91</v>
      </c>
      <c r="AI1871" s="8">
        <v>0</v>
      </c>
      <c r="AJ1871" s="8">
        <v>0</v>
      </c>
      <c r="AK1871" s="8">
        <v>0</v>
      </c>
      <c r="AL1871" s="8">
        <v>350</v>
      </c>
      <c r="AM1871" s="8">
        <v>0</v>
      </c>
      <c r="AN1871" s="8">
        <v>0</v>
      </c>
      <c r="AO1871" s="8">
        <v>0</v>
      </c>
      <c r="AP1871" s="8">
        <v>88.56</v>
      </c>
      <c r="AQ1871" s="8">
        <v>0</v>
      </c>
      <c r="AR1871" s="8">
        <v>0</v>
      </c>
      <c r="AS1871" s="8">
        <v>0</v>
      </c>
      <c r="AT1871" s="8">
        <f t="shared" si="29"/>
        <v>5300.0000000000009</v>
      </c>
      <c r="AU1871" s="8">
        <v>0</v>
      </c>
      <c r="AV1871" s="8">
        <v>0</v>
      </c>
      <c r="AW1871" s="9">
        <v>123</v>
      </c>
      <c r="AX1871" s="9">
        <v>199</v>
      </c>
      <c r="AY1871" s="8">
        <v>327836.79999999999</v>
      </c>
      <c r="AZ1871" s="8">
        <v>229485.76</v>
      </c>
      <c r="BA1871" s="7">
        <v>90</v>
      </c>
      <c r="BB1871" s="7">
        <v>71.178526284158096</v>
      </c>
      <c r="BC1871" s="7">
        <v>9.9600000000000009</v>
      </c>
      <c r="BD1871" s="7"/>
      <c r="BE1871" s="6" t="s">
        <v>2250</v>
      </c>
      <c r="BF1871" s="4"/>
      <c r="BG1871" s="6" t="s">
        <v>67</v>
      </c>
      <c r="BH1871" s="6" t="s">
        <v>73</v>
      </c>
      <c r="BI1871" s="6" t="s">
        <v>128</v>
      </c>
      <c r="BJ1871" s="6" t="s">
        <v>0</v>
      </c>
      <c r="BK1871" s="5" t="s">
        <v>1</v>
      </c>
      <c r="BL1871" s="7">
        <v>181493.98</v>
      </c>
      <c r="BM1871" s="5" t="s">
        <v>586</v>
      </c>
      <c r="BN1871" s="7"/>
      <c r="BO1871" s="10">
        <v>43062</v>
      </c>
      <c r="BP1871" s="10">
        <v>49118</v>
      </c>
      <c r="BQ1871" s="10" t="s">
        <v>2241</v>
      </c>
      <c r="BR1871" s="10" t="s">
        <v>2486</v>
      </c>
      <c r="BS1871" s="10" t="s">
        <v>2487</v>
      </c>
      <c r="BT1871" s="10" t="s">
        <v>2487</v>
      </c>
      <c r="BU1871" s="7">
        <v>0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1862</v>
      </c>
      <c r="B1872" s="12" t="s">
        <v>65</v>
      </c>
      <c r="C1872" s="12" t="s">
        <v>66</v>
      </c>
      <c r="D1872" s="25">
        <v>45354</v>
      </c>
      <c r="E1872" s="13" t="s">
        <v>1307</v>
      </c>
      <c r="F1872" s="23">
        <v>1</v>
      </c>
      <c r="G1872" s="23">
        <v>2</v>
      </c>
      <c r="H1872" s="15">
        <v>197436.72</v>
      </c>
      <c r="I1872" s="15">
        <v>3800.7</v>
      </c>
      <c r="J1872" s="15">
        <v>0</v>
      </c>
      <c r="K1872" s="15">
        <v>201237.42</v>
      </c>
      <c r="L1872" s="15">
        <v>2050.04</v>
      </c>
      <c r="M1872" s="15">
        <v>0</v>
      </c>
      <c r="N1872" s="15">
        <v>3800.7</v>
      </c>
      <c r="O1872" s="15">
        <v>1222.54</v>
      </c>
      <c r="P1872" s="15">
        <v>0</v>
      </c>
      <c r="Q1872" s="15">
        <v>0</v>
      </c>
      <c r="R1872" s="15">
        <v>196214.18</v>
      </c>
      <c r="S1872" s="15">
        <v>1662.25</v>
      </c>
      <c r="T1872" s="15">
        <v>1645.31</v>
      </c>
      <c r="U1872" s="15">
        <v>0</v>
      </c>
      <c r="V1872" s="15">
        <v>1662.25</v>
      </c>
      <c r="W1872" s="15">
        <v>1645.31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159.6</v>
      </c>
      <c r="AI1872" s="15">
        <v>0</v>
      </c>
      <c r="AJ1872" s="15">
        <v>0</v>
      </c>
      <c r="AK1872" s="15">
        <v>0</v>
      </c>
      <c r="AL1872" s="15">
        <v>350</v>
      </c>
      <c r="AM1872" s="15">
        <v>0</v>
      </c>
      <c r="AN1872" s="15">
        <v>0</v>
      </c>
      <c r="AO1872" s="15">
        <v>159.6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9000</v>
      </c>
      <c r="AU1872" s="15">
        <v>827.5</v>
      </c>
      <c r="AV1872" s="15">
        <v>0</v>
      </c>
      <c r="AW1872" s="16">
        <v>70</v>
      </c>
      <c r="AX1872" s="16">
        <v>148</v>
      </c>
      <c r="AY1872" s="15">
        <v>300000</v>
      </c>
      <c r="AZ1872" s="15">
        <v>300000</v>
      </c>
      <c r="BA1872" s="14">
        <v>90.000005000000002</v>
      </c>
      <c r="BB1872" s="14">
        <v>58.864257270236301</v>
      </c>
      <c r="BC1872" s="14">
        <v>10</v>
      </c>
      <c r="BD1872" s="14"/>
      <c r="BE1872" s="13" t="s">
        <v>2250</v>
      </c>
      <c r="BF1872" s="11"/>
      <c r="BG1872" s="13" t="s">
        <v>86</v>
      </c>
      <c r="BH1872" s="13" t="s">
        <v>262</v>
      </c>
      <c r="BI1872" s="13" t="s">
        <v>263</v>
      </c>
      <c r="BJ1872" s="13" t="s">
        <v>5</v>
      </c>
      <c r="BK1872" s="12" t="s">
        <v>1</v>
      </c>
      <c r="BL1872" s="14">
        <v>196214.18</v>
      </c>
      <c r="BM1872" s="12" t="s">
        <v>586</v>
      </c>
      <c r="BN1872" s="14"/>
      <c r="BO1872" s="17">
        <v>42991</v>
      </c>
      <c r="BP1872" s="17">
        <v>47496</v>
      </c>
      <c r="BQ1872" s="10" t="s">
        <v>1330</v>
      </c>
      <c r="BR1872" s="10" t="s">
        <v>2668</v>
      </c>
      <c r="BS1872" s="10" t="s">
        <v>2487</v>
      </c>
      <c r="BT1872" s="10" t="s">
        <v>2487</v>
      </c>
      <c r="BU1872" s="14">
        <v>0</v>
      </c>
      <c r="BV1872" s="14">
        <v>0</v>
      </c>
      <c r="BW1872" s="14">
        <v>0</v>
      </c>
    </row>
    <row r="1873" spans="1:75" s="1" customFormat="1" ht="18.2" customHeight="1" x14ac:dyDescent="0.15">
      <c r="A1873" s="4">
        <v>1863</v>
      </c>
      <c r="B1873" s="5" t="s">
        <v>65</v>
      </c>
      <c r="C1873" s="5" t="s">
        <v>66</v>
      </c>
      <c r="D1873" s="24">
        <v>45354</v>
      </c>
      <c r="E1873" s="6" t="s">
        <v>2174</v>
      </c>
      <c r="F1873" s="22">
        <v>0</v>
      </c>
      <c r="G1873" s="22">
        <v>0</v>
      </c>
      <c r="H1873" s="8">
        <v>180947.77</v>
      </c>
      <c r="I1873" s="8">
        <v>0</v>
      </c>
      <c r="J1873" s="8">
        <v>0</v>
      </c>
      <c r="K1873" s="8">
        <v>180947.77</v>
      </c>
      <c r="L1873" s="8">
        <v>838.47</v>
      </c>
      <c r="M1873" s="8">
        <v>0</v>
      </c>
      <c r="N1873" s="8">
        <v>0</v>
      </c>
      <c r="O1873" s="8">
        <v>838.47</v>
      </c>
      <c r="P1873" s="8">
        <v>0</v>
      </c>
      <c r="Q1873" s="8">
        <v>0</v>
      </c>
      <c r="R1873" s="8">
        <v>180109.3</v>
      </c>
      <c r="S1873" s="8">
        <v>0</v>
      </c>
      <c r="T1873" s="8">
        <v>1507.9</v>
      </c>
      <c r="U1873" s="8">
        <v>0</v>
      </c>
      <c r="V1873" s="8">
        <v>0</v>
      </c>
      <c r="W1873" s="8">
        <v>1507.9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141.04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2500</v>
      </c>
      <c r="AQ1873" s="8">
        <v>0</v>
      </c>
      <c r="AR1873" s="8">
        <v>2487.41</v>
      </c>
      <c r="AS1873" s="8">
        <v>0</v>
      </c>
      <c r="AT1873" s="8">
        <f t="shared" si="29"/>
        <v>2500</v>
      </c>
      <c r="AU1873" s="8">
        <v>0</v>
      </c>
      <c r="AV1873" s="8">
        <v>0</v>
      </c>
      <c r="AW1873" s="9">
        <v>123</v>
      </c>
      <c r="AX1873" s="9">
        <v>190</v>
      </c>
      <c r="AY1873" s="8">
        <v>319115.99</v>
      </c>
      <c r="AZ1873" s="8">
        <v>223381.19</v>
      </c>
      <c r="BA1873" s="7">
        <v>89.999990999999994</v>
      </c>
      <c r="BB1873" s="7">
        <v>72.565802783199004</v>
      </c>
      <c r="BC1873" s="7">
        <v>10</v>
      </c>
      <c r="BD1873" s="7"/>
      <c r="BE1873" s="6" t="s">
        <v>2250</v>
      </c>
      <c r="BF1873" s="4"/>
      <c r="BG1873" s="6" t="s">
        <v>67</v>
      </c>
      <c r="BH1873" s="6" t="s">
        <v>68</v>
      </c>
      <c r="BI1873" s="6" t="s">
        <v>249</v>
      </c>
      <c r="BJ1873" s="6" t="s">
        <v>0</v>
      </c>
      <c r="BK1873" s="5" t="s">
        <v>1</v>
      </c>
      <c r="BL1873" s="7">
        <v>180109.3</v>
      </c>
      <c r="BM1873" s="5" t="s">
        <v>586</v>
      </c>
      <c r="BN1873" s="7"/>
      <c r="BO1873" s="10">
        <v>43343</v>
      </c>
      <c r="BP1873" s="10">
        <v>49126</v>
      </c>
      <c r="BQ1873" s="10" t="s">
        <v>2241</v>
      </c>
      <c r="BR1873" s="10" t="s">
        <v>2486</v>
      </c>
      <c r="BS1873" s="10" t="s">
        <v>2487</v>
      </c>
      <c r="BT1873" s="10" t="s">
        <v>2487</v>
      </c>
      <c r="BU1873" s="7">
        <v>0</v>
      </c>
      <c r="BV1873" s="7">
        <v>0</v>
      </c>
      <c r="BW1873" s="7">
        <v>0</v>
      </c>
    </row>
    <row r="1874" spans="1:75" s="1" customFormat="1" ht="18.2" customHeight="1" x14ac:dyDescent="0.15">
      <c r="A1874" s="11">
        <v>1864</v>
      </c>
      <c r="B1874" s="12" t="s">
        <v>65</v>
      </c>
      <c r="C1874" s="12" t="s">
        <v>66</v>
      </c>
      <c r="D1874" s="25">
        <v>45354</v>
      </c>
      <c r="E1874" s="13" t="s">
        <v>1306</v>
      </c>
      <c r="F1874" s="23">
        <v>0</v>
      </c>
      <c r="G1874" s="23">
        <v>0</v>
      </c>
      <c r="H1874" s="15">
        <v>297409.28999999998</v>
      </c>
      <c r="I1874" s="15">
        <v>0</v>
      </c>
      <c r="J1874" s="15">
        <v>0</v>
      </c>
      <c r="K1874" s="15">
        <v>297409.28999999998</v>
      </c>
      <c r="L1874" s="15">
        <v>2542.3000000000002</v>
      </c>
      <c r="M1874" s="15">
        <v>0</v>
      </c>
      <c r="N1874" s="15">
        <v>0</v>
      </c>
      <c r="O1874" s="15">
        <v>2542.3000000000002</v>
      </c>
      <c r="P1874" s="15">
        <v>0</v>
      </c>
      <c r="Q1874" s="15">
        <v>0</v>
      </c>
      <c r="R1874" s="15">
        <v>294866.99</v>
      </c>
      <c r="S1874" s="15">
        <v>0</v>
      </c>
      <c r="T1874" s="15">
        <v>2478.41</v>
      </c>
      <c r="U1874" s="15">
        <v>0</v>
      </c>
      <c r="V1874" s="15">
        <v>0</v>
      </c>
      <c r="W1874" s="15">
        <v>2478.41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225.89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68</v>
      </c>
      <c r="AQ1874" s="15">
        <v>0</v>
      </c>
      <c r="AR1874" s="15">
        <v>64.599999999999994</v>
      </c>
      <c r="AS1874" s="15">
        <v>0</v>
      </c>
      <c r="AT1874" s="8">
        <f t="shared" si="29"/>
        <v>5250</v>
      </c>
      <c r="AU1874" s="15">
        <v>0</v>
      </c>
      <c r="AV1874" s="15">
        <v>0</v>
      </c>
      <c r="AW1874" s="16">
        <v>81</v>
      </c>
      <c r="AX1874" s="16">
        <v>159</v>
      </c>
      <c r="AY1874" s="15">
        <v>424599.99</v>
      </c>
      <c r="AZ1874" s="15">
        <v>424599.99</v>
      </c>
      <c r="BA1874" s="14">
        <v>90.000004000000004</v>
      </c>
      <c r="BB1874" s="14">
        <v>62.501250363825903</v>
      </c>
      <c r="BC1874" s="14">
        <v>10</v>
      </c>
      <c r="BD1874" s="14"/>
      <c r="BE1874" s="13" t="s">
        <v>2250</v>
      </c>
      <c r="BF1874" s="11"/>
      <c r="BG1874" s="13" t="s">
        <v>142</v>
      </c>
      <c r="BH1874" s="13" t="s">
        <v>238</v>
      </c>
      <c r="BI1874" s="13" t="s">
        <v>239</v>
      </c>
      <c r="BJ1874" s="13" t="s">
        <v>0</v>
      </c>
      <c r="BK1874" s="12" t="s">
        <v>1</v>
      </c>
      <c r="BL1874" s="14">
        <v>294866.99</v>
      </c>
      <c r="BM1874" s="12" t="s">
        <v>586</v>
      </c>
      <c r="BN1874" s="14"/>
      <c r="BO1874" s="17">
        <v>43006</v>
      </c>
      <c r="BP1874" s="17">
        <v>47845</v>
      </c>
      <c r="BQ1874" s="10" t="s">
        <v>2241</v>
      </c>
      <c r="BR1874" s="10" t="s">
        <v>2486</v>
      </c>
      <c r="BS1874" s="10" t="s">
        <v>2487</v>
      </c>
      <c r="BT1874" s="10" t="s">
        <v>2487</v>
      </c>
      <c r="BU1874" s="14">
        <v>0</v>
      </c>
      <c r="BV1874" s="14">
        <v>0</v>
      </c>
      <c r="BW1874" s="14">
        <v>0</v>
      </c>
    </row>
    <row r="1875" spans="1:75" s="1" customFormat="1" ht="18.2" customHeight="1" x14ac:dyDescent="0.15">
      <c r="A1875" s="4">
        <v>1865</v>
      </c>
      <c r="B1875" s="5" t="s">
        <v>65</v>
      </c>
      <c r="C1875" s="5" t="s">
        <v>66</v>
      </c>
      <c r="D1875" s="24">
        <v>45354</v>
      </c>
      <c r="E1875" s="6" t="s">
        <v>1305</v>
      </c>
      <c r="F1875" s="22">
        <v>0</v>
      </c>
      <c r="G1875" s="22">
        <v>0</v>
      </c>
      <c r="H1875" s="8">
        <v>567902.81999999995</v>
      </c>
      <c r="I1875" s="8">
        <v>0</v>
      </c>
      <c r="J1875" s="8">
        <v>0</v>
      </c>
      <c r="K1875" s="8">
        <v>567902.81999999995</v>
      </c>
      <c r="L1875" s="8">
        <v>5481.18</v>
      </c>
      <c r="M1875" s="8">
        <v>0</v>
      </c>
      <c r="N1875" s="8">
        <v>0</v>
      </c>
      <c r="O1875" s="8">
        <v>5481.18</v>
      </c>
      <c r="P1875" s="8">
        <v>0</v>
      </c>
      <c r="Q1875" s="8">
        <v>0</v>
      </c>
      <c r="R1875" s="8">
        <v>562421.64</v>
      </c>
      <c r="S1875" s="8">
        <v>0</v>
      </c>
      <c r="T1875" s="8">
        <v>4732.5200000000004</v>
      </c>
      <c r="U1875" s="8">
        <v>0</v>
      </c>
      <c r="V1875" s="8">
        <v>0</v>
      </c>
      <c r="W1875" s="8">
        <v>4732.5200000000004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448.01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13000</v>
      </c>
      <c r="AQ1875" s="8">
        <v>0</v>
      </c>
      <c r="AR1875" s="8">
        <v>10661.71</v>
      </c>
      <c r="AS1875" s="8">
        <v>0</v>
      </c>
      <c r="AT1875" s="8">
        <f t="shared" si="29"/>
        <v>13000.000000000002</v>
      </c>
      <c r="AU1875" s="8">
        <v>0</v>
      </c>
      <c r="AV1875" s="8">
        <v>0</v>
      </c>
      <c r="AW1875" s="9">
        <v>74</v>
      </c>
      <c r="AX1875" s="9">
        <v>152</v>
      </c>
      <c r="AY1875" s="8">
        <v>842124.98</v>
      </c>
      <c r="AZ1875" s="8">
        <v>842124.98</v>
      </c>
      <c r="BA1875" s="7">
        <v>89.999996999999993</v>
      </c>
      <c r="BB1875" s="7">
        <v>60.107403431655797</v>
      </c>
      <c r="BC1875" s="7">
        <v>10</v>
      </c>
      <c r="BD1875" s="7"/>
      <c r="BE1875" s="6" t="s">
        <v>2250</v>
      </c>
      <c r="BF1875" s="4"/>
      <c r="BG1875" s="6" t="s">
        <v>67</v>
      </c>
      <c r="BH1875" s="6" t="s">
        <v>73</v>
      </c>
      <c r="BI1875" s="6" t="s">
        <v>416</v>
      </c>
      <c r="BJ1875" s="6" t="s">
        <v>0</v>
      </c>
      <c r="BK1875" s="5" t="s">
        <v>1</v>
      </c>
      <c r="BL1875" s="7">
        <v>562421.64</v>
      </c>
      <c r="BM1875" s="5" t="s">
        <v>586</v>
      </c>
      <c r="BN1875" s="7"/>
      <c r="BO1875" s="10">
        <v>43006</v>
      </c>
      <c r="BP1875" s="10">
        <v>47631</v>
      </c>
      <c r="BQ1875" s="10" t="s">
        <v>2241</v>
      </c>
      <c r="BR1875" s="10" t="s">
        <v>2486</v>
      </c>
      <c r="BS1875" s="10" t="s">
        <v>2487</v>
      </c>
      <c r="BT1875" s="10" t="s">
        <v>2487</v>
      </c>
      <c r="BU1875" s="7">
        <v>0</v>
      </c>
      <c r="BV1875" s="7">
        <v>0</v>
      </c>
      <c r="BW1875" s="7">
        <v>0</v>
      </c>
    </row>
    <row r="1876" spans="1:75" s="1" customFormat="1" ht="18.2" customHeight="1" x14ac:dyDescent="0.15">
      <c r="A1876" s="11">
        <v>1866</v>
      </c>
      <c r="B1876" s="12" t="s">
        <v>65</v>
      </c>
      <c r="C1876" s="12" t="s">
        <v>66</v>
      </c>
      <c r="D1876" s="25">
        <v>45354</v>
      </c>
      <c r="E1876" s="13" t="s">
        <v>2124</v>
      </c>
      <c r="F1876" s="23">
        <v>0</v>
      </c>
      <c r="G1876" s="23">
        <v>0</v>
      </c>
      <c r="H1876" s="15">
        <v>349560.67</v>
      </c>
      <c r="I1876" s="15">
        <v>0</v>
      </c>
      <c r="J1876" s="15">
        <v>0</v>
      </c>
      <c r="K1876" s="15">
        <v>349560.67</v>
      </c>
      <c r="L1876" s="15">
        <v>1655.07</v>
      </c>
      <c r="M1876" s="15">
        <v>0</v>
      </c>
      <c r="N1876" s="15">
        <v>0</v>
      </c>
      <c r="O1876" s="15">
        <v>1655.07</v>
      </c>
      <c r="P1876" s="15">
        <v>0</v>
      </c>
      <c r="Q1876" s="15">
        <v>0</v>
      </c>
      <c r="R1876" s="15">
        <v>347905.6</v>
      </c>
      <c r="S1876" s="15">
        <v>0</v>
      </c>
      <c r="T1876" s="15">
        <v>2913.01</v>
      </c>
      <c r="U1876" s="15">
        <v>0</v>
      </c>
      <c r="V1876" s="15">
        <v>0</v>
      </c>
      <c r="W1876" s="15">
        <v>2913.01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230.36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0.65</v>
      </c>
      <c r="AQ1876" s="15">
        <v>0</v>
      </c>
      <c r="AR1876" s="15">
        <v>0.61</v>
      </c>
      <c r="AS1876" s="15">
        <v>0</v>
      </c>
      <c r="AT1876" s="8">
        <f t="shared" si="29"/>
        <v>4798.4800000000005</v>
      </c>
      <c r="AU1876" s="15">
        <v>0</v>
      </c>
      <c r="AV1876" s="15">
        <v>0</v>
      </c>
      <c r="AW1876" s="16">
        <v>124</v>
      </c>
      <c r="AX1876" s="16">
        <v>200</v>
      </c>
      <c r="AY1876" s="15">
        <v>433000</v>
      </c>
      <c r="AZ1876" s="15">
        <v>433000</v>
      </c>
      <c r="BA1876" s="14">
        <v>90.826098000000002</v>
      </c>
      <c r="BB1876" s="14">
        <v>72.9766931185885</v>
      </c>
      <c r="BC1876" s="14">
        <v>10</v>
      </c>
      <c r="BD1876" s="14"/>
      <c r="BE1876" s="13" t="s">
        <v>2250</v>
      </c>
      <c r="BF1876" s="11"/>
      <c r="BG1876" s="13" t="s">
        <v>75</v>
      </c>
      <c r="BH1876" s="13" t="s">
        <v>134</v>
      </c>
      <c r="BI1876" s="13" t="s">
        <v>207</v>
      </c>
      <c r="BJ1876" s="13" t="s">
        <v>0</v>
      </c>
      <c r="BK1876" s="12" t="s">
        <v>1</v>
      </c>
      <c r="BL1876" s="14">
        <v>347905.6</v>
      </c>
      <c r="BM1876" s="12" t="s">
        <v>586</v>
      </c>
      <c r="BN1876" s="14"/>
      <c r="BO1876" s="17">
        <v>43045</v>
      </c>
      <c r="BP1876" s="17">
        <v>49131</v>
      </c>
      <c r="BQ1876" s="10" t="s">
        <v>1330</v>
      </c>
      <c r="BR1876" s="10" t="s">
        <v>2668</v>
      </c>
      <c r="BS1876" s="10" t="s">
        <v>2487</v>
      </c>
      <c r="BT1876" s="10" t="s">
        <v>2487</v>
      </c>
      <c r="BU1876" s="14">
        <v>0</v>
      </c>
      <c r="BV1876" s="14">
        <v>0</v>
      </c>
      <c r="BW1876" s="14">
        <v>0</v>
      </c>
    </row>
    <row r="1877" spans="1:75" s="1" customFormat="1" ht="18.2" customHeight="1" x14ac:dyDescent="0.15">
      <c r="A1877" s="4">
        <v>1867</v>
      </c>
      <c r="B1877" s="5" t="s">
        <v>65</v>
      </c>
      <c r="C1877" s="5" t="s">
        <v>66</v>
      </c>
      <c r="D1877" s="24">
        <v>45354</v>
      </c>
      <c r="E1877" s="6" t="s">
        <v>2125</v>
      </c>
      <c r="F1877" s="22">
        <v>0</v>
      </c>
      <c r="G1877" s="22">
        <v>0</v>
      </c>
      <c r="H1877" s="8">
        <v>114913.25</v>
      </c>
      <c r="I1877" s="8">
        <v>0</v>
      </c>
      <c r="J1877" s="8">
        <v>0</v>
      </c>
      <c r="K1877" s="8">
        <v>114913.25</v>
      </c>
      <c r="L1877" s="8">
        <v>1842.76</v>
      </c>
      <c r="M1877" s="8">
        <v>0</v>
      </c>
      <c r="N1877" s="8">
        <v>0</v>
      </c>
      <c r="O1877" s="8">
        <v>1842.76</v>
      </c>
      <c r="P1877" s="8">
        <v>1328.99</v>
      </c>
      <c r="Q1877" s="8">
        <v>0</v>
      </c>
      <c r="R1877" s="8">
        <v>111741.5</v>
      </c>
      <c r="S1877" s="8">
        <v>0</v>
      </c>
      <c r="T1877" s="8">
        <v>957.61</v>
      </c>
      <c r="U1877" s="8">
        <v>0</v>
      </c>
      <c r="V1877" s="8">
        <v>0</v>
      </c>
      <c r="W1877" s="8">
        <v>957.61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125.55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2.64</v>
      </c>
      <c r="AQ1877" s="8">
        <v>0</v>
      </c>
      <c r="AR1877" s="8">
        <v>8.56</v>
      </c>
      <c r="AS1877" s="8">
        <v>0</v>
      </c>
      <c r="AT1877" s="8">
        <f t="shared" si="29"/>
        <v>4248.99</v>
      </c>
      <c r="AU1877" s="8">
        <v>0</v>
      </c>
      <c r="AV1877" s="8">
        <v>0</v>
      </c>
      <c r="AW1877" s="9">
        <v>82</v>
      </c>
      <c r="AX1877" s="9">
        <v>158</v>
      </c>
      <c r="AY1877" s="8">
        <v>235999.99</v>
      </c>
      <c r="AZ1877" s="8">
        <v>235999.99</v>
      </c>
      <c r="BA1877" s="7">
        <v>77.340208000000004</v>
      </c>
      <c r="BB1877" s="7">
        <v>36.619115332301497</v>
      </c>
      <c r="BC1877" s="7">
        <v>10</v>
      </c>
      <c r="BD1877" s="7"/>
      <c r="BE1877" s="6" t="s">
        <v>2250</v>
      </c>
      <c r="BF1877" s="4"/>
      <c r="BG1877" s="6" t="s">
        <v>195</v>
      </c>
      <c r="BH1877" s="6" t="s">
        <v>196</v>
      </c>
      <c r="BI1877" s="6" t="s">
        <v>197</v>
      </c>
      <c r="BJ1877" s="6" t="s">
        <v>0</v>
      </c>
      <c r="BK1877" s="5" t="s">
        <v>1</v>
      </c>
      <c r="BL1877" s="7">
        <v>111741.5</v>
      </c>
      <c r="BM1877" s="5" t="s">
        <v>586</v>
      </c>
      <c r="BN1877" s="7"/>
      <c r="BO1877" s="10">
        <v>43067</v>
      </c>
      <c r="BP1877" s="10">
        <v>47876</v>
      </c>
      <c r="BQ1877" s="10" t="s">
        <v>2241</v>
      </c>
      <c r="BR1877" s="10" t="s">
        <v>2486</v>
      </c>
      <c r="BS1877" s="10" t="s">
        <v>2487</v>
      </c>
      <c r="BT1877" s="10" t="s">
        <v>2487</v>
      </c>
      <c r="BU1877" s="7">
        <v>0</v>
      </c>
      <c r="BV1877" s="7">
        <v>0</v>
      </c>
      <c r="BW1877" s="7">
        <v>0</v>
      </c>
    </row>
    <row r="1878" spans="1:75" s="1" customFormat="1" ht="18.2" customHeight="1" x14ac:dyDescent="0.15">
      <c r="A1878" s="11">
        <v>1868</v>
      </c>
      <c r="B1878" s="12" t="s">
        <v>65</v>
      </c>
      <c r="C1878" s="12" t="s">
        <v>66</v>
      </c>
      <c r="D1878" s="25">
        <v>45354</v>
      </c>
      <c r="E1878" s="13" t="s">
        <v>2126</v>
      </c>
      <c r="F1878" s="23">
        <v>0</v>
      </c>
      <c r="G1878" s="23">
        <v>0</v>
      </c>
      <c r="H1878" s="15">
        <v>397414.53</v>
      </c>
      <c r="I1878" s="15">
        <v>0</v>
      </c>
      <c r="J1878" s="15">
        <v>0</v>
      </c>
      <c r="K1878" s="15">
        <v>397414.53</v>
      </c>
      <c r="L1878" s="15">
        <v>5363.66</v>
      </c>
      <c r="M1878" s="15">
        <v>0</v>
      </c>
      <c r="N1878" s="15">
        <v>0</v>
      </c>
      <c r="O1878" s="15">
        <v>5363.66</v>
      </c>
      <c r="P1878" s="15">
        <v>1002.62</v>
      </c>
      <c r="Q1878" s="15">
        <v>0</v>
      </c>
      <c r="R1878" s="15">
        <v>391048.25</v>
      </c>
      <c r="S1878" s="15">
        <v>0</v>
      </c>
      <c r="T1878" s="15">
        <v>3311.79</v>
      </c>
      <c r="U1878" s="15">
        <v>0</v>
      </c>
      <c r="V1878" s="15">
        <v>0</v>
      </c>
      <c r="W1878" s="15">
        <v>3311.79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359.18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2750.74</v>
      </c>
      <c r="AQ1878" s="15">
        <v>0</v>
      </c>
      <c r="AR1878" s="15">
        <v>2785.37</v>
      </c>
      <c r="AS1878" s="15">
        <v>0</v>
      </c>
      <c r="AT1878" s="8">
        <f t="shared" si="29"/>
        <v>10002.619999999999</v>
      </c>
      <c r="AU1878" s="15">
        <v>0</v>
      </c>
      <c r="AV1878" s="15">
        <v>0</v>
      </c>
      <c r="AW1878" s="16">
        <v>62</v>
      </c>
      <c r="AX1878" s="16">
        <v>138</v>
      </c>
      <c r="AY1878" s="15">
        <v>675161.06</v>
      </c>
      <c r="AZ1878" s="15">
        <v>675161.06</v>
      </c>
      <c r="BA1878" s="14">
        <v>89.803871999999998</v>
      </c>
      <c r="BB1878" s="14">
        <v>52.013732825207697</v>
      </c>
      <c r="BC1878" s="14">
        <v>10</v>
      </c>
      <c r="BD1878" s="14"/>
      <c r="BE1878" s="13" t="s">
        <v>2250</v>
      </c>
      <c r="BF1878" s="11"/>
      <c r="BG1878" s="13" t="s">
        <v>67</v>
      </c>
      <c r="BH1878" s="13" t="s">
        <v>68</v>
      </c>
      <c r="BI1878" s="13" t="s">
        <v>92</v>
      </c>
      <c r="BJ1878" s="13" t="s">
        <v>0</v>
      </c>
      <c r="BK1878" s="12" t="s">
        <v>1</v>
      </c>
      <c r="BL1878" s="14">
        <v>391048.25</v>
      </c>
      <c r="BM1878" s="12" t="s">
        <v>586</v>
      </c>
      <c r="BN1878" s="14"/>
      <c r="BO1878" s="17">
        <v>43067</v>
      </c>
      <c r="BP1878" s="17">
        <v>47266</v>
      </c>
      <c r="BQ1878" s="10" t="s">
        <v>2241</v>
      </c>
      <c r="BR1878" s="10" t="s">
        <v>2486</v>
      </c>
      <c r="BS1878" s="10" t="s">
        <v>2487</v>
      </c>
      <c r="BT1878" s="10" t="s">
        <v>2487</v>
      </c>
      <c r="BU1878" s="14">
        <v>0</v>
      </c>
      <c r="BV1878" s="14">
        <v>0</v>
      </c>
      <c r="BW1878" s="14">
        <v>0</v>
      </c>
    </row>
    <row r="1879" spans="1:75" s="1" customFormat="1" ht="18.2" customHeight="1" x14ac:dyDescent="0.15">
      <c r="A1879" s="4">
        <v>1869</v>
      </c>
      <c r="B1879" s="5" t="s">
        <v>65</v>
      </c>
      <c r="C1879" s="5" t="s">
        <v>66</v>
      </c>
      <c r="D1879" s="24">
        <v>45354</v>
      </c>
      <c r="E1879" s="6" t="s">
        <v>2127</v>
      </c>
      <c r="F1879" s="22">
        <v>0</v>
      </c>
      <c r="G1879" s="22">
        <v>0</v>
      </c>
      <c r="H1879" s="8">
        <v>219123.58</v>
      </c>
      <c r="I1879" s="8">
        <v>0</v>
      </c>
      <c r="J1879" s="8">
        <v>0</v>
      </c>
      <c r="K1879" s="8">
        <v>219123.58</v>
      </c>
      <c r="L1879" s="8">
        <v>1937.72</v>
      </c>
      <c r="M1879" s="8">
        <v>0</v>
      </c>
      <c r="N1879" s="8">
        <v>0</v>
      </c>
      <c r="O1879" s="8">
        <v>1937.72</v>
      </c>
      <c r="P1879" s="8">
        <v>0</v>
      </c>
      <c r="Q1879" s="8">
        <v>0</v>
      </c>
      <c r="R1879" s="8">
        <v>217185.86</v>
      </c>
      <c r="S1879" s="8">
        <v>0</v>
      </c>
      <c r="T1879" s="8">
        <v>1826.03</v>
      </c>
      <c r="U1879" s="8">
        <v>0</v>
      </c>
      <c r="V1879" s="8">
        <v>0</v>
      </c>
      <c r="W1879" s="8">
        <v>1826.03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190.42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736.8</v>
      </c>
      <c r="AQ1879" s="8">
        <v>0</v>
      </c>
      <c r="AR1879" s="8">
        <v>690.97</v>
      </c>
      <c r="AS1879" s="8">
        <v>0</v>
      </c>
      <c r="AT1879" s="8">
        <f t="shared" si="29"/>
        <v>4000</v>
      </c>
      <c r="AU1879" s="8">
        <v>0</v>
      </c>
      <c r="AV1879" s="8">
        <v>0</v>
      </c>
      <c r="AW1879" s="9">
        <v>79</v>
      </c>
      <c r="AX1879" s="9">
        <v>155</v>
      </c>
      <c r="AY1879" s="8">
        <v>415000</v>
      </c>
      <c r="AZ1879" s="8">
        <v>313798.2</v>
      </c>
      <c r="BA1879" s="7">
        <v>50.799644000000001</v>
      </c>
      <c r="BB1879" s="7">
        <v>35.159425292541002</v>
      </c>
      <c r="BC1879" s="7">
        <v>10</v>
      </c>
      <c r="BD1879" s="7"/>
      <c r="BE1879" s="6" t="s">
        <v>2250</v>
      </c>
      <c r="BF1879" s="4"/>
      <c r="BG1879" s="6" t="s">
        <v>75</v>
      </c>
      <c r="BH1879" s="6" t="s">
        <v>134</v>
      </c>
      <c r="BI1879" s="6" t="s">
        <v>193</v>
      </c>
      <c r="BJ1879" s="6" t="s">
        <v>0</v>
      </c>
      <c r="BK1879" s="5" t="s">
        <v>1</v>
      </c>
      <c r="BL1879" s="7">
        <v>217185.86</v>
      </c>
      <c r="BM1879" s="5" t="s">
        <v>586</v>
      </c>
      <c r="BN1879" s="7"/>
      <c r="BO1879" s="10">
        <v>43067</v>
      </c>
      <c r="BP1879" s="10">
        <v>47784</v>
      </c>
      <c r="BQ1879" s="10" t="s">
        <v>2241</v>
      </c>
      <c r="BR1879" s="10" t="s">
        <v>2486</v>
      </c>
      <c r="BS1879" s="10" t="s">
        <v>2487</v>
      </c>
      <c r="BT1879" s="10" t="s">
        <v>2487</v>
      </c>
      <c r="BU1879" s="7">
        <v>0</v>
      </c>
      <c r="BV1879" s="7">
        <v>0</v>
      </c>
      <c r="BW1879" s="7">
        <v>0</v>
      </c>
    </row>
    <row r="1880" spans="1:75" s="1" customFormat="1" ht="18.2" customHeight="1" x14ac:dyDescent="0.15">
      <c r="A1880" s="11">
        <v>1870</v>
      </c>
      <c r="B1880" s="12" t="s">
        <v>65</v>
      </c>
      <c r="C1880" s="12" t="s">
        <v>66</v>
      </c>
      <c r="D1880" s="25">
        <v>45354</v>
      </c>
      <c r="E1880" s="13" t="s">
        <v>2128</v>
      </c>
      <c r="F1880" s="23">
        <v>0</v>
      </c>
      <c r="G1880" s="23">
        <v>0</v>
      </c>
      <c r="H1880" s="15">
        <v>351435.78</v>
      </c>
      <c r="I1880" s="15">
        <v>0</v>
      </c>
      <c r="J1880" s="15">
        <v>0</v>
      </c>
      <c r="K1880" s="15">
        <v>351435.78</v>
      </c>
      <c r="L1880" s="15">
        <v>1693.24</v>
      </c>
      <c r="M1880" s="15">
        <v>0</v>
      </c>
      <c r="N1880" s="15">
        <v>0</v>
      </c>
      <c r="O1880" s="15">
        <v>1693.24</v>
      </c>
      <c r="P1880" s="15">
        <v>0</v>
      </c>
      <c r="Q1880" s="15">
        <v>0</v>
      </c>
      <c r="R1880" s="15">
        <v>349742.54</v>
      </c>
      <c r="S1880" s="15">
        <v>0</v>
      </c>
      <c r="T1880" s="15">
        <v>2928.63</v>
      </c>
      <c r="U1880" s="15">
        <v>0</v>
      </c>
      <c r="V1880" s="15">
        <v>0</v>
      </c>
      <c r="W1880" s="15">
        <v>2928.63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230.97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1356.64</v>
      </c>
      <c r="AQ1880" s="15">
        <v>0</v>
      </c>
      <c r="AR1880" s="15">
        <v>1209.48</v>
      </c>
      <c r="AS1880" s="15">
        <v>0</v>
      </c>
      <c r="AT1880" s="8">
        <f t="shared" si="29"/>
        <v>5000</v>
      </c>
      <c r="AU1880" s="15">
        <v>0</v>
      </c>
      <c r="AV1880" s="15">
        <v>0</v>
      </c>
      <c r="AW1880" s="16">
        <v>120</v>
      </c>
      <c r="AX1880" s="16">
        <v>196</v>
      </c>
      <c r="AY1880" s="15">
        <v>434165.29</v>
      </c>
      <c r="AZ1880" s="15">
        <v>434165.29</v>
      </c>
      <c r="BA1880" s="14">
        <v>88</v>
      </c>
      <c r="BB1880" s="14">
        <v>70.888539984391699</v>
      </c>
      <c r="BC1880" s="14">
        <v>10</v>
      </c>
      <c r="BD1880" s="14"/>
      <c r="BE1880" s="13" t="s">
        <v>2250</v>
      </c>
      <c r="BF1880" s="11"/>
      <c r="BG1880" s="13" t="s">
        <v>67</v>
      </c>
      <c r="BH1880" s="13" t="s">
        <v>73</v>
      </c>
      <c r="BI1880" s="13" t="s">
        <v>447</v>
      </c>
      <c r="BJ1880" s="13" t="s">
        <v>0</v>
      </c>
      <c r="BK1880" s="12" t="s">
        <v>1</v>
      </c>
      <c r="BL1880" s="14">
        <v>349742.54</v>
      </c>
      <c r="BM1880" s="12" t="s">
        <v>586</v>
      </c>
      <c r="BN1880" s="14"/>
      <c r="BO1880" s="17">
        <v>43067</v>
      </c>
      <c r="BP1880" s="17">
        <v>49031</v>
      </c>
      <c r="BQ1880" s="10" t="s">
        <v>2241</v>
      </c>
      <c r="BR1880" s="10" t="s">
        <v>2486</v>
      </c>
      <c r="BS1880" s="10" t="s">
        <v>2487</v>
      </c>
      <c r="BT1880" s="10" t="s">
        <v>2487</v>
      </c>
      <c r="BU1880" s="14">
        <v>0</v>
      </c>
      <c r="BV1880" s="14">
        <v>0</v>
      </c>
      <c r="BW1880" s="14">
        <v>0</v>
      </c>
    </row>
    <row r="1881" spans="1:75" s="1" customFormat="1" ht="18.2" customHeight="1" x14ac:dyDescent="0.15">
      <c r="A1881" s="4">
        <v>1871</v>
      </c>
      <c r="B1881" s="5" t="s">
        <v>65</v>
      </c>
      <c r="C1881" s="5" t="s">
        <v>66</v>
      </c>
      <c r="D1881" s="24">
        <v>45354</v>
      </c>
      <c r="E1881" s="6" t="s">
        <v>2129</v>
      </c>
      <c r="F1881" s="22">
        <v>15</v>
      </c>
      <c r="G1881" s="22">
        <v>14</v>
      </c>
      <c r="H1881" s="8">
        <v>103450.11</v>
      </c>
      <c r="I1881" s="8">
        <v>130668.27</v>
      </c>
      <c r="J1881" s="8">
        <v>0</v>
      </c>
      <c r="K1881" s="8">
        <v>234118.38</v>
      </c>
      <c r="L1881" s="8">
        <v>9963.02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234118.38</v>
      </c>
      <c r="S1881" s="8">
        <v>18457.77</v>
      </c>
      <c r="T1881" s="8">
        <v>862.08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19319.849999999999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140631.29</v>
      </c>
      <c r="AV1881" s="8">
        <v>19319.849999999999</v>
      </c>
      <c r="AW1881" s="9">
        <v>9</v>
      </c>
      <c r="AX1881" s="9">
        <v>85</v>
      </c>
      <c r="AY1881" s="8">
        <v>590230.69999999995</v>
      </c>
      <c r="AZ1881" s="8">
        <v>590230.69999999995</v>
      </c>
      <c r="BA1881" s="7">
        <v>90</v>
      </c>
      <c r="BB1881" s="7">
        <v>35.699014300679401</v>
      </c>
      <c r="BC1881" s="7">
        <v>10</v>
      </c>
      <c r="BD1881" s="7"/>
      <c r="BE1881" s="6" t="s">
        <v>2250</v>
      </c>
      <c r="BF1881" s="4"/>
      <c r="BG1881" s="6" t="s">
        <v>86</v>
      </c>
      <c r="BH1881" s="6" t="s">
        <v>87</v>
      </c>
      <c r="BI1881" s="6" t="s">
        <v>169</v>
      </c>
      <c r="BJ1881" s="6" t="s">
        <v>2251</v>
      </c>
      <c r="BK1881" s="5" t="s">
        <v>1</v>
      </c>
      <c r="BL1881" s="7">
        <v>234118.38</v>
      </c>
      <c r="BM1881" s="5" t="s">
        <v>586</v>
      </c>
      <c r="BN1881" s="7"/>
      <c r="BO1881" s="10">
        <v>43067</v>
      </c>
      <c r="BP1881" s="10">
        <v>45654</v>
      </c>
      <c r="BQ1881" s="10" t="s">
        <v>2724</v>
      </c>
      <c r="BR1881" s="10" t="s">
        <v>2725</v>
      </c>
      <c r="BS1881" s="10" t="s">
        <v>2487</v>
      </c>
      <c r="BT1881" s="10" t="s">
        <v>2487</v>
      </c>
      <c r="BU1881" s="7">
        <v>4396.1400000000003</v>
      </c>
      <c r="BV1881" s="7">
        <v>0</v>
      </c>
      <c r="BW1881" s="7">
        <v>0</v>
      </c>
    </row>
    <row r="1882" spans="1:75" s="1" customFormat="1" ht="18.2" customHeight="1" x14ac:dyDescent="0.15">
      <c r="A1882" s="11">
        <v>1872</v>
      </c>
      <c r="B1882" s="12" t="s">
        <v>65</v>
      </c>
      <c r="C1882" s="12" t="s">
        <v>66</v>
      </c>
      <c r="D1882" s="25">
        <v>45354</v>
      </c>
      <c r="E1882" s="13" t="s">
        <v>2137</v>
      </c>
      <c r="F1882" s="23">
        <v>23</v>
      </c>
      <c r="G1882" s="23">
        <v>22</v>
      </c>
      <c r="H1882" s="15">
        <v>189785.8</v>
      </c>
      <c r="I1882" s="15">
        <v>33040.400000000001</v>
      </c>
      <c r="J1882" s="15">
        <v>0</v>
      </c>
      <c r="K1882" s="15">
        <v>222826.2</v>
      </c>
      <c r="L1882" s="15">
        <v>1649.94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222826.2</v>
      </c>
      <c r="S1882" s="15">
        <v>38052.379999999997</v>
      </c>
      <c r="T1882" s="15">
        <v>1581.55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39633.93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8">
        <f t="shared" si="29"/>
        <v>0</v>
      </c>
      <c r="AU1882" s="15">
        <v>34690.339999999997</v>
      </c>
      <c r="AV1882" s="15">
        <v>39633.93</v>
      </c>
      <c r="AW1882" s="16">
        <v>80</v>
      </c>
      <c r="AX1882" s="16">
        <v>153</v>
      </c>
      <c r="AY1882" s="15">
        <v>365999.99</v>
      </c>
      <c r="AZ1882" s="15">
        <v>267440.89</v>
      </c>
      <c r="BA1882" s="14">
        <v>46.994540000000001</v>
      </c>
      <c r="BB1882" s="14">
        <v>39.154875565019204</v>
      </c>
      <c r="BC1882" s="14">
        <v>10</v>
      </c>
      <c r="BD1882" s="14"/>
      <c r="BE1882" s="13" t="s">
        <v>2250</v>
      </c>
      <c r="BF1882" s="11"/>
      <c r="BG1882" s="13" t="s">
        <v>67</v>
      </c>
      <c r="BH1882" s="13" t="s">
        <v>73</v>
      </c>
      <c r="BI1882" s="13" t="s">
        <v>152</v>
      </c>
      <c r="BJ1882" s="13" t="s">
        <v>2251</v>
      </c>
      <c r="BK1882" s="12" t="s">
        <v>1</v>
      </c>
      <c r="BL1882" s="14">
        <v>222826.2</v>
      </c>
      <c r="BM1882" s="12" t="s">
        <v>586</v>
      </c>
      <c r="BN1882" s="14"/>
      <c r="BO1882" s="17">
        <v>43159</v>
      </c>
      <c r="BP1882" s="17">
        <v>47815</v>
      </c>
      <c r="BQ1882" s="10" t="s">
        <v>2303</v>
      </c>
      <c r="BR1882" s="10" t="s">
        <v>2702</v>
      </c>
      <c r="BS1882" s="10" t="s">
        <v>2487</v>
      </c>
      <c r="BT1882" s="10" t="s">
        <v>2487</v>
      </c>
      <c r="BU1882" s="14">
        <v>3797.38</v>
      </c>
      <c r="BV1882" s="14">
        <v>0</v>
      </c>
      <c r="BW1882" s="14">
        <v>0</v>
      </c>
    </row>
    <row r="1883" spans="1:75" s="1" customFormat="1" ht="18.2" customHeight="1" x14ac:dyDescent="0.15">
      <c r="A1883" s="4">
        <v>1873</v>
      </c>
      <c r="B1883" s="5" t="s">
        <v>65</v>
      </c>
      <c r="C1883" s="5" t="s">
        <v>66</v>
      </c>
      <c r="D1883" s="24">
        <v>45354</v>
      </c>
      <c r="E1883" s="6" t="s">
        <v>2147</v>
      </c>
      <c r="F1883" s="22">
        <v>0</v>
      </c>
      <c r="G1883" s="22">
        <v>0</v>
      </c>
      <c r="H1883" s="8">
        <v>209070.54</v>
      </c>
      <c r="I1883" s="8">
        <v>0</v>
      </c>
      <c r="J1883" s="8">
        <v>0</v>
      </c>
      <c r="K1883" s="8">
        <v>209070.54</v>
      </c>
      <c r="L1883" s="8">
        <v>971.07</v>
      </c>
      <c r="M1883" s="8">
        <v>0</v>
      </c>
      <c r="N1883" s="8">
        <v>0</v>
      </c>
      <c r="O1883" s="8">
        <v>971.07</v>
      </c>
      <c r="P1883" s="8">
        <v>0</v>
      </c>
      <c r="Q1883" s="8">
        <v>0</v>
      </c>
      <c r="R1883" s="8">
        <v>208099.47</v>
      </c>
      <c r="S1883" s="8">
        <v>0</v>
      </c>
      <c r="T1883" s="8">
        <v>1735.29</v>
      </c>
      <c r="U1883" s="8">
        <v>0</v>
      </c>
      <c r="V1883" s="8">
        <v>0</v>
      </c>
      <c r="W1883" s="8">
        <v>1735.29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164.47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134.27000000000001</v>
      </c>
      <c r="AQ1883" s="8">
        <v>0</v>
      </c>
      <c r="AR1883" s="8">
        <v>134.1</v>
      </c>
      <c r="AS1883" s="8">
        <v>0</v>
      </c>
      <c r="AT1883" s="8">
        <f t="shared" si="29"/>
        <v>2871</v>
      </c>
      <c r="AU1883" s="8">
        <v>0</v>
      </c>
      <c r="AV1883" s="8">
        <v>0</v>
      </c>
      <c r="AW1883" s="9">
        <v>123</v>
      </c>
      <c r="AX1883" s="9">
        <v>194</v>
      </c>
      <c r="AY1883" s="8">
        <v>372099.24</v>
      </c>
      <c r="AZ1883" s="8">
        <v>260469.47</v>
      </c>
      <c r="BA1883" s="7">
        <v>90</v>
      </c>
      <c r="BB1883" s="7">
        <v>71.904597110747801</v>
      </c>
      <c r="BC1883" s="7">
        <v>9.9600000000000009</v>
      </c>
      <c r="BD1883" s="7"/>
      <c r="BE1883" s="6" t="s">
        <v>2250</v>
      </c>
      <c r="BF1883" s="4"/>
      <c r="BG1883" s="6" t="s">
        <v>67</v>
      </c>
      <c r="BH1883" s="6" t="s">
        <v>73</v>
      </c>
      <c r="BI1883" s="6" t="s">
        <v>126</v>
      </c>
      <c r="BJ1883" s="6" t="s">
        <v>0</v>
      </c>
      <c r="BK1883" s="5" t="s">
        <v>1</v>
      </c>
      <c r="BL1883" s="7">
        <v>208099.47</v>
      </c>
      <c r="BM1883" s="5" t="s">
        <v>586</v>
      </c>
      <c r="BN1883" s="7"/>
      <c r="BO1883" s="10">
        <v>43209</v>
      </c>
      <c r="BP1883" s="10">
        <v>49114</v>
      </c>
      <c r="BQ1883" s="10" t="s">
        <v>2241</v>
      </c>
      <c r="BR1883" s="10" t="s">
        <v>2486</v>
      </c>
      <c r="BS1883" s="10" t="s">
        <v>2487</v>
      </c>
      <c r="BT1883" s="10" t="s">
        <v>2487</v>
      </c>
      <c r="BU1883" s="7">
        <v>0</v>
      </c>
      <c r="BV1883" s="7">
        <v>0</v>
      </c>
      <c r="BW1883" s="7">
        <v>0</v>
      </c>
    </row>
    <row r="1884" spans="1:75" s="1" customFormat="1" ht="18.2" customHeight="1" x14ac:dyDescent="0.15">
      <c r="A1884" s="11">
        <v>1874</v>
      </c>
      <c r="B1884" s="12" t="s">
        <v>65</v>
      </c>
      <c r="C1884" s="12" t="s">
        <v>66</v>
      </c>
      <c r="D1884" s="25">
        <v>45354</v>
      </c>
      <c r="E1884" s="13" t="s">
        <v>2130</v>
      </c>
      <c r="F1884" s="23">
        <v>2</v>
      </c>
      <c r="G1884" s="23">
        <v>3</v>
      </c>
      <c r="H1884" s="15">
        <v>157528.88</v>
      </c>
      <c r="I1884" s="15">
        <v>1908.87</v>
      </c>
      <c r="J1884" s="15">
        <v>0</v>
      </c>
      <c r="K1884" s="15">
        <v>159437.75</v>
      </c>
      <c r="L1884" s="15">
        <v>797.33</v>
      </c>
      <c r="M1884" s="15">
        <v>0</v>
      </c>
      <c r="N1884" s="15">
        <v>1117.1500000000001</v>
      </c>
      <c r="O1884" s="15">
        <v>0</v>
      </c>
      <c r="P1884" s="15">
        <v>0</v>
      </c>
      <c r="Q1884" s="15">
        <v>0</v>
      </c>
      <c r="R1884" s="15">
        <v>158320.6</v>
      </c>
      <c r="S1884" s="15">
        <v>2248.4499999999998</v>
      </c>
      <c r="T1884" s="15">
        <v>1115.83</v>
      </c>
      <c r="U1884" s="15">
        <v>0</v>
      </c>
      <c r="V1884" s="15">
        <v>2025.47</v>
      </c>
      <c r="W1884" s="15">
        <v>0</v>
      </c>
      <c r="X1884" s="15">
        <v>0</v>
      </c>
      <c r="Y1884" s="15">
        <v>0</v>
      </c>
      <c r="Z1884" s="15">
        <v>1338.81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700</v>
      </c>
      <c r="AM1884" s="15">
        <v>0</v>
      </c>
      <c r="AN1884" s="15">
        <v>0</v>
      </c>
      <c r="AO1884" s="15">
        <v>257.38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4100</v>
      </c>
      <c r="AU1884" s="15">
        <v>1589.05</v>
      </c>
      <c r="AV1884" s="15">
        <v>1338.81</v>
      </c>
      <c r="AW1884" s="16">
        <v>123</v>
      </c>
      <c r="AX1884" s="16">
        <v>199</v>
      </c>
      <c r="AY1884" s="15">
        <v>291137.12</v>
      </c>
      <c r="AZ1884" s="15">
        <v>203795.98</v>
      </c>
      <c r="BA1884" s="14">
        <v>90</v>
      </c>
      <c r="BB1884" s="14">
        <v>69.917247631675593</v>
      </c>
      <c r="BC1884" s="14">
        <v>8.5</v>
      </c>
      <c r="BD1884" s="14"/>
      <c r="BE1884" s="13" t="s">
        <v>2250</v>
      </c>
      <c r="BF1884" s="11"/>
      <c r="BG1884" s="13" t="s">
        <v>67</v>
      </c>
      <c r="BH1884" s="13" t="s">
        <v>73</v>
      </c>
      <c r="BI1884" s="13" t="s">
        <v>108</v>
      </c>
      <c r="BJ1884" s="13" t="s">
        <v>5</v>
      </c>
      <c r="BK1884" s="12" t="s">
        <v>1</v>
      </c>
      <c r="BL1884" s="14">
        <v>158320.6</v>
      </c>
      <c r="BM1884" s="12" t="s">
        <v>586</v>
      </c>
      <c r="BN1884" s="14"/>
      <c r="BO1884" s="17">
        <v>43062</v>
      </c>
      <c r="BP1884" s="17">
        <v>49118</v>
      </c>
      <c r="BQ1884" s="10" t="s">
        <v>2241</v>
      </c>
      <c r="BR1884" s="10" t="s">
        <v>2486</v>
      </c>
      <c r="BS1884" s="10" t="s">
        <v>2487</v>
      </c>
      <c r="BT1884" s="10" t="s">
        <v>2487</v>
      </c>
      <c r="BU1884" s="14">
        <v>128.69</v>
      </c>
      <c r="BV1884" s="14">
        <v>0</v>
      </c>
      <c r="BW1884" s="14">
        <v>0</v>
      </c>
    </row>
    <row r="1885" spans="1:75" s="1" customFormat="1" ht="18.2" customHeight="1" x14ac:dyDescent="0.15">
      <c r="A1885" s="4">
        <v>1875</v>
      </c>
      <c r="B1885" s="5" t="s">
        <v>65</v>
      </c>
      <c r="C1885" s="5" t="s">
        <v>66</v>
      </c>
      <c r="D1885" s="24">
        <v>45354</v>
      </c>
      <c r="E1885" s="6" t="s">
        <v>2148</v>
      </c>
      <c r="F1885" s="22">
        <v>0</v>
      </c>
      <c r="G1885" s="22">
        <v>0</v>
      </c>
      <c r="H1885" s="8">
        <v>384637.55</v>
      </c>
      <c r="I1885" s="8">
        <v>0</v>
      </c>
      <c r="J1885" s="8">
        <v>0</v>
      </c>
      <c r="K1885" s="8">
        <v>384637.55</v>
      </c>
      <c r="L1885" s="8">
        <v>1782.3</v>
      </c>
      <c r="M1885" s="8">
        <v>0</v>
      </c>
      <c r="N1885" s="8">
        <v>0</v>
      </c>
      <c r="O1885" s="8">
        <v>1782.3</v>
      </c>
      <c r="P1885" s="8">
        <v>0</v>
      </c>
      <c r="Q1885" s="8">
        <v>0</v>
      </c>
      <c r="R1885" s="8">
        <v>382855.25</v>
      </c>
      <c r="S1885" s="8">
        <v>0</v>
      </c>
      <c r="T1885" s="8">
        <v>3205.31</v>
      </c>
      <c r="U1885" s="8">
        <v>0</v>
      </c>
      <c r="V1885" s="8">
        <v>0</v>
      </c>
      <c r="W1885" s="8">
        <v>3205.31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302.37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0.06</v>
      </c>
      <c r="AQ1885" s="8">
        <v>0</v>
      </c>
      <c r="AR1885" s="8">
        <v>0.06</v>
      </c>
      <c r="AS1885" s="8">
        <v>0</v>
      </c>
      <c r="AT1885" s="8">
        <f t="shared" si="29"/>
        <v>5289.98</v>
      </c>
      <c r="AU1885" s="8">
        <v>0</v>
      </c>
      <c r="AV1885" s="8">
        <v>0</v>
      </c>
      <c r="AW1885" s="9">
        <v>123</v>
      </c>
      <c r="AX1885" s="9">
        <v>194</v>
      </c>
      <c r="AY1885" s="8">
        <v>684106.02</v>
      </c>
      <c r="AZ1885" s="8">
        <v>478874.21</v>
      </c>
      <c r="BA1885" s="7">
        <v>89.999996999999993</v>
      </c>
      <c r="BB1885" s="7">
        <v>71.954117870399102</v>
      </c>
      <c r="BC1885" s="7">
        <v>10</v>
      </c>
      <c r="BD1885" s="7"/>
      <c r="BE1885" s="6" t="s">
        <v>2250</v>
      </c>
      <c r="BF1885" s="4"/>
      <c r="BG1885" s="6" t="s">
        <v>67</v>
      </c>
      <c r="BH1885" s="6" t="s">
        <v>73</v>
      </c>
      <c r="BI1885" s="6" t="s">
        <v>416</v>
      </c>
      <c r="BJ1885" s="6" t="s">
        <v>0</v>
      </c>
      <c r="BK1885" s="5" t="s">
        <v>1</v>
      </c>
      <c r="BL1885" s="7">
        <v>382855.25</v>
      </c>
      <c r="BM1885" s="5" t="s">
        <v>586</v>
      </c>
      <c r="BN1885" s="7"/>
      <c r="BO1885" s="10">
        <v>43209</v>
      </c>
      <c r="BP1885" s="10">
        <v>49114</v>
      </c>
      <c r="BQ1885" s="10" t="s">
        <v>2241</v>
      </c>
      <c r="BR1885" s="10" t="s">
        <v>2486</v>
      </c>
      <c r="BS1885" s="10" t="s">
        <v>2487</v>
      </c>
      <c r="BT1885" s="10" t="s">
        <v>2487</v>
      </c>
      <c r="BU1885" s="7">
        <v>0</v>
      </c>
      <c r="BV1885" s="7">
        <v>0</v>
      </c>
      <c r="BW1885" s="7">
        <v>0</v>
      </c>
    </row>
    <row r="1886" spans="1:75" s="1" customFormat="1" ht="18.2" customHeight="1" x14ac:dyDescent="0.15">
      <c r="A1886" s="11">
        <v>1876</v>
      </c>
      <c r="B1886" s="12" t="s">
        <v>65</v>
      </c>
      <c r="C1886" s="12" t="s">
        <v>66</v>
      </c>
      <c r="D1886" s="25">
        <v>45354</v>
      </c>
      <c r="E1886" s="13" t="s">
        <v>2131</v>
      </c>
      <c r="F1886" s="23">
        <v>0</v>
      </c>
      <c r="G1886" s="23">
        <v>0</v>
      </c>
      <c r="H1886" s="15">
        <v>256100.02</v>
      </c>
      <c r="I1886" s="15">
        <v>0</v>
      </c>
      <c r="J1886" s="15">
        <v>0</v>
      </c>
      <c r="K1886" s="15">
        <v>256100.02</v>
      </c>
      <c r="L1886" s="15">
        <v>2117.39</v>
      </c>
      <c r="M1886" s="15">
        <v>0</v>
      </c>
      <c r="N1886" s="15">
        <v>0</v>
      </c>
      <c r="O1886" s="15">
        <v>2117.39</v>
      </c>
      <c r="P1886" s="15">
        <v>0</v>
      </c>
      <c r="Q1886" s="15">
        <v>0</v>
      </c>
      <c r="R1886" s="15">
        <v>253982.63</v>
      </c>
      <c r="S1886" s="15">
        <v>0</v>
      </c>
      <c r="T1886" s="15">
        <v>2134.17</v>
      </c>
      <c r="U1886" s="15">
        <v>0</v>
      </c>
      <c r="V1886" s="15">
        <v>0</v>
      </c>
      <c r="W1886" s="15">
        <v>2134.17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192.4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435.84</v>
      </c>
      <c r="AQ1886" s="15">
        <v>0</v>
      </c>
      <c r="AR1886" s="15">
        <v>379.8</v>
      </c>
      <c r="AS1886" s="15">
        <v>0</v>
      </c>
      <c r="AT1886" s="8">
        <f t="shared" si="29"/>
        <v>4500</v>
      </c>
      <c r="AU1886" s="15">
        <v>0</v>
      </c>
      <c r="AV1886" s="15">
        <v>0</v>
      </c>
      <c r="AW1886" s="16">
        <v>83</v>
      </c>
      <c r="AX1886" s="16">
        <v>158</v>
      </c>
      <c r="AY1886" s="15">
        <v>365999.99</v>
      </c>
      <c r="AZ1886" s="15">
        <v>358297.92</v>
      </c>
      <c r="BA1886" s="14">
        <v>66.120221999999998</v>
      </c>
      <c r="BB1886" s="14">
        <v>46.869900555782898</v>
      </c>
      <c r="BC1886" s="14">
        <v>10</v>
      </c>
      <c r="BD1886" s="14"/>
      <c r="BE1886" s="13" t="s">
        <v>2250</v>
      </c>
      <c r="BF1886" s="11"/>
      <c r="BG1886" s="13" t="s">
        <v>67</v>
      </c>
      <c r="BH1886" s="13" t="s">
        <v>73</v>
      </c>
      <c r="BI1886" s="13" t="s">
        <v>152</v>
      </c>
      <c r="BJ1886" s="13" t="s">
        <v>0</v>
      </c>
      <c r="BK1886" s="12" t="s">
        <v>1</v>
      </c>
      <c r="BL1886" s="14">
        <v>253982.63</v>
      </c>
      <c r="BM1886" s="12" t="s">
        <v>586</v>
      </c>
      <c r="BN1886" s="14"/>
      <c r="BO1886" s="17">
        <v>43074</v>
      </c>
      <c r="BP1886" s="17">
        <v>47884</v>
      </c>
      <c r="BQ1886" s="10" t="s">
        <v>1330</v>
      </c>
      <c r="BR1886" s="10" t="s">
        <v>2668</v>
      </c>
      <c r="BS1886" s="10" t="s">
        <v>2487</v>
      </c>
      <c r="BT1886" s="10" t="s">
        <v>2487</v>
      </c>
      <c r="BU1886" s="14">
        <v>0</v>
      </c>
      <c r="BV1886" s="14">
        <v>0</v>
      </c>
      <c r="BW1886" s="14">
        <v>0</v>
      </c>
    </row>
    <row r="1887" spans="1:75" s="1" customFormat="1" ht="18.2" customHeight="1" x14ac:dyDescent="0.15">
      <c r="A1887" s="4">
        <v>1877</v>
      </c>
      <c r="B1887" s="5" t="s">
        <v>65</v>
      </c>
      <c r="C1887" s="5" t="s">
        <v>66</v>
      </c>
      <c r="D1887" s="24">
        <v>45354</v>
      </c>
      <c r="E1887" s="6" t="s">
        <v>2133</v>
      </c>
      <c r="F1887" s="22">
        <v>0</v>
      </c>
      <c r="G1887" s="22">
        <v>0</v>
      </c>
      <c r="H1887" s="8">
        <v>110685.23</v>
      </c>
      <c r="I1887" s="8">
        <v>0</v>
      </c>
      <c r="J1887" s="8">
        <v>0</v>
      </c>
      <c r="K1887" s="8">
        <v>110685.23</v>
      </c>
      <c r="L1887" s="8">
        <v>5400.68</v>
      </c>
      <c r="M1887" s="8">
        <v>0</v>
      </c>
      <c r="N1887" s="8">
        <v>0</v>
      </c>
      <c r="O1887" s="8">
        <v>5400.68</v>
      </c>
      <c r="P1887" s="8">
        <v>0</v>
      </c>
      <c r="Q1887" s="8">
        <v>0</v>
      </c>
      <c r="R1887" s="8">
        <v>105284.55</v>
      </c>
      <c r="S1887" s="8">
        <v>0</v>
      </c>
      <c r="T1887" s="8">
        <v>922.38</v>
      </c>
      <c r="U1887" s="8">
        <v>0</v>
      </c>
      <c r="V1887" s="8">
        <v>0</v>
      </c>
      <c r="W1887" s="8">
        <v>922.38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195.85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7600</v>
      </c>
      <c r="AQ1887" s="8">
        <v>0</v>
      </c>
      <c r="AR1887" s="8">
        <v>6518.91</v>
      </c>
      <c r="AS1887" s="8">
        <v>0</v>
      </c>
      <c r="AT1887" s="8">
        <f t="shared" si="29"/>
        <v>7600</v>
      </c>
      <c r="AU1887" s="8">
        <v>0</v>
      </c>
      <c r="AV1887" s="8">
        <v>0</v>
      </c>
      <c r="AW1887" s="9">
        <v>18</v>
      </c>
      <c r="AX1887" s="9">
        <v>92</v>
      </c>
      <c r="AY1887" s="8">
        <v>368125.71</v>
      </c>
      <c r="AZ1887" s="8">
        <v>368125.71</v>
      </c>
      <c r="BA1887" s="7">
        <v>90</v>
      </c>
      <c r="BB1887" s="7">
        <v>25.740145940906999</v>
      </c>
      <c r="BC1887" s="7">
        <v>10</v>
      </c>
      <c r="BD1887" s="7"/>
      <c r="BE1887" s="6" t="s">
        <v>2250</v>
      </c>
      <c r="BF1887" s="4"/>
      <c r="BG1887" s="6" t="s">
        <v>86</v>
      </c>
      <c r="BH1887" s="6" t="s">
        <v>328</v>
      </c>
      <c r="BI1887" s="6" t="s">
        <v>329</v>
      </c>
      <c r="BJ1887" s="6" t="s">
        <v>0</v>
      </c>
      <c r="BK1887" s="5" t="s">
        <v>1</v>
      </c>
      <c r="BL1887" s="7">
        <v>105284.55</v>
      </c>
      <c r="BM1887" s="5" t="s">
        <v>586</v>
      </c>
      <c r="BN1887" s="7"/>
      <c r="BO1887" s="10">
        <v>43124</v>
      </c>
      <c r="BP1887" s="10">
        <v>45924</v>
      </c>
      <c r="BQ1887" s="10" t="s">
        <v>2241</v>
      </c>
      <c r="BR1887" s="10" t="s">
        <v>2486</v>
      </c>
      <c r="BS1887" s="10" t="s">
        <v>2487</v>
      </c>
      <c r="BT1887" s="10" t="s">
        <v>2487</v>
      </c>
      <c r="BU1887" s="7">
        <v>0</v>
      </c>
      <c r="BV1887" s="7">
        <v>0</v>
      </c>
      <c r="BW1887" s="7">
        <v>0</v>
      </c>
    </row>
    <row r="1888" spans="1:75" s="1" customFormat="1" ht="18.2" customHeight="1" x14ac:dyDescent="0.15">
      <c r="A1888" s="11">
        <v>1878</v>
      </c>
      <c r="B1888" s="12" t="s">
        <v>65</v>
      </c>
      <c r="C1888" s="12" t="s">
        <v>66</v>
      </c>
      <c r="D1888" s="25">
        <v>45354</v>
      </c>
      <c r="E1888" s="13" t="s">
        <v>2134</v>
      </c>
      <c r="F1888" s="23">
        <v>4</v>
      </c>
      <c r="G1888" s="23">
        <v>4</v>
      </c>
      <c r="H1888" s="15">
        <v>272661.18</v>
      </c>
      <c r="I1888" s="15">
        <v>10498</v>
      </c>
      <c r="J1888" s="15">
        <v>0</v>
      </c>
      <c r="K1888" s="15">
        <v>283159.18</v>
      </c>
      <c r="L1888" s="15">
        <v>2679.4</v>
      </c>
      <c r="M1888" s="15">
        <v>0</v>
      </c>
      <c r="N1888" s="15">
        <v>2591.92</v>
      </c>
      <c r="O1888" s="15">
        <v>0</v>
      </c>
      <c r="P1888" s="15">
        <v>0</v>
      </c>
      <c r="Q1888" s="15">
        <v>0</v>
      </c>
      <c r="R1888" s="15">
        <v>280567.26</v>
      </c>
      <c r="S1888" s="15">
        <v>7772.74</v>
      </c>
      <c r="T1888" s="15">
        <v>2272.1799999999998</v>
      </c>
      <c r="U1888" s="15">
        <v>0</v>
      </c>
      <c r="V1888" s="15">
        <v>2009.66</v>
      </c>
      <c r="W1888" s="15">
        <v>0</v>
      </c>
      <c r="X1888" s="15">
        <v>0</v>
      </c>
      <c r="Y1888" s="15">
        <v>0</v>
      </c>
      <c r="Z1888" s="15">
        <v>8035.26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350</v>
      </c>
      <c r="AM1888" s="15">
        <v>0</v>
      </c>
      <c r="AN1888" s="15">
        <v>0</v>
      </c>
      <c r="AO1888" s="15">
        <v>215.89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5167.47</v>
      </c>
      <c r="AU1888" s="15">
        <v>10585.48</v>
      </c>
      <c r="AV1888" s="15">
        <v>8035.26</v>
      </c>
      <c r="AW1888" s="16">
        <v>73</v>
      </c>
      <c r="AX1888" s="16">
        <v>147</v>
      </c>
      <c r="AY1888" s="15">
        <v>412814.99</v>
      </c>
      <c r="AZ1888" s="15">
        <v>400383.35</v>
      </c>
      <c r="BA1888" s="14">
        <v>66.797864000000004</v>
      </c>
      <c r="BB1888" s="14">
        <v>46.808374215193098</v>
      </c>
      <c r="BC1888" s="14">
        <v>10</v>
      </c>
      <c r="BD1888" s="14"/>
      <c r="BE1888" s="13" t="s">
        <v>2250</v>
      </c>
      <c r="BF1888" s="11"/>
      <c r="BG1888" s="13" t="s">
        <v>93</v>
      </c>
      <c r="BH1888" s="13" t="s">
        <v>103</v>
      </c>
      <c r="BI1888" s="13" t="s">
        <v>481</v>
      </c>
      <c r="BJ1888" s="13" t="s">
        <v>5</v>
      </c>
      <c r="BK1888" s="12" t="s">
        <v>1</v>
      </c>
      <c r="BL1888" s="14">
        <v>280567.26</v>
      </c>
      <c r="BM1888" s="12" t="s">
        <v>586</v>
      </c>
      <c r="BN1888" s="14"/>
      <c r="BO1888" s="17">
        <v>43122</v>
      </c>
      <c r="BP1888" s="17">
        <v>47595</v>
      </c>
      <c r="BQ1888" s="10" t="s">
        <v>1330</v>
      </c>
      <c r="BR1888" s="10" t="s">
        <v>2668</v>
      </c>
      <c r="BS1888" s="10" t="s">
        <v>2487</v>
      </c>
      <c r="BT1888" s="10" t="s">
        <v>2487</v>
      </c>
      <c r="BU1888" s="14">
        <v>647.66999999999996</v>
      </c>
      <c r="BV1888" s="14">
        <v>0</v>
      </c>
      <c r="BW1888" s="14">
        <v>0</v>
      </c>
    </row>
    <row r="1889" spans="1:75" s="1" customFormat="1" ht="18.2" customHeight="1" x14ac:dyDescent="0.15">
      <c r="A1889" s="4">
        <v>1879</v>
      </c>
      <c r="B1889" s="5" t="s">
        <v>65</v>
      </c>
      <c r="C1889" s="5" t="s">
        <v>66</v>
      </c>
      <c r="D1889" s="24">
        <v>45354</v>
      </c>
      <c r="E1889" s="6" t="s">
        <v>2135</v>
      </c>
      <c r="F1889" s="22">
        <v>0</v>
      </c>
      <c r="G1889" s="22">
        <v>0</v>
      </c>
      <c r="H1889" s="8">
        <v>201499.84</v>
      </c>
      <c r="I1889" s="8">
        <v>0</v>
      </c>
      <c r="J1889" s="8">
        <v>0</v>
      </c>
      <c r="K1889" s="8">
        <v>201499.84</v>
      </c>
      <c r="L1889" s="8">
        <v>2498.35</v>
      </c>
      <c r="M1889" s="8">
        <v>0</v>
      </c>
      <c r="N1889" s="8">
        <v>0</v>
      </c>
      <c r="O1889" s="8">
        <v>2498.35</v>
      </c>
      <c r="P1889" s="8">
        <v>0</v>
      </c>
      <c r="Q1889" s="8">
        <v>0</v>
      </c>
      <c r="R1889" s="8">
        <v>199001.49</v>
      </c>
      <c r="S1889" s="8">
        <v>0</v>
      </c>
      <c r="T1889" s="8">
        <v>1672.45</v>
      </c>
      <c r="U1889" s="8">
        <v>0</v>
      </c>
      <c r="V1889" s="8">
        <v>0</v>
      </c>
      <c r="W1889" s="8">
        <v>1672.45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170.61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4.18</v>
      </c>
      <c r="AQ1889" s="8">
        <v>0</v>
      </c>
      <c r="AR1889" s="8">
        <v>3.59</v>
      </c>
      <c r="AS1889" s="8">
        <v>0</v>
      </c>
      <c r="AT1889" s="8">
        <f t="shared" si="29"/>
        <v>4342</v>
      </c>
      <c r="AU1889" s="8">
        <v>0</v>
      </c>
      <c r="AV1889" s="8">
        <v>0</v>
      </c>
      <c r="AW1889" s="9">
        <v>61</v>
      </c>
      <c r="AX1889" s="9">
        <v>135</v>
      </c>
      <c r="AY1889" s="8">
        <v>320703.62</v>
      </c>
      <c r="AZ1889" s="8">
        <v>320703.62</v>
      </c>
      <c r="BA1889" s="7">
        <v>90</v>
      </c>
      <c r="BB1889" s="7">
        <v>55.846373358679301</v>
      </c>
      <c r="BC1889" s="7">
        <v>9.9600000000000009</v>
      </c>
      <c r="BD1889" s="7"/>
      <c r="BE1889" s="6" t="s">
        <v>2250</v>
      </c>
      <c r="BF1889" s="4"/>
      <c r="BG1889" s="6" t="s">
        <v>93</v>
      </c>
      <c r="BH1889" s="6" t="s">
        <v>217</v>
      </c>
      <c r="BI1889" s="6" t="s">
        <v>404</v>
      </c>
      <c r="BJ1889" s="6" t="s">
        <v>0</v>
      </c>
      <c r="BK1889" s="5" t="s">
        <v>1</v>
      </c>
      <c r="BL1889" s="7">
        <v>199001.49</v>
      </c>
      <c r="BM1889" s="5" t="s">
        <v>586</v>
      </c>
      <c r="BN1889" s="7"/>
      <c r="BO1889" s="10">
        <v>43130</v>
      </c>
      <c r="BP1889" s="10">
        <v>47238</v>
      </c>
      <c r="BQ1889" s="10" t="s">
        <v>1330</v>
      </c>
      <c r="BR1889" s="10" t="s">
        <v>2668</v>
      </c>
      <c r="BS1889" s="10" t="s">
        <v>2487</v>
      </c>
      <c r="BT1889" s="10" t="s">
        <v>2487</v>
      </c>
      <c r="BU1889" s="7">
        <v>0</v>
      </c>
      <c r="BV1889" s="7">
        <v>0</v>
      </c>
      <c r="BW1889" s="7">
        <v>0</v>
      </c>
    </row>
    <row r="1890" spans="1:75" s="1" customFormat="1" ht="18.2" customHeight="1" x14ac:dyDescent="0.15">
      <c r="A1890" s="11">
        <v>1880</v>
      </c>
      <c r="B1890" s="12" t="s">
        <v>65</v>
      </c>
      <c r="C1890" s="12" t="s">
        <v>66</v>
      </c>
      <c r="D1890" s="25">
        <v>45354</v>
      </c>
      <c r="E1890" s="13" t="s">
        <v>2138</v>
      </c>
      <c r="F1890" s="23">
        <v>0</v>
      </c>
      <c r="G1890" s="23">
        <v>0</v>
      </c>
      <c r="H1890" s="15">
        <v>147569.45000000001</v>
      </c>
      <c r="I1890" s="15">
        <v>0</v>
      </c>
      <c r="J1890" s="15">
        <v>0</v>
      </c>
      <c r="K1890" s="15">
        <v>147569.45000000001</v>
      </c>
      <c r="L1890" s="15">
        <v>1286.22</v>
      </c>
      <c r="M1890" s="15">
        <v>0</v>
      </c>
      <c r="N1890" s="15">
        <v>0</v>
      </c>
      <c r="O1890" s="15">
        <v>1286.22</v>
      </c>
      <c r="P1890" s="15">
        <v>0</v>
      </c>
      <c r="Q1890" s="15">
        <v>0</v>
      </c>
      <c r="R1890" s="15">
        <v>146283.23000000001</v>
      </c>
      <c r="S1890" s="15">
        <v>0</v>
      </c>
      <c r="T1890" s="15">
        <v>1008.39</v>
      </c>
      <c r="U1890" s="15">
        <v>0</v>
      </c>
      <c r="V1890" s="15">
        <v>0</v>
      </c>
      <c r="W1890" s="15">
        <v>1008.39</v>
      </c>
      <c r="X1890" s="15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112.09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0.6</v>
      </c>
      <c r="AQ1890" s="15">
        <v>0</v>
      </c>
      <c r="AR1890" s="15">
        <v>0.3</v>
      </c>
      <c r="AS1890" s="15">
        <v>0</v>
      </c>
      <c r="AT1890" s="8">
        <f t="shared" si="29"/>
        <v>2407</v>
      </c>
      <c r="AU1890" s="15">
        <v>0</v>
      </c>
      <c r="AV1890" s="15">
        <v>0</v>
      </c>
      <c r="AW1890" s="16">
        <v>84</v>
      </c>
      <c r="AX1890" s="16">
        <v>157</v>
      </c>
      <c r="AY1890" s="15">
        <v>210705.28</v>
      </c>
      <c r="AZ1890" s="15">
        <v>210705.28</v>
      </c>
      <c r="BA1890" s="14">
        <v>79.720280000000002</v>
      </c>
      <c r="BB1890" s="14">
        <v>55.346216549031901</v>
      </c>
      <c r="BC1890" s="14">
        <v>8.1999999999999993</v>
      </c>
      <c r="BD1890" s="14"/>
      <c r="BE1890" s="13" t="s">
        <v>2250</v>
      </c>
      <c r="BF1890" s="11"/>
      <c r="BG1890" s="13" t="s">
        <v>75</v>
      </c>
      <c r="BH1890" s="13" t="s">
        <v>134</v>
      </c>
      <c r="BI1890" s="13" t="s">
        <v>135</v>
      </c>
      <c r="BJ1890" s="13" t="s">
        <v>0</v>
      </c>
      <c r="BK1890" s="12" t="s">
        <v>1</v>
      </c>
      <c r="BL1890" s="14">
        <v>146283.23000000001</v>
      </c>
      <c r="BM1890" s="12" t="s">
        <v>586</v>
      </c>
      <c r="BN1890" s="14"/>
      <c r="BO1890" s="17">
        <v>43154</v>
      </c>
      <c r="BP1890" s="17">
        <v>47930</v>
      </c>
      <c r="BQ1890" s="10" t="s">
        <v>2241</v>
      </c>
      <c r="BR1890" s="10" t="s">
        <v>2486</v>
      </c>
      <c r="BS1890" s="10" t="s">
        <v>2487</v>
      </c>
      <c r="BT1890" s="10" t="s">
        <v>2487</v>
      </c>
      <c r="BU1890" s="14">
        <v>0</v>
      </c>
      <c r="BV1890" s="14">
        <v>0</v>
      </c>
      <c r="BW1890" s="14">
        <v>0</v>
      </c>
    </row>
    <row r="1891" spans="1:75" s="1" customFormat="1" ht="18.2" customHeight="1" x14ac:dyDescent="0.15">
      <c r="A1891" s="4">
        <v>1881</v>
      </c>
      <c r="B1891" s="5" t="s">
        <v>65</v>
      </c>
      <c r="C1891" s="5" t="s">
        <v>66</v>
      </c>
      <c r="D1891" s="24">
        <v>45354</v>
      </c>
      <c r="E1891" s="6" t="s">
        <v>2149</v>
      </c>
      <c r="F1891" s="22">
        <v>0</v>
      </c>
      <c r="G1891" s="22">
        <v>2</v>
      </c>
      <c r="H1891" s="8">
        <v>194207.17</v>
      </c>
      <c r="I1891" s="8">
        <v>1800.69</v>
      </c>
      <c r="J1891" s="8">
        <v>0</v>
      </c>
      <c r="K1891" s="8">
        <v>196007.86</v>
      </c>
      <c r="L1891" s="8">
        <v>911.62</v>
      </c>
      <c r="M1891" s="8">
        <v>0</v>
      </c>
      <c r="N1891" s="8">
        <v>1800.69</v>
      </c>
      <c r="O1891" s="8">
        <v>911.62</v>
      </c>
      <c r="P1891" s="8">
        <v>0</v>
      </c>
      <c r="Q1891" s="8">
        <v>0</v>
      </c>
      <c r="R1891" s="8">
        <v>193295.55</v>
      </c>
      <c r="S1891" s="8">
        <v>3259.33</v>
      </c>
      <c r="T1891" s="8">
        <v>1618.39</v>
      </c>
      <c r="U1891" s="8">
        <v>0</v>
      </c>
      <c r="V1891" s="8">
        <v>3259.33</v>
      </c>
      <c r="W1891" s="8">
        <v>1618.39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125.55</v>
      </c>
      <c r="AI1891" s="8">
        <v>0</v>
      </c>
      <c r="AJ1891" s="8">
        <v>0</v>
      </c>
      <c r="AK1891" s="8">
        <v>0</v>
      </c>
      <c r="AL1891" s="8">
        <v>700</v>
      </c>
      <c r="AM1891" s="8">
        <v>0</v>
      </c>
      <c r="AN1891" s="8">
        <v>0</v>
      </c>
      <c r="AO1891" s="8">
        <v>250.14</v>
      </c>
      <c r="AP1891" s="8">
        <v>0</v>
      </c>
      <c r="AQ1891" s="8">
        <v>0</v>
      </c>
      <c r="AR1891" s="8">
        <v>0</v>
      </c>
      <c r="AS1891" s="8">
        <v>100.72</v>
      </c>
      <c r="AT1891" s="8">
        <f t="shared" si="29"/>
        <v>8565</v>
      </c>
      <c r="AU1891" s="8">
        <v>0</v>
      </c>
      <c r="AV1891" s="8">
        <v>0</v>
      </c>
      <c r="AW1891" s="9">
        <v>122</v>
      </c>
      <c r="AX1891" s="9">
        <v>193</v>
      </c>
      <c r="AY1891" s="8">
        <v>235999.99</v>
      </c>
      <c r="AZ1891" s="8">
        <v>235999.99</v>
      </c>
      <c r="BA1891" s="7">
        <v>79.923496</v>
      </c>
      <c r="BB1891" s="7">
        <v>65.461257507861802</v>
      </c>
      <c r="BC1891" s="7">
        <v>10</v>
      </c>
      <c r="BD1891" s="7"/>
      <c r="BE1891" s="6" t="s">
        <v>2250</v>
      </c>
      <c r="BF1891" s="4"/>
      <c r="BG1891" s="6" t="s">
        <v>195</v>
      </c>
      <c r="BH1891" s="6" t="s">
        <v>196</v>
      </c>
      <c r="BI1891" s="6" t="s">
        <v>197</v>
      </c>
      <c r="BJ1891" s="6" t="s">
        <v>0</v>
      </c>
      <c r="BK1891" s="5" t="s">
        <v>1</v>
      </c>
      <c r="BL1891" s="7">
        <v>193295.55</v>
      </c>
      <c r="BM1891" s="5" t="s">
        <v>586</v>
      </c>
      <c r="BN1891" s="7"/>
      <c r="BO1891" s="10">
        <v>43216</v>
      </c>
      <c r="BP1891" s="10">
        <v>49090</v>
      </c>
      <c r="BQ1891" s="10" t="s">
        <v>2241</v>
      </c>
      <c r="BR1891" s="10" t="s">
        <v>2486</v>
      </c>
      <c r="BS1891" s="10" t="s">
        <v>2487</v>
      </c>
      <c r="BT1891" s="10" t="s">
        <v>2487</v>
      </c>
      <c r="BU1891" s="7">
        <v>0</v>
      </c>
      <c r="BV1891" s="7">
        <v>0</v>
      </c>
      <c r="BW1891" s="7">
        <v>0</v>
      </c>
    </row>
    <row r="1892" spans="1:75" s="1" customFormat="1" ht="18.2" customHeight="1" x14ac:dyDescent="0.15">
      <c r="A1892" s="11">
        <v>1882</v>
      </c>
      <c r="B1892" s="12" t="s">
        <v>65</v>
      </c>
      <c r="C1892" s="12" t="s">
        <v>66</v>
      </c>
      <c r="D1892" s="25">
        <v>45354</v>
      </c>
      <c r="E1892" s="13" t="s">
        <v>2139</v>
      </c>
      <c r="F1892" s="23">
        <v>1</v>
      </c>
      <c r="G1892" s="23">
        <v>2</v>
      </c>
      <c r="H1892" s="15">
        <v>292550.62</v>
      </c>
      <c r="I1892" s="15">
        <v>4231.63</v>
      </c>
      <c r="J1892" s="15">
        <v>0</v>
      </c>
      <c r="K1892" s="15">
        <v>296782.25</v>
      </c>
      <c r="L1892" s="15">
        <v>3095.09</v>
      </c>
      <c r="M1892" s="15">
        <v>0</v>
      </c>
      <c r="N1892" s="15">
        <v>4231.63</v>
      </c>
      <c r="O1892" s="15">
        <v>55.69</v>
      </c>
      <c r="P1892" s="15">
        <v>0</v>
      </c>
      <c r="Q1892" s="15">
        <v>0</v>
      </c>
      <c r="R1892" s="15">
        <v>292494.93</v>
      </c>
      <c r="S1892" s="15">
        <v>2463.5</v>
      </c>
      <c r="T1892" s="15">
        <v>2437.92</v>
      </c>
      <c r="U1892" s="15">
        <v>0</v>
      </c>
      <c r="V1892" s="15">
        <v>2463.5</v>
      </c>
      <c r="W1892" s="15">
        <v>2437.92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233.13</v>
      </c>
      <c r="AI1892" s="15">
        <v>0</v>
      </c>
      <c r="AJ1892" s="15">
        <v>0</v>
      </c>
      <c r="AK1892" s="15">
        <v>0</v>
      </c>
      <c r="AL1892" s="15">
        <v>350</v>
      </c>
      <c r="AM1892" s="15">
        <v>0</v>
      </c>
      <c r="AN1892" s="15">
        <v>0</v>
      </c>
      <c r="AO1892" s="15">
        <v>233.13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10005</v>
      </c>
      <c r="AU1892" s="15">
        <v>3039.4</v>
      </c>
      <c r="AV1892" s="15">
        <v>0</v>
      </c>
      <c r="AW1892" s="16">
        <v>69</v>
      </c>
      <c r="AX1892" s="16">
        <v>142</v>
      </c>
      <c r="AY1892" s="15">
        <v>438222.08000000002</v>
      </c>
      <c r="AZ1892" s="15">
        <v>438222.08000000002</v>
      </c>
      <c r="BA1892" s="14">
        <v>82</v>
      </c>
      <c r="BB1892" s="14">
        <v>54.731574137022001</v>
      </c>
      <c r="BC1892" s="14">
        <v>10</v>
      </c>
      <c r="BD1892" s="14"/>
      <c r="BE1892" s="13" t="s">
        <v>2250</v>
      </c>
      <c r="BF1892" s="11"/>
      <c r="BG1892" s="13" t="s">
        <v>67</v>
      </c>
      <c r="BH1892" s="13" t="s">
        <v>73</v>
      </c>
      <c r="BI1892" s="13" t="s">
        <v>447</v>
      </c>
      <c r="BJ1892" s="13" t="s">
        <v>5</v>
      </c>
      <c r="BK1892" s="12" t="s">
        <v>1</v>
      </c>
      <c r="BL1892" s="14">
        <v>292494.93</v>
      </c>
      <c r="BM1892" s="12" t="s">
        <v>586</v>
      </c>
      <c r="BN1892" s="14"/>
      <c r="BO1892" s="17">
        <v>43154</v>
      </c>
      <c r="BP1892" s="17">
        <v>47475</v>
      </c>
      <c r="BQ1892" s="10" t="s">
        <v>2241</v>
      </c>
      <c r="BR1892" s="10" t="s">
        <v>2486</v>
      </c>
      <c r="BS1892" s="10" t="s">
        <v>2487</v>
      </c>
      <c r="BT1892" s="10" t="s">
        <v>2487</v>
      </c>
      <c r="BU1892" s="14">
        <v>0</v>
      </c>
      <c r="BV1892" s="14">
        <v>0</v>
      </c>
      <c r="BW1892" s="14">
        <v>0</v>
      </c>
    </row>
    <row r="1893" spans="1:75" s="1" customFormat="1" ht="18.2" customHeight="1" x14ac:dyDescent="0.15">
      <c r="A1893" s="4">
        <v>1883</v>
      </c>
      <c r="B1893" s="5" t="s">
        <v>65</v>
      </c>
      <c r="C1893" s="5" t="s">
        <v>66</v>
      </c>
      <c r="D1893" s="24">
        <v>45354</v>
      </c>
      <c r="E1893" s="6" t="s">
        <v>2140</v>
      </c>
      <c r="F1893" s="22">
        <v>0</v>
      </c>
      <c r="G1893" s="22">
        <v>0</v>
      </c>
      <c r="H1893" s="8">
        <v>430000.25</v>
      </c>
      <c r="I1893" s="8">
        <v>0</v>
      </c>
      <c r="J1893" s="8">
        <v>0</v>
      </c>
      <c r="K1893" s="8">
        <v>430000.25</v>
      </c>
      <c r="L1893" s="8">
        <v>2018.46</v>
      </c>
      <c r="M1893" s="8">
        <v>0</v>
      </c>
      <c r="N1893" s="8">
        <v>0</v>
      </c>
      <c r="O1893" s="8">
        <v>2018.46</v>
      </c>
      <c r="P1893" s="8">
        <v>0</v>
      </c>
      <c r="Q1893" s="8">
        <v>0</v>
      </c>
      <c r="R1893" s="8">
        <v>427981.79</v>
      </c>
      <c r="S1893" s="8">
        <v>0</v>
      </c>
      <c r="T1893" s="8">
        <v>3583.34</v>
      </c>
      <c r="U1893" s="8">
        <v>0</v>
      </c>
      <c r="V1893" s="8">
        <v>0</v>
      </c>
      <c r="W1893" s="8">
        <v>3583.34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279.3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5881.1</v>
      </c>
      <c r="AU1893" s="8">
        <v>0</v>
      </c>
      <c r="AV1893" s="8">
        <v>0</v>
      </c>
      <c r="AW1893" s="9">
        <v>122</v>
      </c>
      <c r="AX1893" s="9">
        <v>195</v>
      </c>
      <c r="AY1893" s="8">
        <v>525000.02</v>
      </c>
      <c r="AZ1893" s="8">
        <v>525000.02</v>
      </c>
      <c r="BA1893" s="7">
        <v>79.093717999999996</v>
      </c>
      <c r="BB1893" s="7">
        <v>64.477466129230294</v>
      </c>
      <c r="BC1893" s="7">
        <v>10</v>
      </c>
      <c r="BD1893" s="7"/>
      <c r="BE1893" s="6" t="s">
        <v>2250</v>
      </c>
      <c r="BF1893" s="4"/>
      <c r="BG1893" s="6" t="s">
        <v>75</v>
      </c>
      <c r="BH1893" s="6" t="s">
        <v>82</v>
      </c>
      <c r="BI1893" s="6" t="s">
        <v>219</v>
      </c>
      <c r="BJ1893" s="6" t="s">
        <v>0</v>
      </c>
      <c r="BK1893" s="5" t="s">
        <v>1</v>
      </c>
      <c r="BL1893" s="7">
        <v>427981.79</v>
      </c>
      <c r="BM1893" s="5" t="s">
        <v>586</v>
      </c>
      <c r="BN1893" s="7"/>
      <c r="BO1893" s="10">
        <v>43159</v>
      </c>
      <c r="BP1893" s="10">
        <v>49092</v>
      </c>
      <c r="BQ1893" s="10" t="s">
        <v>2241</v>
      </c>
      <c r="BR1893" s="10" t="s">
        <v>2486</v>
      </c>
      <c r="BS1893" s="10" t="s">
        <v>2487</v>
      </c>
      <c r="BT1893" s="10" t="s">
        <v>2487</v>
      </c>
      <c r="BU1893" s="7">
        <v>0</v>
      </c>
      <c r="BV1893" s="7">
        <v>0</v>
      </c>
      <c r="BW1893" s="7">
        <v>0</v>
      </c>
    </row>
    <row r="1894" spans="1:75" s="1" customFormat="1" ht="18.2" customHeight="1" x14ac:dyDescent="0.15">
      <c r="A1894" s="11">
        <v>1884</v>
      </c>
      <c r="B1894" s="12" t="s">
        <v>65</v>
      </c>
      <c r="C1894" s="12" t="s">
        <v>66</v>
      </c>
      <c r="D1894" s="25">
        <v>45354</v>
      </c>
      <c r="E1894" s="13" t="s">
        <v>2201</v>
      </c>
      <c r="F1894" s="23">
        <v>0</v>
      </c>
      <c r="G1894" s="23">
        <v>0</v>
      </c>
      <c r="H1894" s="15">
        <v>727413.25</v>
      </c>
      <c r="I1894" s="15">
        <v>0</v>
      </c>
      <c r="J1894" s="15">
        <v>0</v>
      </c>
      <c r="K1894" s="15">
        <v>727413.25</v>
      </c>
      <c r="L1894" s="15">
        <v>6896.67</v>
      </c>
      <c r="M1894" s="15">
        <v>0</v>
      </c>
      <c r="N1894" s="15">
        <v>0</v>
      </c>
      <c r="O1894" s="15">
        <v>6896.67</v>
      </c>
      <c r="P1894" s="15">
        <v>0</v>
      </c>
      <c r="Q1894" s="15">
        <v>0</v>
      </c>
      <c r="R1894" s="15">
        <v>720516.58</v>
      </c>
      <c r="S1894" s="15">
        <v>0</v>
      </c>
      <c r="T1894" s="15">
        <v>6061.78</v>
      </c>
      <c r="U1894" s="15">
        <v>0</v>
      </c>
      <c r="V1894" s="15">
        <v>0</v>
      </c>
      <c r="W1894" s="15">
        <v>6061.78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538.91999999999996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28.93</v>
      </c>
      <c r="AQ1894" s="15">
        <v>0</v>
      </c>
      <c r="AR1894" s="15">
        <v>26.3</v>
      </c>
      <c r="AS1894" s="15">
        <v>0</v>
      </c>
      <c r="AT1894" s="8">
        <f t="shared" si="29"/>
        <v>13500</v>
      </c>
      <c r="AU1894" s="15">
        <v>0</v>
      </c>
      <c r="AV1894" s="15">
        <v>0</v>
      </c>
      <c r="AW1894" s="16">
        <v>75</v>
      </c>
      <c r="AX1894" s="16">
        <v>139</v>
      </c>
      <c r="AY1894" s="15">
        <v>1012999.99</v>
      </c>
      <c r="AZ1894" s="15">
        <v>1012999.99</v>
      </c>
      <c r="BA1894" s="14">
        <v>75.951629999999994</v>
      </c>
      <c r="BB1894" s="14">
        <v>54.022121651773602</v>
      </c>
      <c r="BC1894" s="14">
        <v>10</v>
      </c>
      <c r="BD1894" s="14"/>
      <c r="BE1894" s="13" t="s">
        <v>2250</v>
      </c>
      <c r="BF1894" s="11"/>
      <c r="BG1894" s="13" t="s">
        <v>166</v>
      </c>
      <c r="BH1894" s="13" t="s">
        <v>167</v>
      </c>
      <c r="BI1894" s="13" t="s">
        <v>308</v>
      </c>
      <c r="BJ1894" s="13" t="s">
        <v>0</v>
      </c>
      <c r="BK1894" s="12" t="s">
        <v>1</v>
      </c>
      <c r="BL1894" s="14">
        <v>720516.58</v>
      </c>
      <c r="BM1894" s="12" t="s">
        <v>586</v>
      </c>
      <c r="BN1894" s="14"/>
      <c r="BO1894" s="17">
        <v>43431</v>
      </c>
      <c r="BP1894" s="17">
        <v>47661</v>
      </c>
      <c r="BQ1894" s="10" t="s">
        <v>2241</v>
      </c>
      <c r="BR1894" s="10" t="s">
        <v>2486</v>
      </c>
      <c r="BS1894" s="10" t="s">
        <v>2487</v>
      </c>
      <c r="BT1894" s="10" t="s">
        <v>2487</v>
      </c>
      <c r="BU1894" s="14">
        <v>0</v>
      </c>
      <c r="BV1894" s="14">
        <v>0</v>
      </c>
      <c r="BW1894" s="14">
        <v>0</v>
      </c>
    </row>
    <row r="1895" spans="1:75" s="1" customFormat="1" ht="18.2" customHeight="1" x14ac:dyDescent="0.15">
      <c r="A1895" s="4">
        <v>1885</v>
      </c>
      <c r="B1895" s="5" t="s">
        <v>65</v>
      </c>
      <c r="C1895" s="5" t="s">
        <v>66</v>
      </c>
      <c r="D1895" s="24">
        <v>45354</v>
      </c>
      <c r="E1895" s="6" t="s">
        <v>2141</v>
      </c>
      <c r="F1895" s="22">
        <v>5</v>
      </c>
      <c r="G1895" s="22">
        <v>4</v>
      </c>
      <c r="H1895" s="8">
        <v>278082.56</v>
      </c>
      <c r="I1895" s="8">
        <v>10149.23</v>
      </c>
      <c r="J1895" s="8">
        <v>0</v>
      </c>
      <c r="K1895" s="8">
        <v>288231.78999999998</v>
      </c>
      <c r="L1895" s="8">
        <v>2590.39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288231.78999999998</v>
      </c>
      <c r="S1895" s="8">
        <v>7342.89</v>
      </c>
      <c r="T1895" s="8">
        <v>2317.35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9660.24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0</v>
      </c>
      <c r="AU1895" s="8">
        <v>12739.62</v>
      </c>
      <c r="AV1895" s="8">
        <v>9660.24</v>
      </c>
      <c r="AW1895" s="9">
        <v>76</v>
      </c>
      <c r="AX1895" s="9">
        <v>149</v>
      </c>
      <c r="AY1895" s="8">
        <v>400000.01</v>
      </c>
      <c r="AZ1895" s="8">
        <v>400000.01</v>
      </c>
      <c r="BA1895" s="7">
        <v>68.720916000000003</v>
      </c>
      <c r="BB1895" s="7">
        <v>49.518880334827102</v>
      </c>
      <c r="BC1895" s="7">
        <v>10</v>
      </c>
      <c r="BD1895" s="7"/>
      <c r="BE1895" s="6" t="s">
        <v>2250</v>
      </c>
      <c r="BF1895" s="4"/>
      <c r="BG1895" s="6" t="s">
        <v>81</v>
      </c>
      <c r="BH1895" s="6" t="s">
        <v>100</v>
      </c>
      <c r="BI1895" s="6" t="s">
        <v>109</v>
      </c>
      <c r="BJ1895" s="6" t="s">
        <v>5</v>
      </c>
      <c r="BK1895" s="5" t="s">
        <v>1</v>
      </c>
      <c r="BL1895" s="7">
        <v>288231.78999999998</v>
      </c>
      <c r="BM1895" s="5" t="s">
        <v>586</v>
      </c>
      <c r="BN1895" s="7"/>
      <c r="BO1895" s="10">
        <v>43159</v>
      </c>
      <c r="BP1895" s="10">
        <v>47692</v>
      </c>
      <c r="BQ1895" s="10" t="s">
        <v>2241</v>
      </c>
      <c r="BR1895" s="10" t="s">
        <v>2486</v>
      </c>
      <c r="BS1895" s="10" t="s">
        <v>2487</v>
      </c>
      <c r="BT1895" s="10" t="s">
        <v>2487</v>
      </c>
      <c r="BU1895" s="7">
        <v>851.2</v>
      </c>
      <c r="BV1895" s="7">
        <v>0</v>
      </c>
      <c r="BW1895" s="7">
        <v>0</v>
      </c>
    </row>
    <row r="1896" spans="1:75" s="1" customFormat="1" ht="18.2" customHeight="1" x14ac:dyDescent="0.15">
      <c r="A1896" s="11">
        <v>1886</v>
      </c>
      <c r="B1896" s="12" t="s">
        <v>65</v>
      </c>
      <c r="C1896" s="12" t="s">
        <v>66</v>
      </c>
      <c r="D1896" s="25">
        <v>45354</v>
      </c>
      <c r="E1896" s="13" t="s">
        <v>2157</v>
      </c>
      <c r="F1896" s="23">
        <v>0</v>
      </c>
      <c r="G1896" s="23">
        <v>0</v>
      </c>
      <c r="H1896" s="15">
        <v>258990.46</v>
      </c>
      <c r="I1896" s="15">
        <v>0</v>
      </c>
      <c r="J1896" s="15">
        <v>0</v>
      </c>
      <c r="K1896" s="15">
        <v>258990.46</v>
      </c>
      <c r="L1896" s="15">
        <v>1857.33</v>
      </c>
      <c r="M1896" s="15">
        <v>0</v>
      </c>
      <c r="N1896" s="15">
        <v>0</v>
      </c>
      <c r="O1896" s="15">
        <v>1857.33</v>
      </c>
      <c r="P1896" s="15">
        <v>0</v>
      </c>
      <c r="Q1896" s="15">
        <v>0</v>
      </c>
      <c r="R1896" s="15">
        <v>257133.13</v>
      </c>
      <c r="S1896" s="15">
        <v>0</v>
      </c>
      <c r="T1896" s="15">
        <v>2158.25</v>
      </c>
      <c r="U1896" s="15">
        <v>0</v>
      </c>
      <c r="V1896" s="15">
        <v>0</v>
      </c>
      <c r="W1896" s="15">
        <v>2158.25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207.26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4.28</v>
      </c>
      <c r="AQ1896" s="15">
        <v>0</v>
      </c>
      <c r="AR1896" s="15">
        <v>4.12</v>
      </c>
      <c r="AS1896" s="15">
        <v>0</v>
      </c>
      <c r="AT1896" s="8">
        <f t="shared" si="29"/>
        <v>4223</v>
      </c>
      <c r="AU1896" s="15">
        <v>0</v>
      </c>
      <c r="AV1896" s="15">
        <v>0</v>
      </c>
      <c r="AW1896" s="16">
        <v>123</v>
      </c>
      <c r="AX1896" s="16">
        <v>193</v>
      </c>
      <c r="AY1896" s="15">
        <v>408999.99</v>
      </c>
      <c r="AZ1896" s="15">
        <v>374573.63</v>
      </c>
      <c r="BA1896" s="14">
        <v>69.753911000000002</v>
      </c>
      <c r="BB1896" s="14">
        <v>47.883887248473499</v>
      </c>
      <c r="BC1896" s="14">
        <v>10</v>
      </c>
      <c r="BD1896" s="14"/>
      <c r="BE1896" s="13" t="s">
        <v>2250</v>
      </c>
      <c r="BF1896" s="11"/>
      <c r="BG1896" s="13" t="s">
        <v>86</v>
      </c>
      <c r="BH1896" s="13" t="s">
        <v>262</v>
      </c>
      <c r="BI1896" s="13" t="s">
        <v>263</v>
      </c>
      <c r="BJ1896" s="13" t="s">
        <v>0</v>
      </c>
      <c r="BK1896" s="12" t="s">
        <v>1</v>
      </c>
      <c r="BL1896" s="14">
        <v>257133.13</v>
      </c>
      <c r="BM1896" s="12" t="s">
        <v>586</v>
      </c>
      <c r="BN1896" s="14"/>
      <c r="BO1896" s="17">
        <v>43242</v>
      </c>
      <c r="BP1896" s="17">
        <v>49117</v>
      </c>
      <c r="BQ1896" s="10" t="s">
        <v>1330</v>
      </c>
      <c r="BR1896" s="10" t="s">
        <v>2668</v>
      </c>
      <c r="BS1896" s="10" t="s">
        <v>2487</v>
      </c>
      <c r="BT1896" s="10" t="s">
        <v>2487</v>
      </c>
      <c r="BU1896" s="14">
        <v>0</v>
      </c>
      <c r="BV1896" s="14">
        <v>0</v>
      </c>
      <c r="BW1896" s="14">
        <v>0</v>
      </c>
    </row>
    <row r="1897" spans="1:75" s="1" customFormat="1" ht="18.2" customHeight="1" x14ac:dyDescent="0.15">
      <c r="A1897" s="4">
        <v>1887</v>
      </c>
      <c r="B1897" s="5" t="s">
        <v>65</v>
      </c>
      <c r="C1897" s="5" t="s">
        <v>66</v>
      </c>
      <c r="D1897" s="24">
        <v>45354</v>
      </c>
      <c r="E1897" s="6" t="s">
        <v>2142</v>
      </c>
      <c r="F1897" s="22">
        <v>0</v>
      </c>
      <c r="G1897" s="22">
        <v>0</v>
      </c>
      <c r="H1897" s="8">
        <v>231774.53</v>
      </c>
      <c r="I1897" s="8">
        <v>0</v>
      </c>
      <c r="J1897" s="8">
        <v>0</v>
      </c>
      <c r="K1897" s="8">
        <v>231774.53</v>
      </c>
      <c r="L1897" s="8">
        <v>2197.4899999999998</v>
      </c>
      <c r="M1897" s="8">
        <v>0</v>
      </c>
      <c r="N1897" s="8">
        <v>0</v>
      </c>
      <c r="O1897" s="8">
        <v>2197.4899999999998</v>
      </c>
      <c r="P1897" s="8">
        <v>0</v>
      </c>
      <c r="Q1897" s="8">
        <v>0</v>
      </c>
      <c r="R1897" s="8">
        <v>229577.04</v>
      </c>
      <c r="S1897" s="8">
        <v>0</v>
      </c>
      <c r="T1897" s="8">
        <v>1931.45</v>
      </c>
      <c r="U1897" s="8">
        <v>0</v>
      </c>
      <c r="V1897" s="8">
        <v>0</v>
      </c>
      <c r="W1897" s="8">
        <v>1931.45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178.33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4307.2700000000004</v>
      </c>
      <c r="AS1897" s="8">
        <v>0</v>
      </c>
      <c r="AT1897" s="8">
        <f t="shared" si="29"/>
        <v>-9.0949470177292824E-13</v>
      </c>
      <c r="AU1897" s="8">
        <v>0</v>
      </c>
      <c r="AV1897" s="8">
        <v>0</v>
      </c>
      <c r="AW1897" s="9">
        <v>75</v>
      </c>
      <c r="AX1897" s="9">
        <v>148</v>
      </c>
      <c r="AY1897" s="8">
        <v>335200.01</v>
      </c>
      <c r="AZ1897" s="8">
        <v>335200.01</v>
      </c>
      <c r="BA1897" s="7">
        <v>68.317417000000006</v>
      </c>
      <c r="BB1897" s="7">
        <v>46.790304019697601</v>
      </c>
      <c r="BC1897" s="7">
        <v>10</v>
      </c>
      <c r="BD1897" s="7"/>
      <c r="BE1897" s="6" t="s">
        <v>2250</v>
      </c>
      <c r="BF1897" s="4"/>
      <c r="BG1897" s="6" t="s">
        <v>75</v>
      </c>
      <c r="BH1897" s="6" t="s">
        <v>134</v>
      </c>
      <c r="BI1897" s="6" t="s">
        <v>193</v>
      </c>
      <c r="BJ1897" s="6" t="s">
        <v>0</v>
      </c>
      <c r="BK1897" s="5" t="s">
        <v>1</v>
      </c>
      <c r="BL1897" s="7">
        <v>229577.04</v>
      </c>
      <c r="BM1897" s="5" t="s">
        <v>586</v>
      </c>
      <c r="BN1897" s="7"/>
      <c r="BO1897" s="10">
        <v>43159</v>
      </c>
      <c r="BP1897" s="10">
        <v>47662</v>
      </c>
      <c r="BQ1897" s="10" t="s">
        <v>2241</v>
      </c>
      <c r="BR1897" s="10" t="s">
        <v>2486</v>
      </c>
      <c r="BS1897" s="10" t="s">
        <v>2487</v>
      </c>
      <c r="BT1897" s="10" t="s">
        <v>2487</v>
      </c>
      <c r="BU1897" s="7">
        <v>0</v>
      </c>
      <c r="BV1897" s="7">
        <v>0</v>
      </c>
      <c r="BW1897" s="7">
        <v>0</v>
      </c>
    </row>
    <row r="1898" spans="1:75" s="1" customFormat="1" ht="18.2" customHeight="1" x14ac:dyDescent="0.15">
      <c r="A1898" s="11">
        <v>1888</v>
      </c>
      <c r="B1898" s="12" t="s">
        <v>65</v>
      </c>
      <c r="C1898" s="12" t="s">
        <v>66</v>
      </c>
      <c r="D1898" s="25">
        <v>45354</v>
      </c>
      <c r="E1898" s="13" t="s">
        <v>2158</v>
      </c>
      <c r="F1898" s="23">
        <v>0</v>
      </c>
      <c r="G1898" s="23">
        <v>0</v>
      </c>
      <c r="H1898" s="15">
        <v>206823.61</v>
      </c>
      <c r="I1898" s="15">
        <v>0</v>
      </c>
      <c r="J1898" s="15">
        <v>0</v>
      </c>
      <c r="K1898" s="15">
        <v>206823.61</v>
      </c>
      <c r="L1898" s="15">
        <v>1448.65</v>
      </c>
      <c r="M1898" s="15">
        <v>0</v>
      </c>
      <c r="N1898" s="15">
        <v>0</v>
      </c>
      <c r="O1898" s="15">
        <v>1448.65</v>
      </c>
      <c r="P1898" s="15">
        <v>0</v>
      </c>
      <c r="Q1898" s="15">
        <v>0</v>
      </c>
      <c r="R1898" s="15">
        <v>205374.96</v>
      </c>
      <c r="S1898" s="15">
        <v>0</v>
      </c>
      <c r="T1898" s="15">
        <v>1465</v>
      </c>
      <c r="U1898" s="15">
        <v>0</v>
      </c>
      <c r="V1898" s="15">
        <v>0</v>
      </c>
      <c r="W1898" s="15">
        <v>1465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146.07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0.56000000000000005</v>
      </c>
      <c r="AQ1898" s="15">
        <v>0</v>
      </c>
      <c r="AR1898" s="15">
        <v>0.28000000000000003</v>
      </c>
      <c r="AS1898" s="15">
        <v>0</v>
      </c>
      <c r="AT1898" s="8">
        <f t="shared" si="29"/>
        <v>3060</v>
      </c>
      <c r="AU1898" s="15">
        <v>0</v>
      </c>
      <c r="AV1898" s="15">
        <v>0</v>
      </c>
      <c r="AW1898" s="16">
        <v>98</v>
      </c>
      <c r="AX1898" s="16">
        <v>168</v>
      </c>
      <c r="AY1898" s="15">
        <v>274566.78000000003</v>
      </c>
      <c r="AZ1898" s="15">
        <v>274566.78000000003</v>
      </c>
      <c r="BA1898" s="14">
        <v>90</v>
      </c>
      <c r="BB1898" s="14">
        <v>67.319675016766396</v>
      </c>
      <c r="BC1898" s="14">
        <v>8.5</v>
      </c>
      <c r="BD1898" s="14"/>
      <c r="BE1898" s="13" t="s">
        <v>2250</v>
      </c>
      <c r="BF1898" s="11"/>
      <c r="BG1898" s="13" t="s">
        <v>67</v>
      </c>
      <c r="BH1898" s="13" t="s">
        <v>73</v>
      </c>
      <c r="BI1898" s="13" t="s">
        <v>102</v>
      </c>
      <c r="BJ1898" s="13" t="s">
        <v>0</v>
      </c>
      <c r="BK1898" s="12" t="s">
        <v>1</v>
      </c>
      <c r="BL1898" s="14">
        <v>205374.96</v>
      </c>
      <c r="BM1898" s="12" t="s">
        <v>586</v>
      </c>
      <c r="BN1898" s="14"/>
      <c r="BO1898" s="17">
        <v>43249</v>
      </c>
      <c r="BP1898" s="17">
        <v>48363</v>
      </c>
      <c r="BQ1898" s="10" t="s">
        <v>2241</v>
      </c>
      <c r="BR1898" s="10" t="s">
        <v>2486</v>
      </c>
      <c r="BS1898" s="10" t="s">
        <v>2487</v>
      </c>
      <c r="BT1898" s="10" t="s">
        <v>2487</v>
      </c>
      <c r="BU1898" s="14">
        <v>0</v>
      </c>
      <c r="BV1898" s="14">
        <v>0</v>
      </c>
      <c r="BW1898" s="14">
        <v>0</v>
      </c>
    </row>
    <row r="1899" spans="1:75" s="1" customFormat="1" ht="18.2" customHeight="1" x14ac:dyDescent="0.15">
      <c r="A1899" s="4">
        <v>1889</v>
      </c>
      <c r="B1899" s="5" t="s">
        <v>65</v>
      </c>
      <c r="C1899" s="5" t="s">
        <v>66</v>
      </c>
      <c r="D1899" s="24">
        <v>45354</v>
      </c>
      <c r="E1899" s="6" t="s">
        <v>2159</v>
      </c>
      <c r="F1899" s="22">
        <v>0</v>
      </c>
      <c r="G1899" s="22">
        <v>0</v>
      </c>
      <c r="H1899" s="8">
        <v>280580.02</v>
      </c>
      <c r="I1899" s="8">
        <v>0</v>
      </c>
      <c r="J1899" s="8">
        <v>0</v>
      </c>
      <c r="K1899" s="8">
        <v>280580.02</v>
      </c>
      <c r="L1899" s="8">
        <v>1317.07</v>
      </c>
      <c r="M1899" s="8">
        <v>0</v>
      </c>
      <c r="N1899" s="8">
        <v>0</v>
      </c>
      <c r="O1899" s="8">
        <v>1317.07</v>
      </c>
      <c r="P1899" s="8">
        <v>0</v>
      </c>
      <c r="Q1899" s="8">
        <v>0</v>
      </c>
      <c r="R1899" s="8">
        <v>279262.95</v>
      </c>
      <c r="S1899" s="8">
        <v>0</v>
      </c>
      <c r="T1899" s="8">
        <v>2338.17</v>
      </c>
      <c r="U1899" s="8">
        <v>0</v>
      </c>
      <c r="V1899" s="8">
        <v>0</v>
      </c>
      <c r="W1899" s="8">
        <v>2338.17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180.95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3444.72</v>
      </c>
      <c r="AQ1899" s="8">
        <v>0</v>
      </c>
      <c r="AR1899" s="8">
        <v>3280.91</v>
      </c>
      <c r="AS1899" s="8">
        <v>0</v>
      </c>
      <c r="AT1899" s="8">
        <f t="shared" si="29"/>
        <v>4000</v>
      </c>
      <c r="AU1899" s="8">
        <v>0</v>
      </c>
      <c r="AV1899" s="8">
        <v>0</v>
      </c>
      <c r="AW1899" s="9">
        <v>122</v>
      </c>
      <c r="AX1899" s="9">
        <v>192</v>
      </c>
      <c r="AY1899" s="8">
        <v>340146.99</v>
      </c>
      <c r="AZ1899" s="8">
        <v>340146.99</v>
      </c>
      <c r="BA1899" s="7">
        <v>94.999996999999993</v>
      </c>
      <c r="BB1899" s="7">
        <v>77.995631865538897</v>
      </c>
      <c r="BC1899" s="7">
        <v>10</v>
      </c>
      <c r="BD1899" s="7"/>
      <c r="BE1899" s="6" t="s">
        <v>2250</v>
      </c>
      <c r="BF1899" s="4"/>
      <c r="BG1899" s="6" t="s">
        <v>242</v>
      </c>
      <c r="BH1899" s="6" t="s">
        <v>243</v>
      </c>
      <c r="BI1899" s="6" t="s">
        <v>244</v>
      </c>
      <c r="BJ1899" s="6" t="s">
        <v>0</v>
      </c>
      <c r="BK1899" s="5" t="s">
        <v>1</v>
      </c>
      <c r="BL1899" s="7">
        <v>279262.95</v>
      </c>
      <c r="BM1899" s="5" t="s">
        <v>586</v>
      </c>
      <c r="BN1899" s="7"/>
      <c r="BO1899" s="10">
        <v>43242</v>
      </c>
      <c r="BP1899" s="10">
        <v>49086</v>
      </c>
      <c r="BQ1899" s="10" t="s">
        <v>2239</v>
      </c>
      <c r="BR1899" s="10" t="s">
        <v>2696</v>
      </c>
      <c r="BS1899" s="10" t="s">
        <v>2487</v>
      </c>
      <c r="BT1899" s="10" t="s">
        <v>2487</v>
      </c>
      <c r="BU1899" s="7">
        <v>0</v>
      </c>
      <c r="BV1899" s="7">
        <v>0</v>
      </c>
      <c r="BW1899" s="7">
        <v>0</v>
      </c>
    </row>
    <row r="1900" spans="1:75" s="1" customFormat="1" ht="18.2" customHeight="1" x14ac:dyDescent="0.15">
      <c r="A1900" s="11">
        <v>1890</v>
      </c>
      <c r="B1900" s="12" t="s">
        <v>65</v>
      </c>
      <c r="C1900" s="12" t="s">
        <v>66</v>
      </c>
      <c r="D1900" s="25">
        <v>45354</v>
      </c>
      <c r="E1900" s="13" t="s">
        <v>2175</v>
      </c>
      <c r="F1900" s="23">
        <v>0</v>
      </c>
      <c r="G1900" s="23">
        <v>0</v>
      </c>
      <c r="H1900" s="15">
        <v>226310.62</v>
      </c>
      <c r="I1900" s="15">
        <v>0</v>
      </c>
      <c r="J1900" s="15">
        <v>0</v>
      </c>
      <c r="K1900" s="15">
        <v>226310.62</v>
      </c>
      <c r="L1900" s="15">
        <v>1022.05</v>
      </c>
      <c r="M1900" s="15">
        <v>0</v>
      </c>
      <c r="N1900" s="15">
        <v>0</v>
      </c>
      <c r="O1900" s="15">
        <v>1022.05</v>
      </c>
      <c r="P1900" s="15">
        <v>0</v>
      </c>
      <c r="Q1900" s="15">
        <v>0</v>
      </c>
      <c r="R1900" s="15">
        <v>225288.57</v>
      </c>
      <c r="S1900" s="15">
        <v>0</v>
      </c>
      <c r="T1900" s="15">
        <v>1885.92</v>
      </c>
      <c r="U1900" s="15">
        <v>0</v>
      </c>
      <c r="V1900" s="15">
        <v>0</v>
      </c>
      <c r="W1900" s="15">
        <v>1885.92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143.96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33.28</v>
      </c>
      <c r="AQ1900" s="15">
        <v>0</v>
      </c>
      <c r="AR1900" s="15">
        <v>33.28</v>
      </c>
      <c r="AS1900" s="15">
        <v>0</v>
      </c>
      <c r="AT1900" s="8">
        <f t="shared" si="29"/>
        <v>3051.9300000000003</v>
      </c>
      <c r="AU1900" s="15">
        <v>0</v>
      </c>
      <c r="AV1900" s="15">
        <v>0</v>
      </c>
      <c r="AW1900" s="16">
        <v>125</v>
      </c>
      <c r="AX1900" s="16">
        <v>192</v>
      </c>
      <c r="AY1900" s="15">
        <v>270608.01</v>
      </c>
      <c r="AZ1900" s="15">
        <v>270608.01</v>
      </c>
      <c r="BA1900" s="14">
        <v>71.725752</v>
      </c>
      <c r="BB1900" s="14">
        <v>59.7136503840172</v>
      </c>
      <c r="BC1900" s="14">
        <v>10</v>
      </c>
      <c r="BD1900" s="14"/>
      <c r="BE1900" s="13" t="s">
        <v>2250</v>
      </c>
      <c r="BF1900" s="11"/>
      <c r="BG1900" s="13" t="s">
        <v>67</v>
      </c>
      <c r="BH1900" s="13" t="s">
        <v>73</v>
      </c>
      <c r="BI1900" s="13" t="s">
        <v>180</v>
      </c>
      <c r="BJ1900" s="13" t="s">
        <v>0</v>
      </c>
      <c r="BK1900" s="12" t="s">
        <v>1</v>
      </c>
      <c r="BL1900" s="14">
        <v>225288.57</v>
      </c>
      <c r="BM1900" s="12" t="s">
        <v>586</v>
      </c>
      <c r="BN1900" s="14"/>
      <c r="BO1900" s="17">
        <v>43329</v>
      </c>
      <c r="BP1900" s="17">
        <v>49173</v>
      </c>
      <c r="BQ1900" s="10" t="s">
        <v>1330</v>
      </c>
      <c r="BR1900" s="10" t="s">
        <v>2668</v>
      </c>
      <c r="BS1900" s="10" t="s">
        <v>2487</v>
      </c>
      <c r="BT1900" s="10" t="s">
        <v>2487</v>
      </c>
      <c r="BU1900" s="14">
        <v>0</v>
      </c>
      <c r="BV1900" s="14">
        <v>0</v>
      </c>
      <c r="BW1900" s="14">
        <v>0</v>
      </c>
    </row>
    <row r="1901" spans="1:75" s="1" customFormat="1" ht="18.2" customHeight="1" x14ac:dyDescent="0.15">
      <c r="A1901" s="4">
        <v>1891</v>
      </c>
      <c r="B1901" s="5" t="s">
        <v>65</v>
      </c>
      <c r="C1901" s="5" t="s">
        <v>66</v>
      </c>
      <c r="D1901" s="24">
        <v>45354</v>
      </c>
      <c r="E1901" s="6" t="s">
        <v>2145</v>
      </c>
      <c r="F1901" s="22">
        <v>0</v>
      </c>
      <c r="G1901" s="22">
        <v>0</v>
      </c>
      <c r="H1901" s="8">
        <v>111668.75</v>
      </c>
      <c r="I1901" s="8">
        <v>0</v>
      </c>
      <c r="J1901" s="8">
        <v>0</v>
      </c>
      <c r="K1901" s="8">
        <v>111668.75</v>
      </c>
      <c r="L1901" s="8">
        <v>4645.83</v>
      </c>
      <c r="M1901" s="8">
        <v>0</v>
      </c>
      <c r="N1901" s="8">
        <v>0</v>
      </c>
      <c r="O1901" s="8">
        <v>4645.83</v>
      </c>
      <c r="P1901" s="8">
        <v>0</v>
      </c>
      <c r="Q1901" s="8">
        <v>0</v>
      </c>
      <c r="R1901" s="8">
        <v>107022.92</v>
      </c>
      <c r="S1901" s="8">
        <v>0</v>
      </c>
      <c r="T1901" s="8">
        <v>930.57</v>
      </c>
      <c r="U1901" s="8">
        <v>0</v>
      </c>
      <c r="V1901" s="8">
        <v>0</v>
      </c>
      <c r="W1901" s="8">
        <v>930.57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196.85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5774</v>
      </c>
      <c r="AQ1901" s="8">
        <v>0</v>
      </c>
      <c r="AR1901" s="8">
        <v>5773.25</v>
      </c>
      <c r="AS1901" s="8">
        <v>0</v>
      </c>
      <c r="AT1901" s="8">
        <f t="shared" si="29"/>
        <v>5774</v>
      </c>
      <c r="AU1901" s="8">
        <v>0</v>
      </c>
      <c r="AV1901" s="8">
        <v>0</v>
      </c>
      <c r="AW1901" s="9">
        <v>21</v>
      </c>
      <c r="AX1901" s="9">
        <v>93</v>
      </c>
      <c r="AY1901" s="8">
        <v>424999.99</v>
      </c>
      <c r="AZ1901" s="8">
        <v>327502.61</v>
      </c>
      <c r="BA1901" s="7">
        <v>69.574168</v>
      </c>
      <c r="BB1901" s="7">
        <v>22.7357901542542</v>
      </c>
      <c r="BC1901" s="7">
        <v>10</v>
      </c>
      <c r="BD1901" s="7"/>
      <c r="BE1901" s="6" t="s">
        <v>2250</v>
      </c>
      <c r="BF1901" s="4"/>
      <c r="BG1901" s="6" t="s">
        <v>122</v>
      </c>
      <c r="BH1901" s="6" t="s">
        <v>556</v>
      </c>
      <c r="BI1901" s="6" t="s">
        <v>428</v>
      </c>
      <c r="BJ1901" s="6" t="s">
        <v>0</v>
      </c>
      <c r="BK1901" s="5" t="s">
        <v>1</v>
      </c>
      <c r="BL1901" s="7">
        <v>107022.92</v>
      </c>
      <c r="BM1901" s="5" t="s">
        <v>586</v>
      </c>
      <c r="BN1901" s="7"/>
      <c r="BO1901" s="10">
        <v>43187</v>
      </c>
      <c r="BP1901" s="10">
        <v>46019</v>
      </c>
      <c r="BQ1901" s="10" t="s">
        <v>2241</v>
      </c>
      <c r="BR1901" s="10" t="s">
        <v>2486</v>
      </c>
      <c r="BS1901" s="10" t="s">
        <v>2487</v>
      </c>
      <c r="BT1901" s="10" t="s">
        <v>2487</v>
      </c>
      <c r="BU1901" s="7">
        <v>0</v>
      </c>
      <c r="BV1901" s="7">
        <v>0</v>
      </c>
      <c r="BW1901" s="7">
        <v>0</v>
      </c>
    </row>
    <row r="1902" spans="1:75" s="1" customFormat="1" ht="18.2" customHeight="1" x14ac:dyDescent="0.15">
      <c r="A1902" s="11">
        <v>1892</v>
      </c>
      <c r="B1902" s="12" t="s">
        <v>65</v>
      </c>
      <c r="C1902" s="12" t="s">
        <v>66</v>
      </c>
      <c r="D1902" s="25">
        <v>45354</v>
      </c>
      <c r="E1902" s="13" t="s">
        <v>2146</v>
      </c>
      <c r="F1902" s="23">
        <v>0</v>
      </c>
      <c r="G1902" s="23">
        <v>0</v>
      </c>
      <c r="H1902" s="15">
        <v>196722.34</v>
      </c>
      <c r="I1902" s="15">
        <v>0</v>
      </c>
      <c r="J1902" s="15">
        <v>0</v>
      </c>
      <c r="K1902" s="15">
        <v>196722.34</v>
      </c>
      <c r="L1902" s="15">
        <v>1832.5</v>
      </c>
      <c r="M1902" s="15">
        <v>0</v>
      </c>
      <c r="N1902" s="15">
        <v>0</v>
      </c>
      <c r="O1902" s="15">
        <v>1832.5</v>
      </c>
      <c r="P1902" s="15">
        <v>0</v>
      </c>
      <c r="Q1902" s="15">
        <v>0</v>
      </c>
      <c r="R1902" s="15">
        <v>194889.84</v>
      </c>
      <c r="S1902" s="15">
        <v>0</v>
      </c>
      <c r="T1902" s="15">
        <v>1639.35</v>
      </c>
      <c r="U1902" s="15">
        <v>0</v>
      </c>
      <c r="V1902" s="15">
        <v>0</v>
      </c>
      <c r="W1902" s="15">
        <v>1639.35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149.94999999999999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12.8</v>
      </c>
      <c r="AS1902" s="15">
        <v>9</v>
      </c>
      <c r="AT1902" s="8">
        <f t="shared" si="29"/>
        <v>3600</v>
      </c>
      <c r="AU1902" s="15">
        <v>0</v>
      </c>
      <c r="AV1902" s="15">
        <v>0</v>
      </c>
      <c r="AW1902" s="16">
        <v>76</v>
      </c>
      <c r="AX1902" s="16">
        <v>148</v>
      </c>
      <c r="AY1902" s="15">
        <v>281855.73</v>
      </c>
      <c r="AZ1902" s="15">
        <v>281855.73</v>
      </c>
      <c r="BA1902" s="14">
        <v>95</v>
      </c>
      <c r="BB1902" s="14">
        <v>65.687984416708503</v>
      </c>
      <c r="BC1902" s="14">
        <v>10</v>
      </c>
      <c r="BD1902" s="14"/>
      <c r="BE1902" s="13" t="s">
        <v>2250</v>
      </c>
      <c r="BF1902" s="11"/>
      <c r="BG1902" s="13" t="s">
        <v>67</v>
      </c>
      <c r="BH1902" s="13" t="s">
        <v>73</v>
      </c>
      <c r="BI1902" s="13" t="s">
        <v>128</v>
      </c>
      <c r="BJ1902" s="13" t="s">
        <v>0</v>
      </c>
      <c r="BK1902" s="12" t="s">
        <v>1</v>
      </c>
      <c r="BL1902" s="14">
        <v>194889.84</v>
      </c>
      <c r="BM1902" s="12" t="s">
        <v>586</v>
      </c>
      <c r="BN1902" s="14"/>
      <c r="BO1902" s="17">
        <v>43187</v>
      </c>
      <c r="BP1902" s="17">
        <v>47692</v>
      </c>
      <c r="BQ1902" s="10" t="s">
        <v>2241</v>
      </c>
      <c r="BR1902" s="10" t="s">
        <v>2486</v>
      </c>
      <c r="BS1902" s="10" t="s">
        <v>2487</v>
      </c>
      <c r="BT1902" s="10" t="s">
        <v>2487</v>
      </c>
      <c r="BU1902" s="14">
        <v>0</v>
      </c>
      <c r="BV1902" s="14">
        <v>0</v>
      </c>
      <c r="BW1902" s="14">
        <v>0</v>
      </c>
    </row>
    <row r="1903" spans="1:75" s="1" customFormat="1" ht="18.2" customHeight="1" x14ac:dyDescent="0.15">
      <c r="A1903" s="4">
        <v>1893</v>
      </c>
      <c r="B1903" s="5" t="s">
        <v>65</v>
      </c>
      <c r="C1903" s="5" t="s">
        <v>66</v>
      </c>
      <c r="D1903" s="24">
        <v>45354</v>
      </c>
      <c r="E1903" s="6" t="s">
        <v>2150</v>
      </c>
      <c r="F1903" s="22">
        <v>0</v>
      </c>
      <c r="G1903" s="22">
        <v>0</v>
      </c>
      <c r="H1903" s="8">
        <v>181605.8</v>
      </c>
      <c r="I1903" s="8">
        <v>0</v>
      </c>
      <c r="J1903" s="8">
        <v>0</v>
      </c>
      <c r="K1903" s="8">
        <v>181605.8</v>
      </c>
      <c r="L1903" s="8">
        <v>841.52</v>
      </c>
      <c r="M1903" s="8">
        <v>0</v>
      </c>
      <c r="N1903" s="8">
        <v>0</v>
      </c>
      <c r="O1903" s="8">
        <v>841.52</v>
      </c>
      <c r="P1903" s="8">
        <v>0</v>
      </c>
      <c r="Q1903" s="8">
        <v>0</v>
      </c>
      <c r="R1903" s="8">
        <v>180764.28</v>
      </c>
      <c r="S1903" s="8">
        <v>0</v>
      </c>
      <c r="T1903" s="8">
        <v>1513.38</v>
      </c>
      <c r="U1903" s="8">
        <v>0</v>
      </c>
      <c r="V1903" s="8">
        <v>0</v>
      </c>
      <c r="W1903" s="8">
        <v>1513.38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142.77000000000001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2500</v>
      </c>
      <c r="AQ1903" s="8">
        <v>0</v>
      </c>
      <c r="AR1903" s="8">
        <v>2497.67</v>
      </c>
      <c r="AS1903" s="8">
        <v>0</v>
      </c>
      <c r="AT1903" s="8">
        <f t="shared" si="29"/>
        <v>2500</v>
      </c>
      <c r="AU1903" s="8">
        <v>0</v>
      </c>
      <c r="AV1903" s="8">
        <v>0</v>
      </c>
      <c r="AW1903" s="9">
        <v>123</v>
      </c>
      <c r="AX1903" s="9">
        <v>194</v>
      </c>
      <c r="AY1903" s="8">
        <v>323000</v>
      </c>
      <c r="AZ1903" s="8">
        <v>226100</v>
      </c>
      <c r="BA1903" s="7">
        <v>75.541788999999994</v>
      </c>
      <c r="BB1903" s="7">
        <v>60.394768237491903</v>
      </c>
      <c r="BC1903" s="7">
        <v>10</v>
      </c>
      <c r="BD1903" s="7"/>
      <c r="BE1903" s="6" t="s">
        <v>2250</v>
      </c>
      <c r="BF1903" s="4"/>
      <c r="BG1903" s="6" t="s">
        <v>67</v>
      </c>
      <c r="BH1903" s="6" t="s">
        <v>73</v>
      </c>
      <c r="BI1903" s="6" t="s">
        <v>152</v>
      </c>
      <c r="BJ1903" s="6" t="s">
        <v>0</v>
      </c>
      <c r="BK1903" s="5" t="s">
        <v>1</v>
      </c>
      <c r="BL1903" s="7">
        <v>180764.28</v>
      </c>
      <c r="BM1903" s="5" t="s">
        <v>586</v>
      </c>
      <c r="BN1903" s="7"/>
      <c r="BO1903" s="10">
        <v>43209</v>
      </c>
      <c r="BP1903" s="10">
        <v>49114</v>
      </c>
      <c r="BQ1903" s="10" t="s">
        <v>2241</v>
      </c>
      <c r="BR1903" s="10" t="s">
        <v>2486</v>
      </c>
      <c r="BS1903" s="10" t="s">
        <v>2487</v>
      </c>
      <c r="BT1903" s="10" t="s">
        <v>2487</v>
      </c>
      <c r="BU1903" s="7">
        <v>0</v>
      </c>
      <c r="BV1903" s="7">
        <v>0</v>
      </c>
      <c r="BW1903" s="7">
        <v>0</v>
      </c>
    </row>
    <row r="1904" spans="1:75" s="1" customFormat="1" ht="18.2" customHeight="1" x14ac:dyDescent="0.15">
      <c r="A1904" s="11">
        <v>1894</v>
      </c>
      <c r="B1904" s="12" t="s">
        <v>65</v>
      </c>
      <c r="C1904" s="12" t="s">
        <v>66</v>
      </c>
      <c r="D1904" s="25">
        <v>45354</v>
      </c>
      <c r="E1904" s="13" t="s">
        <v>2151</v>
      </c>
      <c r="F1904" s="23">
        <v>0</v>
      </c>
      <c r="G1904" s="23">
        <v>0</v>
      </c>
      <c r="H1904" s="15">
        <v>233013.54</v>
      </c>
      <c r="I1904" s="15">
        <v>0</v>
      </c>
      <c r="J1904" s="15">
        <v>0</v>
      </c>
      <c r="K1904" s="15">
        <v>233013.54</v>
      </c>
      <c r="L1904" s="15">
        <v>1079.73</v>
      </c>
      <c r="M1904" s="15">
        <v>0</v>
      </c>
      <c r="N1904" s="15">
        <v>0</v>
      </c>
      <c r="O1904" s="15">
        <v>1079.73</v>
      </c>
      <c r="P1904" s="15">
        <v>0</v>
      </c>
      <c r="Q1904" s="15">
        <v>0</v>
      </c>
      <c r="R1904" s="15">
        <v>231933.81</v>
      </c>
      <c r="S1904" s="15">
        <v>0</v>
      </c>
      <c r="T1904" s="15">
        <v>1941.78</v>
      </c>
      <c r="U1904" s="15">
        <v>0</v>
      </c>
      <c r="V1904" s="15">
        <v>0</v>
      </c>
      <c r="W1904" s="15">
        <v>1941.78</v>
      </c>
      <c r="X1904" s="15">
        <v>0</v>
      </c>
      <c r="Y1904" s="15">
        <v>0</v>
      </c>
      <c r="Z1904" s="15">
        <v>0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183.18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5.31</v>
      </c>
      <c r="AQ1904" s="15">
        <v>0</v>
      </c>
      <c r="AR1904" s="15">
        <v>0</v>
      </c>
      <c r="AS1904" s="15">
        <v>0</v>
      </c>
      <c r="AT1904" s="8">
        <f t="shared" si="29"/>
        <v>3210</v>
      </c>
      <c r="AU1904" s="15">
        <v>0</v>
      </c>
      <c r="AV1904" s="15">
        <v>0</v>
      </c>
      <c r="AW1904" s="16">
        <v>123</v>
      </c>
      <c r="AX1904" s="16">
        <v>194</v>
      </c>
      <c r="AY1904" s="15">
        <v>414432.72</v>
      </c>
      <c r="AZ1904" s="15">
        <v>290102.90000000002</v>
      </c>
      <c r="BA1904" s="14">
        <v>90</v>
      </c>
      <c r="BB1904" s="14">
        <v>71.953927037613198</v>
      </c>
      <c r="BC1904" s="14">
        <v>10</v>
      </c>
      <c r="BD1904" s="14"/>
      <c r="BE1904" s="13" t="s">
        <v>2250</v>
      </c>
      <c r="BF1904" s="11"/>
      <c r="BG1904" s="13" t="s">
        <v>67</v>
      </c>
      <c r="BH1904" s="13" t="s">
        <v>73</v>
      </c>
      <c r="BI1904" s="13" t="s">
        <v>447</v>
      </c>
      <c r="BJ1904" s="13" t="s">
        <v>0</v>
      </c>
      <c r="BK1904" s="12" t="s">
        <v>1</v>
      </c>
      <c r="BL1904" s="14">
        <v>231933.81</v>
      </c>
      <c r="BM1904" s="12" t="s">
        <v>586</v>
      </c>
      <c r="BN1904" s="14"/>
      <c r="BO1904" s="17">
        <v>43209</v>
      </c>
      <c r="BP1904" s="17">
        <v>49114</v>
      </c>
      <c r="BQ1904" s="10" t="s">
        <v>2240</v>
      </c>
      <c r="BR1904" s="10" t="s">
        <v>2695</v>
      </c>
      <c r="BS1904" s="10" t="s">
        <v>2487</v>
      </c>
      <c r="BT1904" s="10" t="s">
        <v>2487</v>
      </c>
      <c r="BU1904" s="14">
        <v>0</v>
      </c>
      <c r="BV1904" s="14">
        <v>0</v>
      </c>
      <c r="BW1904" s="14">
        <v>0</v>
      </c>
    </row>
    <row r="1905" spans="1:75" s="1" customFormat="1" ht="18.2" customHeight="1" x14ac:dyDescent="0.15">
      <c r="A1905" s="4">
        <v>1895</v>
      </c>
      <c r="B1905" s="5" t="s">
        <v>65</v>
      </c>
      <c r="C1905" s="5" t="s">
        <v>66</v>
      </c>
      <c r="D1905" s="24">
        <v>45354</v>
      </c>
      <c r="E1905" s="6" t="s">
        <v>2152</v>
      </c>
      <c r="F1905" s="22">
        <v>0</v>
      </c>
      <c r="G1905" s="22">
        <v>0</v>
      </c>
      <c r="H1905" s="8">
        <v>290119.11</v>
      </c>
      <c r="I1905" s="8">
        <v>0</v>
      </c>
      <c r="J1905" s="8">
        <v>0</v>
      </c>
      <c r="K1905" s="8">
        <v>290119.11</v>
      </c>
      <c r="L1905" s="8">
        <v>1344.32</v>
      </c>
      <c r="M1905" s="8">
        <v>0</v>
      </c>
      <c r="N1905" s="8">
        <v>0</v>
      </c>
      <c r="O1905" s="8">
        <v>1344.32</v>
      </c>
      <c r="P1905" s="8">
        <v>0</v>
      </c>
      <c r="Q1905" s="8">
        <v>0</v>
      </c>
      <c r="R1905" s="8">
        <v>288774.78999999998</v>
      </c>
      <c r="S1905" s="8">
        <v>0</v>
      </c>
      <c r="T1905" s="8">
        <v>2417.66</v>
      </c>
      <c r="U1905" s="8">
        <v>0</v>
      </c>
      <c r="V1905" s="8">
        <v>0</v>
      </c>
      <c r="W1905" s="8">
        <v>2417.66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228.07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4056.45</v>
      </c>
      <c r="AQ1905" s="8">
        <v>0</v>
      </c>
      <c r="AR1905" s="8">
        <v>46.5</v>
      </c>
      <c r="AS1905" s="8">
        <v>0</v>
      </c>
      <c r="AT1905" s="8">
        <f t="shared" si="29"/>
        <v>7999.9999999999991</v>
      </c>
      <c r="AU1905" s="8">
        <v>0</v>
      </c>
      <c r="AV1905" s="8">
        <v>0</v>
      </c>
      <c r="AW1905" s="9">
        <v>123</v>
      </c>
      <c r="AX1905" s="9">
        <v>194</v>
      </c>
      <c r="AY1905" s="8">
        <v>515997.65</v>
      </c>
      <c r="AZ1905" s="8">
        <v>361198.36</v>
      </c>
      <c r="BA1905" s="7">
        <v>90.000003000000007</v>
      </c>
      <c r="BB1905" s="7">
        <v>71.954180429624202</v>
      </c>
      <c r="BC1905" s="7">
        <v>10</v>
      </c>
      <c r="BD1905" s="7"/>
      <c r="BE1905" s="6" t="s">
        <v>2250</v>
      </c>
      <c r="BF1905" s="4"/>
      <c r="BG1905" s="6" t="s">
        <v>67</v>
      </c>
      <c r="BH1905" s="6" t="s">
        <v>73</v>
      </c>
      <c r="BI1905" s="6" t="s">
        <v>152</v>
      </c>
      <c r="BJ1905" s="6" t="s">
        <v>0</v>
      </c>
      <c r="BK1905" s="5" t="s">
        <v>1</v>
      </c>
      <c r="BL1905" s="7">
        <v>288774.78999999998</v>
      </c>
      <c r="BM1905" s="5" t="s">
        <v>586</v>
      </c>
      <c r="BN1905" s="7"/>
      <c r="BO1905" s="10">
        <v>43209</v>
      </c>
      <c r="BP1905" s="10">
        <v>49114</v>
      </c>
      <c r="BQ1905" s="10" t="s">
        <v>2241</v>
      </c>
      <c r="BR1905" s="10" t="s">
        <v>2486</v>
      </c>
      <c r="BS1905" s="10" t="s">
        <v>2487</v>
      </c>
      <c r="BT1905" s="10" t="s">
        <v>2487</v>
      </c>
      <c r="BU1905" s="7">
        <v>0</v>
      </c>
      <c r="BV1905" s="7">
        <v>0</v>
      </c>
      <c r="BW1905" s="7">
        <v>0</v>
      </c>
    </row>
    <row r="1906" spans="1:75" s="1" customFormat="1" ht="18.2" customHeight="1" x14ac:dyDescent="0.15">
      <c r="A1906" s="11">
        <v>1896</v>
      </c>
      <c r="B1906" s="12" t="s">
        <v>65</v>
      </c>
      <c r="C1906" s="12" t="s">
        <v>66</v>
      </c>
      <c r="D1906" s="25">
        <v>45354</v>
      </c>
      <c r="E1906" s="13" t="s">
        <v>2153</v>
      </c>
      <c r="F1906" s="23">
        <v>0</v>
      </c>
      <c r="G1906" s="23">
        <v>0</v>
      </c>
      <c r="H1906" s="15">
        <v>218893.9</v>
      </c>
      <c r="I1906" s="15">
        <v>0</v>
      </c>
      <c r="J1906" s="15">
        <v>0</v>
      </c>
      <c r="K1906" s="15">
        <v>218893.9</v>
      </c>
      <c r="L1906" s="15">
        <v>1027.51</v>
      </c>
      <c r="M1906" s="15">
        <v>0</v>
      </c>
      <c r="N1906" s="15">
        <v>0</v>
      </c>
      <c r="O1906" s="15">
        <v>1027.51</v>
      </c>
      <c r="P1906" s="15">
        <v>0</v>
      </c>
      <c r="Q1906" s="15">
        <v>0</v>
      </c>
      <c r="R1906" s="15">
        <v>217866.39</v>
      </c>
      <c r="S1906" s="15">
        <v>0</v>
      </c>
      <c r="T1906" s="15">
        <v>1824.12</v>
      </c>
      <c r="U1906" s="15">
        <v>0</v>
      </c>
      <c r="V1906" s="15">
        <v>0</v>
      </c>
      <c r="W1906" s="15">
        <v>1824.12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141.51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160.68</v>
      </c>
      <c r="AQ1906" s="15">
        <v>0</v>
      </c>
      <c r="AR1906" s="15">
        <v>153.82</v>
      </c>
      <c r="AS1906" s="15">
        <v>0</v>
      </c>
      <c r="AT1906" s="8">
        <f t="shared" si="29"/>
        <v>3000</v>
      </c>
      <c r="AU1906" s="15">
        <v>0</v>
      </c>
      <c r="AV1906" s="15">
        <v>0</v>
      </c>
      <c r="AW1906" s="16">
        <v>122</v>
      </c>
      <c r="AX1906" s="16">
        <v>193</v>
      </c>
      <c r="AY1906" s="15">
        <v>265999.99</v>
      </c>
      <c r="AZ1906" s="15">
        <v>265999.99</v>
      </c>
      <c r="BA1906" s="14">
        <v>90.000005000000002</v>
      </c>
      <c r="BB1906" s="14">
        <v>73.714198971706594</v>
      </c>
      <c r="BC1906" s="14">
        <v>10</v>
      </c>
      <c r="BD1906" s="14"/>
      <c r="BE1906" s="13" t="s">
        <v>2250</v>
      </c>
      <c r="BF1906" s="11"/>
      <c r="BG1906" s="13" t="s">
        <v>183</v>
      </c>
      <c r="BH1906" s="13" t="s">
        <v>184</v>
      </c>
      <c r="BI1906" s="13" t="s">
        <v>305</v>
      </c>
      <c r="BJ1906" s="13" t="s">
        <v>0</v>
      </c>
      <c r="BK1906" s="12" t="s">
        <v>1</v>
      </c>
      <c r="BL1906" s="14">
        <v>217866.39</v>
      </c>
      <c r="BM1906" s="12" t="s">
        <v>586</v>
      </c>
      <c r="BN1906" s="14"/>
      <c r="BO1906" s="17">
        <v>43214</v>
      </c>
      <c r="BP1906" s="17">
        <v>49088</v>
      </c>
      <c r="BQ1906" s="10" t="s">
        <v>2241</v>
      </c>
      <c r="BR1906" s="10" t="s">
        <v>2486</v>
      </c>
      <c r="BS1906" s="10" t="s">
        <v>2487</v>
      </c>
      <c r="BT1906" s="10" t="s">
        <v>2487</v>
      </c>
      <c r="BU1906" s="14">
        <v>0</v>
      </c>
      <c r="BV1906" s="14">
        <v>0</v>
      </c>
      <c r="BW1906" s="14">
        <v>0</v>
      </c>
    </row>
    <row r="1907" spans="1:75" s="1" customFormat="1" ht="18.2" customHeight="1" x14ac:dyDescent="0.15">
      <c r="A1907" s="4">
        <v>1897</v>
      </c>
      <c r="B1907" s="5" t="s">
        <v>65</v>
      </c>
      <c r="C1907" s="5" t="s">
        <v>66</v>
      </c>
      <c r="D1907" s="24">
        <v>45354</v>
      </c>
      <c r="E1907" s="6" t="s">
        <v>2154</v>
      </c>
      <c r="F1907" s="22">
        <v>0</v>
      </c>
      <c r="G1907" s="22">
        <v>0</v>
      </c>
      <c r="H1907" s="8">
        <v>252521.04</v>
      </c>
      <c r="I1907" s="8">
        <v>0</v>
      </c>
      <c r="J1907" s="8">
        <v>0</v>
      </c>
      <c r="K1907" s="8">
        <v>252521.04</v>
      </c>
      <c r="L1907" s="8">
        <v>1185.3599999999999</v>
      </c>
      <c r="M1907" s="8">
        <v>0</v>
      </c>
      <c r="N1907" s="8">
        <v>0</v>
      </c>
      <c r="O1907" s="8">
        <v>1185.3599999999999</v>
      </c>
      <c r="P1907" s="8">
        <v>0</v>
      </c>
      <c r="Q1907" s="8">
        <v>0</v>
      </c>
      <c r="R1907" s="8">
        <v>251335.67999999999</v>
      </c>
      <c r="S1907" s="8">
        <v>0</v>
      </c>
      <c r="T1907" s="8">
        <v>2104.34</v>
      </c>
      <c r="U1907" s="8">
        <v>0</v>
      </c>
      <c r="V1907" s="8">
        <v>0</v>
      </c>
      <c r="W1907" s="8">
        <v>2104.34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163.25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1346.43</v>
      </c>
      <c r="AQ1907" s="8">
        <v>0</v>
      </c>
      <c r="AR1907" s="8">
        <v>1299.3800000000001</v>
      </c>
      <c r="AS1907" s="8">
        <v>0</v>
      </c>
      <c r="AT1907" s="8">
        <f t="shared" si="29"/>
        <v>3500</v>
      </c>
      <c r="AU1907" s="8">
        <v>0</v>
      </c>
      <c r="AV1907" s="8">
        <v>0</v>
      </c>
      <c r="AW1907" s="9">
        <v>122</v>
      </c>
      <c r="AX1907" s="9">
        <v>193</v>
      </c>
      <c r="AY1907" s="8">
        <v>306863.46999999997</v>
      </c>
      <c r="AZ1907" s="8">
        <v>306863.46999999997</v>
      </c>
      <c r="BA1907" s="7">
        <v>90.000003000000007</v>
      </c>
      <c r="BB1907" s="7">
        <v>73.714254596700798</v>
      </c>
      <c r="BC1907" s="7">
        <v>10</v>
      </c>
      <c r="BD1907" s="7"/>
      <c r="BE1907" s="6" t="s">
        <v>2250</v>
      </c>
      <c r="BF1907" s="4"/>
      <c r="BG1907" s="6" t="s">
        <v>67</v>
      </c>
      <c r="BH1907" s="6" t="s">
        <v>73</v>
      </c>
      <c r="BI1907" s="6" t="s">
        <v>447</v>
      </c>
      <c r="BJ1907" s="6" t="s">
        <v>0</v>
      </c>
      <c r="BK1907" s="5" t="s">
        <v>1</v>
      </c>
      <c r="BL1907" s="7">
        <v>251335.67999999999</v>
      </c>
      <c r="BM1907" s="5" t="s">
        <v>586</v>
      </c>
      <c r="BN1907" s="7"/>
      <c r="BO1907" s="10">
        <v>43214</v>
      </c>
      <c r="BP1907" s="10">
        <v>49088</v>
      </c>
      <c r="BQ1907" s="10" t="s">
        <v>2241</v>
      </c>
      <c r="BR1907" s="10" t="s">
        <v>2486</v>
      </c>
      <c r="BS1907" s="10" t="s">
        <v>2487</v>
      </c>
      <c r="BT1907" s="10" t="s">
        <v>2487</v>
      </c>
      <c r="BU1907" s="7">
        <v>0</v>
      </c>
      <c r="BV1907" s="7">
        <v>0</v>
      </c>
      <c r="BW1907" s="7">
        <v>0</v>
      </c>
    </row>
    <row r="1908" spans="1:75" s="1" customFormat="1" ht="18.2" customHeight="1" x14ac:dyDescent="0.15">
      <c r="A1908" s="11">
        <v>1898</v>
      </c>
      <c r="B1908" s="12" t="s">
        <v>65</v>
      </c>
      <c r="C1908" s="12" t="s">
        <v>66</v>
      </c>
      <c r="D1908" s="25">
        <v>45354</v>
      </c>
      <c r="E1908" s="13" t="s">
        <v>2180</v>
      </c>
      <c r="F1908" s="23">
        <v>0</v>
      </c>
      <c r="G1908" s="23">
        <v>0</v>
      </c>
      <c r="H1908" s="15">
        <v>511723.96</v>
      </c>
      <c r="I1908" s="15">
        <v>0</v>
      </c>
      <c r="J1908" s="15">
        <v>0</v>
      </c>
      <c r="K1908" s="15">
        <v>511723.96</v>
      </c>
      <c r="L1908" s="15">
        <v>5016.0200000000004</v>
      </c>
      <c r="M1908" s="15">
        <v>0</v>
      </c>
      <c r="N1908" s="15">
        <v>0</v>
      </c>
      <c r="O1908" s="15">
        <v>5016.0200000000004</v>
      </c>
      <c r="P1908" s="15">
        <v>7925.12</v>
      </c>
      <c r="Q1908" s="15">
        <v>0</v>
      </c>
      <c r="R1908" s="15">
        <v>498782.82</v>
      </c>
      <c r="S1908" s="15">
        <v>0</v>
      </c>
      <c r="T1908" s="15">
        <v>4264.37</v>
      </c>
      <c r="U1908" s="15">
        <v>0</v>
      </c>
      <c r="V1908" s="15">
        <v>0</v>
      </c>
      <c r="W1908" s="15">
        <v>4264.37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472.95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17678.46</v>
      </c>
      <c r="AU1908" s="15">
        <v>0</v>
      </c>
      <c r="AV1908" s="15">
        <v>0</v>
      </c>
      <c r="AW1908" s="16">
        <v>123</v>
      </c>
      <c r="AX1908" s="16">
        <v>189</v>
      </c>
      <c r="AY1908" s="15">
        <v>929999.99</v>
      </c>
      <c r="AZ1908" s="15">
        <v>857306.03</v>
      </c>
      <c r="BA1908" s="14">
        <v>95.000000999999997</v>
      </c>
      <c r="BB1908" s="14">
        <v>55.2712412378376</v>
      </c>
      <c r="BC1908" s="14">
        <v>10</v>
      </c>
      <c r="BD1908" s="14"/>
      <c r="BE1908" s="13" t="s">
        <v>2250</v>
      </c>
      <c r="BF1908" s="11"/>
      <c r="BG1908" s="13" t="s">
        <v>93</v>
      </c>
      <c r="BH1908" s="13" t="s">
        <v>398</v>
      </c>
      <c r="BI1908" s="13" t="s">
        <v>511</v>
      </c>
      <c r="BJ1908" s="13" t="s">
        <v>0</v>
      </c>
      <c r="BK1908" s="12" t="s">
        <v>1</v>
      </c>
      <c r="BL1908" s="14">
        <v>498782.82</v>
      </c>
      <c r="BM1908" s="12" t="s">
        <v>586</v>
      </c>
      <c r="BN1908" s="14"/>
      <c r="BO1908" s="17">
        <v>43369</v>
      </c>
      <c r="BP1908" s="17">
        <v>49121</v>
      </c>
      <c r="BQ1908" s="10" t="s">
        <v>2241</v>
      </c>
      <c r="BR1908" s="10" t="s">
        <v>2486</v>
      </c>
      <c r="BS1908" s="10" t="s">
        <v>2487</v>
      </c>
      <c r="BT1908" s="10" t="s">
        <v>2487</v>
      </c>
      <c r="BU1908" s="14">
        <v>0</v>
      </c>
      <c r="BV1908" s="14">
        <v>0</v>
      </c>
      <c r="BW1908" s="14">
        <v>0</v>
      </c>
    </row>
    <row r="1909" spans="1:75" s="1" customFormat="1" ht="18.2" customHeight="1" x14ac:dyDescent="0.15">
      <c r="A1909" s="4">
        <v>1899</v>
      </c>
      <c r="B1909" s="5" t="s">
        <v>65</v>
      </c>
      <c r="C1909" s="5" t="s">
        <v>66</v>
      </c>
      <c r="D1909" s="24">
        <v>45354</v>
      </c>
      <c r="E1909" s="6" t="s">
        <v>2155</v>
      </c>
      <c r="F1909" s="22">
        <v>9</v>
      </c>
      <c r="G1909" s="22">
        <v>8</v>
      </c>
      <c r="H1909" s="8">
        <v>70930.95</v>
      </c>
      <c r="I1909" s="8">
        <v>23934.7</v>
      </c>
      <c r="J1909" s="8">
        <v>0</v>
      </c>
      <c r="K1909" s="8">
        <v>94865.65</v>
      </c>
      <c r="L1909" s="8">
        <v>3104.76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94865.65</v>
      </c>
      <c r="S1909" s="8">
        <v>5634.85</v>
      </c>
      <c r="T1909" s="8">
        <v>591.09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6225.94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0</v>
      </c>
      <c r="AU1909" s="8">
        <v>27039.46</v>
      </c>
      <c r="AV1909" s="8">
        <v>6225.94</v>
      </c>
      <c r="AW1909" s="9">
        <v>20</v>
      </c>
      <c r="AX1909" s="9">
        <v>91</v>
      </c>
      <c r="AY1909" s="8">
        <v>310000.01</v>
      </c>
      <c r="AZ1909" s="8">
        <v>213267.76</v>
      </c>
      <c r="BA1909" s="7">
        <v>61.46096</v>
      </c>
      <c r="BB1909" s="7">
        <v>27.3390310847922</v>
      </c>
      <c r="BC1909" s="7">
        <v>10</v>
      </c>
      <c r="BD1909" s="7"/>
      <c r="BE1909" s="6" t="s">
        <v>2250</v>
      </c>
      <c r="BF1909" s="4"/>
      <c r="BG1909" s="6" t="s">
        <v>86</v>
      </c>
      <c r="BH1909" s="6" t="s">
        <v>176</v>
      </c>
      <c r="BI1909" s="6" t="s">
        <v>177</v>
      </c>
      <c r="BJ1909" s="6" t="s">
        <v>2251</v>
      </c>
      <c r="BK1909" s="5" t="s">
        <v>1</v>
      </c>
      <c r="BL1909" s="7">
        <v>94865.65</v>
      </c>
      <c r="BM1909" s="5" t="s">
        <v>586</v>
      </c>
      <c r="BN1909" s="7"/>
      <c r="BO1909" s="10">
        <v>43214</v>
      </c>
      <c r="BP1909" s="10">
        <v>45985</v>
      </c>
      <c r="BQ1909" s="10" t="s">
        <v>2724</v>
      </c>
      <c r="BR1909" s="10" t="s">
        <v>2725</v>
      </c>
      <c r="BS1909" s="10" t="s">
        <v>2487</v>
      </c>
      <c r="BT1909" s="10" t="s">
        <v>2487</v>
      </c>
      <c r="BU1909" s="7">
        <v>1223.0999999999999</v>
      </c>
      <c r="BV1909" s="7">
        <v>0</v>
      </c>
      <c r="BW1909" s="7">
        <v>0</v>
      </c>
    </row>
    <row r="1910" spans="1:75" s="1" customFormat="1" ht="18.2" customHeight="1" x14ac:dyDescent="0.15">
      <c r="A1910" s="11">
        <v>1900</v>
      </c>
      <c r="B1910" s="12" t="s">
        <v>65</v>
      </c>
      <c r="C1910" s="12" t="s">
        <v>66</v>
      </c>
      <c r="D1910" s="25">
        <v>45354</v>
      </c>
      <c r="E1910" s="13" t="s">
        <v>2160</v>
      </c>
      <c r="F1910" s="23">
        <v>2</v>
      </c>
      <c r="G1910" s="23">
        <v>1</v>
      </c>
      <c r="H1910" s="15">
        <v>170991.47</v>
      </c>
      <c r="I1910" s="15">
        <v>1425.51</v>
      </c>
      <c r="J1910" s="15">
        <v>0</v>
      </c>
      <c r="K1910" s="15">
        <v>172416.98</v>
      </c>
      <c r="L1910" s="15">
        <v>1437.39</v>
      </c>
      <c r="M1910" s="15">
        <v>0</v>
      </c>
      <c r="N1910" s="15">
        <v>1087.6400000000001</v>
      </c>
      <c r="O1910" s="15">
        <v>0</v>
      </c>
      <c r="P1910" s="15">
        <v>0</v>
      </c>
      <c r="Q1910" s="15">
        <v>0</v>
      </c>
      <c r="R1910" s="15">
        <v>171329.34</v>
      </c>
      <c r="S1910" s="15">
        <v>1436.81</v>
      </c>
      <c r="T1910" s="15">
        <v>1424.93</v>
      </c>
      <c r="U1910" s="15">
        <v>0</v>
      </c>
      <c r="V1910" s="15">
        <v>1436.81</v>
      </c>
      <c r="W1910" s="15">
        <v>0</v>
      </c>
      <c r="X1910" s="15">
        <v>0</v>
      </c>
      <c r="Y1910" s="15">
        <v>0</v>
      </c>
      <c r="Z1910" s="15">
        <v>1424.93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0</v>
      </c>
      <c r="AJ1910" s="15">
        <v>0</v>
      </c>
      <c r="AK1910" s="15">
        <v>0</v>
      </c>
      <c r="AL1910" s="15">
        <v>350</v>
      </c>
      <c r="AM1910" s="15">
        <v>0</v>
      </c>
      <c r="AN1910" s="15">
        <v>0</v>
      </c>
      <c r="AO1910" s="15">
        <v>125.55</v>
      </c>
      <c r="AP1910" s="15">
        <v>0</v>
      </c>
      <c r="AQ1910" s="15">
        <v>0</v>
      </c>
      <c r="AR1910" s="15">
        <v>0</v>
      </c>
      <c r="AS1910" s="15">
        <v>0</v>
      </c>
      <c r="AT1910" s="8">
        <f t="shared" si="29"/>
        <v>3000</v>
      </c>
      <c r="AU1910" s="15">
        <v>1775.26</v>
      </c>
      <c r="AV1910" s="15">
        <v>1424.93</v>
      </c>
      <c r="AW1910" s="16">
        <v>82</v>
      </c>
      <c r="AX1910" s="16">
        <v>152</v>
      </c>
      <c r="AY1910" s="15">
        <v>235999.99</v>
      </c>
      <c r="AZ1910" s="15">
        <v>235999.99</v>
      </c>
      <c r="BA1910" s="14">
        <v>69.285656000000003</v>
      </c>
      <c r="BB1910" s="14">
        <v>50.299433122632898</v>
      </c>
      <c r="BC1910" s="14">
        <v>10</v>
      </c>
      <c r="BD1910" s="14"/>
      <c r="BE1910" s="13" t="s">
        <v>2250</v>
      </c>
      <c r="BF1910" s="11"/>
      <c r="BG1910" s="13" t="s">
        <v>67</v>
      </c>
      <c r="BH1910" s="13" t="s">
        <v>73</v>
      </c>
      <c r="BI1910" s="13" t="s">
        <v>180</v>
      </c>
      <c r="BJ1910" s="13" t="s">
        <v>5</v>
      </c>
      <c r="BK1910" s="12" t="s">
        <v>1</v>
      </c>
      <c r="BL1910" s="14">
        <v>171329.34</v>
      </c>
      <c r="BM1910" s="12" t="s">
        <v>586</v>
      </c>
      <c r="BN1910" s="14"/>
      <c r="BO1910" s="17">
        <v>43249</v>
      </c>
      <c r="BP1910" s="17">
        <v>47877</v>
      </c>
      <c r="BQ1910" s="10" t="s">
        <v>2241</v>
      </c>
      <c r="BR1910" s="10" t="s">
        <v>2486</v>
      </c>
      <c r="BS1910" s="10" t="s">
        <v>2487</v>
      </c>
      <c r="BT1910" s="10" t="s">
        <v>2487</v>
      </c>
      <c r="BU1910" s="14">
        <v>125.55</v>
      </c>
      <c r="BV1910" s="14">
        <v>0</v>
      </c>
      <c r="BW1910" s="14">
        <v>0</v>
      </c>
    </row>
    <row r="1911" spans="1:75" s="1" customFormat="1" ht="18.2" customHeight="1" x14ac:dyDescent="0.15">
      <c r="A1911" s="4">
        <v>1901</v>
      </c>
      <c r="B1911" s="5" t="s">
        <v>65</v>
      </c>
      <c r="C1911" s="5" t="s">
        <v>66</v>
      </c>
      <c r="D1911" s="24">
        <v>45354</v>
      </c>
      <c r="E1911" s="6" t="s">
        <v>2156</v>
      </c>
      <c r="F1911" s="22">
        <v>0</v>
      </c>
      <c r="G1911" s="22">
        <v>0</v>
      </c>
      <c r="H1911" s="8">
        <v>267445.90000000002</v>
      </c>
      <c r="I1911" s="8">
        <v>0</v>
      </c>
      <c r="J1911" s="8">
        <v>0</v>
      </c>
      <c r="K1911" s="8">
        <v>267445.90000000002</v>
      </c>
      <c r="L1911" s="8">
        <v>1255.4100000000001</v>
      </c>
      <c r="M1911" s="8">
        <v>0</v>
      </c>
      <c r="N1911" s="8">
        <v>0</v>
      </c>
      <c r="O1911" s="8">
        <v>1255.4100000000001</v>
      </c>
      <c r="P1911" s="8">
        <v>0</v>
      </c>
      <c r="Q1911" s="8">
        <v>0</v>
      </c>
      <c r="R1911" s="8">
        <v>266190.49</v>
      </c>
      <c r="S1911" s="8">
        <v>0</v>
      </c>
      <c r="T1911" s="8">
        <v>2228.7199999999998</v>
      </c>
      <c r="U1911" s="8">
        <v>0</v>
      </c>
      <c r="V1911" s="8">
        <v>0</v>
      </c>
      <c r="W1911" s="8">
        <v>2228.7199999999998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172.9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249.73</v>
      </c>
      <c r="AQ1911" s="8">
        <v>0</v>
      </c>
      <c r="AR1911" s="8">
        <v>246.76</v>
      </c>
      <c r="AS1911" s="8">
        <v>0</v>
      </c>
      <c r="AT1911" s="8">
        <f t="shared" si="29"/>
        <v>3660</v>
      </c>
      <c r="AU1911" s="8">
        <v>0</v>
      </c>
      <c r="AV1911" s="8">
        <v>0</v>
      </c>
      <c r="AW1911" s="9">
        <v>122</v>
      </c>
      <c r="AX1911" s="9">
        <v>193</v>
      </c>
      <c r="AY1911" s="8">
        <v>324999.99</v>
      </c>
      <c r="AZ1911" s="8">
        <v>324999.99</v>
      </c>
      <c r="BA1911" s="7">
        <v>70.527676</v>
      </c>
      <c r="BB1911" s="7">
        <v>57.765529878943198</v>
      </c>
      <c r="BC1911" s="7">
        <v>10</v>
      </c>
      <c r="BD1911" s="7"/>
      <c r="BE1911" s="6" t="s">
        <v>2250</v>
      </c>
      <c r="BF1911" s="4"/>
      <c r="BG1911" s="6" t="s">
        <v>86</v>
      </c>
      <c r="BH1911" s="6" t="s">
        <v>262</v>
      </c>
      <c r="BI1911" s="6" t="s">
        <v>263</v>
      </c>
      <c r="BJ1911" s="6" t="s">
        <v>0</v>
      </c>
      <c r="BK1911" s="5" t="s">
        <v>1</v>
      </c>
      <c r="BL1911" s="7">
        <v>266190.49</v>
      </c>
      <c r="BM1911" s="5" t="s">
        <v>586</v>
      </c>
      <c r="BN1911" s="7"/>
      <c r="BO1911" s="10">
        <v>43217</v>
      </c>
      <c r="BP1911" s="10">
        <v>49091</v>
      </c>
      <c r="BQ1911" s="10" t="s">
        <v>1330</v>
      </c>
      <c r="BR1911" s="10" t="s">
        <v>2668</v>
      </c>
      <c r="BS1911" s="10" t="s">
        <v>2487</v>
      </c>
      <c r="BT1911" s="10" t="s">
        <v>2487</v>
      </c>
      <c r="BU1911" s="7">
        <v>0</v>
      </c>
      <c r="BV1911" s="7">
        <v>0</v>
      </c>
      <c r="BW1911" s="7">
        <v>0</v>
      </c>
    </row>
    <row r="1912" spans="1:75" s="1" customFormat="1" ht="18.2" customHeight="1" x14ac:dyDescent="0.15">
      <c r="A1912" s="11">
        <v>1902</v>
      </c>
      <c r="B1912" s="12" t="s">
        <v>65</v>
      </c>
      <c r="C1912" s="12" t="s">
        <v>66</v>
      </c>
      <c r="D1912" s="25">
        <v>45354</v>
      </c>
      <c r="E1912" s="13" t="s">
        <v>2161</v>
      </c>
      <c r="F1912" s="23">
        <v>0</v>
      </c>
      <c r="G1912" s="23">
        <v>1</v>
      </c>
      <c r="H1912" s="15">
        <v>145231.47</v>
      </c>
      <c r="I1912" s="15">
        <v>2213.71</v>
      </c>
      <c r="J1912" s="15">
        <v>0</v>
      </c>
      <c r="K1912" s="15">
        <v>147445.18</v>
      </c>
      <c r="L1912" s="15">
        <v>2416.7399999999998</v>
      </c>
      <c r="M1912" s="15">
        <v>0</v>
      </c>
      <c r="N1912" s="15">
        <v>2213.71</v>
      </c>
      <c r="O1912" s="15">
        <v>2416.7399999999998</v>
      </c>
      <c r="P1912" s="15">
        <v>0</v>
      </c>
      <c r="Q1912" s="15">
        <v>0</v>
      </c>
      <c r="R1912" s="15">
        <v>142814.73000000001</v>
      </c>
      <c r="S1912" s="15">
        <v>0</v>
      </c>
      <c r="T1912" s="15">
        <v>1028.72</v>
      </c>
      <c r="U1912" s="15">
        <v>0</v>
      </c>
      <c r="V1912" s="15">
        <v>0</v>
      </c>
      <c r="W1912" s="15">
        <v>1028.72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172.73</v>
      </c>
      <c r="AI1912" s="15">
        <v>0</v>
      </c>
      <c r="AJ1912" s="15">
        <v>0</v>
      </c>
      <c r="AK1912" s="15">
        <v>0</v>
      </c>
      <c r="AL1912" s="15">
        <v>350</v>
      </c>
      <c r="AM1912" s="15">
        <v>0</v>
      </c>
      <c r="AN1912" s="15">
        <v>0</v>
      </c>
      <c r="AO1912" s="15">
        <v>0</v>
      </c>
      <c r="AP1912" s="15">
        <v>18.100000000000001</v>
      </c>
      <c r="AQ1912" s="15">
        <v>0</v>
      </c>
      <c r="AR1912" s="15">
        <v>0</v>
      </c>
      <c r="AS1912" s="15">
        <v>0</v>
      </c>
      <c r="AT1912" s="8">
        <f t="shared" si="29"/>
        <v>6200</v>
      </c>
      <c r="AU1912" s="15">
        <v>0</v>
      </c>
      <c r="AV1912" s="15">
        <v>0</v>
      </c>
      <c r="AW1912" s="16">
        <v>98</v>
      </c>
      <c r="AX1912" s="16">
        <v>168</v>
      </c>
      <c r="AY1912" s="15">
        <v>324682.55</v>
      </c>
      <c r="AZ1912" s="15">
        <v>324682.55</v>
      </c>
      <c r="BA1912" s="14">
        <v>90</v>
      </c>
      <c r="BB1912" s="14">
        <v>39.587362178842099</v>
      </c>
      <c r="BC1912" s="14">
        <v>8.5</v>
      </c>
      <c r="BD1912" s="14"/>
      <c r="BE1912" s="13" t="s">
        <v>2250</v>
      </c>
      <c r="BF1912" s="11"/>
      <c r="BG1912" s="13" t="s">
        <v>67</v>
      </c>
      <c r="BH1912" s="13" t="s">
        <v>73</v>
      </c>
      <c r="BI1912" s="13" t="s">
        <v>102</v>
      </c>
      <c r="BJ1912" s="13" t="s">
        <v>0</v>
      </c>
      <c r="BK1912" s="12" t="s">
        <v>1</v>
      </c>
      <c r="BL1912" s="14">
        <v>142814.73000000001</v>
      </c>
      <c r="BM1912" s="12" t="s">
        <v>586</v>
      </c>
      <c r="BN1912" s="14"/>
      <c r="BO1912" s="17">
        <v>43242</v>
      </c>
      <c r="BP1912" s="17">
        <v>48356</v>
      </c>
      <c r="BQ1912" s="10" t="s">
        <v>2241</v>
      </c>
      <c r="BR1912" s="10" t="s">
        <v>2486</v>
      </c>
      <c r="BS1912" s="10" t="s">
        <v>2487</v>
      </c>
      <c r="BT1912" s="10" t="s">
        <v>2487</v>
      </c>
      <c r="BU1912" s="14">
        <v>0</v>
      </c>
      <c r="BV1912" s="14">
        <v>0</v>
      </c>
      <c r="BW1912" s="14">
        <v>0</v>
      </c>
    </row>
    <row r="1913" spans="1:75" s="1" customFormat="1" ht="18.2" customHeight="1" x14ac:dyDescent="0.15">
      <c r="A1913" s="4">
        <v>1903</v>
      </c>
      <c r="B1913" s="5" t="s">
        <v>65</v>
      </c>
      <c r="C1913" s="5" t="s">
        <v>66</v>
      </c>
      <c r="D1913" s="24">
        <v>45354</v>
      </c>
      <c r="E1913" s="6" t="s">
        <v>2162</v>
      </c>
      <c r="F1913" s="22">
        <v>0</v>
      </c>
      <c r="G1913" s="22">
        <v>0</v>
      </c>
      <c r="H1913" s="8">
        <v>206843.24</v>
      </c>
      <c r="I1913" s="8">
        <v>0</v>
      </c>
      <c r="J1913" s="8">
        <v>0</v>
      </c>
      <c r="K1913" s="8">
        <v>206843.24</v>
      </c>
      <c r="L1913" s="8">
        <v>1682.23</v>
      </c>
      <c r="M1913" s="8">
        <v>0</v>
      </c>
      <c r="N1913" s="8">
        <v>0</v>
      </c>
      <c r="O1913" s="8">
        <v>1682.23</v>
      </c>
      <c r="P1913" s="8">
        <v>0</v>
      </c>
      <c r="Q1913" s="8">
        <v>0</v>
      </c>
      <c r="R1913" s="8">
        <v>205161.01</v>
      </c>
      <c r="S1913" s="8">
        <v>0</v>
      </c>
      <c r="T1913" s="8">
        <v>1723.69</v>
      </c>
      <c r="U1913" s="8">
        <v>0</v>
      </c>
      <c r="V1913" s="8">
        <v>0</v>
      </c>
      <c r="W1913" s="8">
        <v>1723.69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154.83000000000001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329.5</v>
      </c>
      <c r="AQ1913" s="8">
        <v>0</v>
      </c>
      <c r="AR1913" s="8">
        <v>320.25</v>
      </c>
      <c r="AS1913" s="8">
        <v>0</v>
      </c>
      <c r="AT1913" s="8">
        <f t="shared" si="29"/>
        <v>3570</v>
      </c>
      <c r="AU1913" s="8">
        <v>0</v>
      </c>
      <c r="AV1913" s="8">
        <v>0</v>
      </c>
      <c r="AW1913" s="9">
        <v>84</v>
      </c>
      <c r="AX1913" s="9">
        <v>154</v>
      </c>
      <c r="AY1913" s="8">
        <v>301499.98</v>
      </c>
      <c r="AZ1913" s="8">
        <v>282924.89</v>
      </c>
      <c r="BA1913" s="7">
        <v>60.271532000000001</v>
      </c>
      <c r="BB1913" s="7">
        <v>43.705480911797203</v>
      </c>
      <c r="BC1913" s="7">
        <v>10</v>
      </c>
      <c r="BD1913" s="7"/>
      <c r="BE1913" s="6" t="s">
        <v>2250</v>
      </c>
      <c r="BF1913" s="4"/>
      <c r="BG1913" s="6" t="s">
        <v>195</v>
      </c>
      <c r="BH1913" s="6" t="s">
        <v>170</v>
      </c>
      <c r="BI1913" s="6" t="s">
        <v>285</v>
      </c>
      <c r="BJ1913" s="6" t="s">
        <v>0</v>
      </c>
      <c r="BK1913" s="5" t="s">
        <v>1</v>
      </c>
      <c r="BL1913" s="7">
        <v>205161.01</v>
      </c>
      <c r="BM1913" s="5" t="s">
        <v>586</v>
      </c>
      <c r="BN1913" s="7"/>
      <c r="BO1913" s="10">
        <v>43249</v>
      </c>
      <c r="BP1913" s="10">
        <v>47936</v>
      </c>
      <c r="BQ1913" s="10" t="s">
        <v>2240</v>
      </c>
      <c r="BR1913" s="10" t="s">
        <v>2695</v>
      </c>
      <c r="BS1913" s="10" t="s">
        <v>2487</v>
      </c>
      <c r="BT1913" s="10" t="s">
        <v>2487</v>
      </c>
      <c r="BU1913" s="7">
        <v>0</v>
      </c>
      <c r="BV1913" s="7">
        <v>0</v>
      </c>
      <c r="BW1913" s="7">
        <v>0</v>
      </c>
    </row>
    <row r="1914" spans="1:75" s="1" customFormat="1" ht="18.2" customHeight="1" x14ac:dyDescent="0.15">
      <c r="A1914" s="11">
        <v>1904</v>
      </c>
      <c r="B1914" s="12" t="s">
        <v>65</v>
      </c>
      <c r="C1914" s="12" t="s">
        <v>66</v>
      </c>
      <c r="D1914" s="25">
        <v>45354</v>
      </c>
      <c r="E1914" s="13" t="s">
        <v>2163</v>
      </c>
      <c r="F1914" s="23">
        <v>0</v>
      </c>
      <c r="G1914" s="23">
        <v>0</v>
      </c>
      <c r="H1914" s="15">
        <v>431539.21</v>
      </c>
      <c r="I1914" s="15">
        <v>0</v>
      </c>
      <c r="J1914" s="15">
        <v>0</v>
      </c>
      <c r="K1914" s="15">
        <v>431539.21</v>
      </c>
      <c r="L1914" s="15">
        <v>3479.2</v>
      </c>
      <c r="M1914" s="15">
        <v>0</v>
      </c>
      <c r="N1914" s="15">
        <v>0</v>
      </c>
      <c r="O1914" s="15">
        <v>3479.2</v>
      </c>
      <c r="P1914" s="15">
        <v>0</v>
      </c>
      <c r="Q1914" s="15">
        <v>0</v>
      </c>
      <c r="R1914" s="15">
        <v>428060.01</v>
      </c>
      <c r="S1914" s="15">
        <v>0</v>
      </c>
      <c r="T1914" s="15">
        <v>3380.39</v>
      </c>
      <c r="U1914" s="15">
        <v>0</v>
      </c>
      <c r="V1914" s="15">
        <v>0</v>
      </c>
      <c r="W1914" s="15">
        <v>3380.39</v>
      </c>
      <c r="X1914" s="15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314.41000000000003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7174</v>
      </c>
      <c r="AU1914" s="15">
        <v>0</v>
      </c>
      <c r="AV1914" s="15">
        <v>0</v>
      </c>
      <c r="AW1914" s="16">
        <v>86</v>
      </c>
      <c r="AX1914" s="16">
        <v>156</v>
      </c>
      <c r="AY1914" s="15">
        <v>590999.98</v>
      </c>
      <c r="AZ1914" s="15">
        <v>590999.98</v>
      </c>
      <c r="BA1914" s="14">
        <v>90.000005999999999</v>
      </c>
      <c r="BB1914" s="14">
        <v>65.186810105069796</v>
      </c>
      <c r="BC1914" s="14">
        <v>9.4</v>
      </c>
      <c r="BD1914" s="14"/>
      <c r="BE1914" s="13" t="s">
        <v>2250</v>
      </c>
      <c r="BF1914" s="11"/>
      <c r="BG1914" s="13" t="s">
        <v>67</v>
      </c>
      <c r="BH1914" s="13" t="s">
        <v>68</v>
      </c>
      <c r="BI1914" s="13" t="s">
        <v>186</v>
      </c>
      <c r="BJ1914" s="13" t="s">
        <v>0</v>
      </c>
      <c r="BK1914" s="12" t="s">
        <v>1</v>
      </c>
      <c r="BL1914" s="14">
        <v>428060.01</v>
      </c>
      <c r="BM1914" s="12" t="s">
        <v>586</v>
      </c>
      <c r="BN1914" s="14"/>
      <c r="BO1914" s="17">
        <v>43249</v>
      </c>
      <c r="BP1914" s="17">
        <v>47997</v>
      </c>
      <c r="BQ1914" s="10" t="s">
        <v>2239</v>
      </c>
      <c r="BR1914" s="10" t="s">
        <v>2696</v>
      </c>
      <c r="BS1914" s="10" t="s">
        <v>2487</v>
      </c>
      <c r="BT1914" s="10" t="s">
        <v>2487</v>
      </c>
      <c r="BU1914" s="14">
        <v>0</v>
      </c>
      <c r="BV1914" s="14">
        <v>0</v>
      </c>
      <c r="BW1914" s="14">
        <v>0</v>
      </c>
    </row>
    <row r="1915" spans="1:75" s="1" customFormat="1" ht="18.2" customHeight="1" x14ac:dyDescent="0.15">
      <c r="A1915" s="4">
        <v>1905</v>
      </c>
      <c r="B1915" s="5" t="s">
        <v>65</v>
      </c>
      <c r="C1915" s="5" t="s">
        <v>66</v>
      </c>
      <c r="D1915" s="24">
        <v>45354</v>
      </c>
      <c r="E1915" s="6" t="s">
        <v>2635</v>
      </c>
      <c r="F1915" s="22">
        <v>0</v>
      </c>
      <c r="G1915" s="22">
        <v>0</v>
      </c>
      <c r="H1915" s="8">
        <v>246627.92</v>
      </c>
      <c r="I1915" s="8">
        <v>0</v>
      </c>
      <c r="J1915" s="8">
        <v>0</v>
      </c>
      <c r="K1915" s="8">
        <v>246627.92</v>
      </c>
      <c r="L1915" s="8">
        <v>1142.81</v>
      </c>
      <c r="M1915" s="8">
        <v>0</v>
      </c>
      <c r="N1915" s="8">
        <v>0</v>
      </c>
      <c r="O1915" s="8">
        <v>1142.81</v>
      </c>
      <c r="P1915" s="8">
        <v>0</v>
      </c>
      <c r="Q1915" s="8">
        <v>0</v>
      </c>
      <c r="R1915" s="8">
        <v>245485.11</v>
      </c>
      <c r="S1915" s="8">
        <v>0</v>
      </c>
      <c r="T1915" s="8">
        <v>2055.23</v>
      </c>
      <c r="U1915" s="8">
        <v>0</v>
      </c>
      <c r="V1915" s="8">
        <v>0</v>
      </c>
      <c r="W1915" s="8">
        <v>2055.23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133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76.09</v>
      </c>
      <c r="AQ1915" s="8">
        <v>0</v>
      </c>
      <c r="AR1915" s="8">
        <v>7.13</v>
      </c>
      <c r="AS1915" s="8">
        <v>0</v>
      </c>
      <c r="AT1915" s="8">
        <f t="shared" si="29"/>
        <v>3400</v>
      </c>
      <c r="AU1915" s="8">
        <v>0</v>
      </c>
      <c r="AV1915" s="8">
        <v>0</v>
      </c>
      <c r="AW1915" s="9">
        <v>123</v>
      </c>
      <c r="AX1915" s="9">
        <v>139</v>
      </c>
      <c r="AY1915" s="8">
        <v>249999.99</v>
      </c>
      <c r="AZ1915" s="8">
        <v>249999.99</v>
      </c>
      <c r="BA1915" s="7">
        <v>89.352001999999999</v>
      </c>
      <c r="BB1915" s="7">
        <v>87.738347668294793</v>
      </c>
      <c r="BC1915" s="7">
        <v>10</v>
      </c>
      <c r="BD1915" s="7"/>
      <c r="BE1915" s="6" t="s">
        <v>2250</v>
      </c>
      <c r="BF1915" s="4"/>
      <c r="BG1915" s="6" t="s">
        <v>75</v>
      </c>
      <c r="BH1915" s="6" t="s">
        <v>236</v>
      </c>
      <c r="BI1915" s="6" t="s">
        <v>237</v>
      </c>
      <c r="BJ1915" s="6" t="s">
        <v>0</v>
      </c>
      <c r="BK1915" s="5" t="s">
        <v>1</v>
      </c>
      <c r="BL1915" s="7">
        <v>245485.11</v>
      </c>
      <c r="BM1915" s="5" t="s">
        <v>586</v>
      </c>
      <c r="BN1915" s="7"/>
      <c r="BO1915" s="10">
        <v>44894</v>
      </c>
      <c r="BP1915" s="10">
        <v>49124</v>
      </c>
      <c r="BQ1915" s="10" t="s">
        <v>2241</v>
      </c>
      <c r="BR1915" s="10" t="s">
        <v>2486</v>
      </c>
      <c r="BS1915" s="10" t="s">
        <v>2487</v>
      </c>
      <c r="BT1915" s="10" t="s">
        <v>2487</v>
      </c>
      <c r="BU1915" s="7">
        <v>0</v>
      </c>
      <c r="BV1915" s="7">
        <v>0</v>
      </c>
      <c r="BW1915" s="7">
        <v>0</v>
      </c>
    </row>
    <row r="1916" spans="1:75" s="1" customFormat="1" ht="18.2" customHeight="1" x14ac:dyDescent="0.15">
      <c r="A1916" s="11">
        <v>1906</v>
      </c>
      <c r="B1916" s="12" t="s">
        <v>65</v>
      </c>
      <c r="C1916" s="12" t="s">
        <v>66</v>
      </c>
      <c r="D1916" s="25">
        <v>45354</v>
      </c>
      <c r="E1916" s="13" t="s">
        <v>2164</v>
      </c>
      <c r="F1916" s="23">
        <v>0</v>
      </c>
      <c r="G1916" s="23">
        <v>0</v>
      </c>
      <c r="H1916" s="15">
        <v>160771.66</v>
      </c>
      <c r="I1916" s="15">
        <v>0</v>
      </c>
      <c r="J1916" s="15">
        <v>0</v>
      </c>
      <c r="K1916" s="15">
        <v>160771.66</v>
      </c>
      <c r="L1916" s="15">
        <v>1992.69</v>
      </c>
      <c r="M1916" s="15">
        <v>0</v>
      </c>
      <c r="N1916" s="15">
        <v>0</v>
      </c>
      <c r="O1916" s="15">
        <v>1992.69</v>
      </c>
      <c r="P1916" s="15">
        <v>0</v>
      </c>
      <c r="Q1916" s="15">
        <v>0</v>
      </c>
      <c r="R1916" s="15">
        <v>158778.97</v>
      </c>
      <c r="S1916" s="15">
        <v>0</v>
      </c>
      <c r="T1916" s="15">
        <v>1339.76</v>
      </c>
      <c r="U1916" s="15">
        <v>0</v>
      </c>
      <c r="V1916" s="15">
        <v>0</v>
      </c>
      <c r="W1916" s="15">
        <v>1339.76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148.66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4000</v>
      </c>
      <c r="AQ1916" s="15">
        <v>0</v>
      </c>
      <c r="AR1916" s="15">
        <v>3481.11</v>
      </c>
      <c r="AS1916" s="15">
        <v>0</v>
      </c>
      <c r="AT1916" s="8">
        <f t="shared" si="29"/>
        <v>4000</v>
      </c>
      <c r="AU1916" s="15">
        <v>0</v>
      </c>
      <c r="AV1916" s="15">
        <v>0</v>
      </c>
      <c r="AW1916" s="16">
        <v>74</v>
      </c>
      <c r="AX1916" s="16">
        <v>144</v>
      </c>
      <c r="AY1916" s="15">
        <v>296600.01</v>
      </c>
      <c r="AZ1916" s="15">
        <v>266172.7</v>
      </c>
      <c r="BA1916" s="14">
        <v>67.333104000000006</v>
      </c>
      <c r="BB1916" s="14">
        <v>40.165955787437603</v>
      </c>
      <c r="BC1916" s="14">
        <v>10</v>
      </c>
      <c r="BD1916" s="14"/>
      <c r="BE1916" s="13" t="s">
        <v>2250</v>
      </c>
      <c r="BF1916" s="11"/>
      <c r="BG1916" s="13" t="s">
        <v>75</v>
      </c>
      <c r="BH1916" s="13" t="s">
        <v>82</v>
      </c>
      <c r="BI1916" s="13" t="s">
        <v>289</v>
      </c>
      <c r="BJ1916" s="13" t="s">
        <v>0</v>
      </c>
      <c r="BK1916" s="12" t="s">
        <v>1</v>
      </c>
      <c r="BL1916" s="14">
        <v>158778.97</v>
      </c>
      <c r="BM1916" s="12" t="s">
        <v>586</v>
      </c>
      <c r="BN1916" s="14"/>
      <c r="BO1916" s="17">
        <v>43249</v>
      </c>
      <c r="BP1916" s="17">
        <v>47632</v>
      </c>
      <c r="BQ1916" s="10" t="s">
        <v>2241</v>
      </c>
      <c r="BR1916" s="10" t="s">
        <v>2486</v>
      </c>
      <c r="BS1916" s="10" t="s">
        <v>2487</v>
      </c>
      <c r="BT1916" s="10" t="s">
        <v>2487</v>
      </c>
      <c r="BU1916" s="14">
        <v>0</v>
      </c>
      <c r="BV1916" s="14">
        <v>0</v>
      </c>
      <c r="BW1916" s="14">
        <v>0</v>
      </c>
    </row>
    <row r="1917" spans="1:75" s="1" customFormat="1" ht="18.2" customHeight="1" x14ac:dyDescent="0.15">
      <c r="A1917" s="4">
        <v>1907</v>
      </c>
      <c r="B1917" s="5" t="s">
        <v>65</v>
      </c>
      <c r="C1917" s="5" t="s">
        <v>66</v>
      </c>
      <c r="D1917" s="24">
        <v>45354</v>
      </c>
      <c r="E1917" s="6" t="s">
        <v>2165</v>
      </c>
      <c r="F1917" s="22">
        <v>0</v>
      </c>
      <c r="G1917" s="22">
        <v>0</v>
      </c>
      <c r="H1917" s="8">
        <v>231009.06</v>
      </c>
      <c r="I1917" s="8">
        <v>0</v>
      </c>
      <c r="J1917" s="8">
        <v>0</v>
      </c>
      <c r="K1917" s="8">
        <v>231009.06</v>
      </c>
      <c r="L1917" s="8">
        <v>2078.21</v>
      </c>
      <c r="M1917" s="8">
        <v>0</v>
      </c>
      <c r="N1917" s="8">
        <v>0</v>
      </c>
      <c r="O1917" s="8">
        <v>2078.21</v>
      </c>
      <c r="P1917" s="8">
        <v>0</v>
      </c>
      <c r="Q1917" s="8">
        <v>0</v>
      </c>
      <c r="R1917" s="8">
        <v>228930.85</v>
      </c>
      <c r="S1917" s="8">
        <v>0</v>
      </c>
      <c r="T1917" s="8">
        <v>1925.08</v>
      </c>
      <c r="U1917" s="8">
        <v>0</v>
      </c>
      <c r="V1917" s="8">
        <v>0</v>
      </c>
      <c r="W1917" s="8">
        <v>1925.08</v>
      </c>
      <c r="X1917" s="8">
        <v>0</v>
      </c>
      <c r="Y1917" s="8">
        <v>0</v>
      </c>
      <c r="Z1917" s="8">
        <v>0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172.9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0.1</v>
      </c>
      <c r="AQ1917" s="8">
        <v>0</v>
      </c>
      <c r="AR1917" s="8">
        <v>0.28999999999999998</v>
      </c>
      <c r="AS1917" s="8">
        <v>0</v>
      </c>
      <c r="AT1917" s="8">
        <f t="shared" si="29"/>
        <v>4176</v>
      </c>
      <c r="AU1917" s="8">
        <v>0</v>
      </c>
      <c r="AV1917" s="8">
        <v>0</v>
      </c>
      <c r="AW1917" s="9">
        <v>78</v>
      </c>
      <c r="AX1917" s="9">
        <v>148</v>
      </c>
      <c r="AY1917" s="8">
        <v>324999.99</v>
      </c>
      <c r="AZ1917" s="8">
        <v>324999.99</v>
      </c>
      <c r="BA1917" s="7">
        <v>62.332590000000003</v>
      </c>
      <c r="BB1917" s="7">
        <v>43.907240770689</v>
      </c>
      <c r="BC1917" s="7">
        <v>10</v>
      </c>
      <c r="BD1917" s="7"/>
      <c r="BE1917" s="6" t="s">
        <v>2250</v>
      </c>
      <c r="BF1917" s="4"/>
      <c r="BG1917" s="6" t="s">
        <v>86</v>
      </c>
      <c r="BH1917" s="6" t="s">
        <v>262</v>
      </c>
      <c r="BI1917" s="6" t="s">
        <v>263</v>
      </c>
      <c r="BJ1917" s="6" t="s">
        <v>0</v>
      </c>
      <c r="BK1917" s="5" t="s">
        <v>1</v>
      </c>
      <c r="BL1917" s="7">
        <v>228930.85</v>
      </c>
      <c r="BM1917" s="5" t="s">
        <v>586</v>
      </c>
      <c r="BN1917" s="7"/>
      <c r="BO1917" s="10">
        <v>43242</v>
      </c>
      <c r="BP1917" s="10">
        <v>47748</v>
      </c>
      <c r="BQ1917" s="10" t="s">
        <v>2241</v>
      </c>
      <c r="BR1917" s="10" t="s">
        <v>2486</v>
      </c>
      <c r="BS1917" s="10" t="s">
        <v>2487</v>
      </c>
      <c r="BT1917" s="10" t="s">
        <v>2487</v>
      </c>
      <c r="BU1917" s="7">
        <v>0</v>
      </c>
      <c r="BV1917" s="7">
        <v>0</v>
      </c>
      <c r="BW1917" s="7">
        <v>0</v>
      </c>
    </row>
    <row r="1918" spans="1:75" s="1" customFormat="1" ht="18.2" customHeight="1" x14ac:dyDescent="0.15">
      <c r="A1918" s="11">
        <v>1908</v>
      </c>
      <c r="B1918" s="12" t="s">
        <v>65</v>
      </c>
      <c r="C1918" s="12" t="s">
        <v>66</v>
      </c>
      <c r="D1918" s="25">
        <v>45354</v>
      </c>
      <c r="E1918" s="13" t="s">
        <v>2166</v>
      </c>
      <c r="F1918" s="23">
        <v>18</v>
      </c>
      <c r="G1918" s="23">
        <v>17</v>
      </c>
      <c r="H1918" s="15">
        <v>170991.47</v>
      </c>
      <c r="I1918" s="15">
        <v>22695.8</v>
      </c>
      <c r="J1918" s="15">
        <v>0</v>
      </c>
      <c r="K1918" s="15">
        <v>193687.27</v>
      </c>
      <c r="L1918" s="15">
        <v>1437.39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193687.27</v>
      </c>
      <c r="S1918" s="15">
        <v>25963.64</v>
      </c>
      <c r="T1918" s="15">
        <v>1424.93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27388.57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0</v>
      </c>
      <c r="AU1918" s="15">
        <v>24133.19</v>
      </c>
      <c r="AV1918" s="15">
        <v>27388.57</v>
      </c>
      <c r="AW1918" s="16">
        <v>82</v>
      </c>
      <c r="AX1918" s="16">
        <v>152</v>
      </c>
      <c r="AY1918" s="15">
        <v>235999.99</v>
      </c>
      <c r="AZ1918" s="15">
        <v>235999.99</v>
      </c>
      <c r="BA1918" s="14">
        <v>77.118644000000003</v>
      </c>
      <c r="BB1918" s="14">
        <v>63.291950234666899</v>
      </c>
      <c r="BC1918" s="14">
        <v>10</v>
      </c>
      <c r="BD1918" s="14"/>
      <c r="BE1918" s="13" t="s">
        <v>2250</v>
      </c>
      <c r="BF1918" s="11"/>
      <c r="BG1918" s="13" t="s">
        <v>195</v>
      </c>
      <c r="BH1918" s="13" t="s">
        <v>196</v>
      </c>
      <c r="BI1918" s="13" t="s">
        <v>197</v>
      </c>
      <c r="BJ1918" s="13" t="s">
        <v>2251</v>
      </c>
      <c r="BK1918" s="12" t="s">
        <v>1</v>
      </c>
      <c r="BL1918" s="14">
        <v>193687.27</v>
      </c>
      <c r="BM1918" s="12" t="s">
        <v>586</v>
      </c>
      <c r="BN1918" s="14"/>
      <c r="BO1918" s="17">
        <v>43249</v>
      </c>
      <c r="BP1918" s="17">
        <v>47877</v>
      </c>
      <c r="BQ1918" s="10" t="s">
        <v>2239</v>
      </c>
      <c r="BR1918" s="10" t="s">
        <v>2696</v>
      </c>
      <c r="BS1918" s="10" t="s">
        <v>2487</v>
      </c>
      <c r="BT1918" s="10" t="s">
        <v>2487</v>
      </c>
      <c r="BU1918" s="14">
        <v>2227.66</v>
      </c>
      <c r="BV1918" s="14">
        <v>0</v>
      </c>
      <c r="BW1918" s="14">
        <v>0</v>
      </c>
    </row>
    <row r="1919" spans="1:75" s="1" customFormat="1" ht="18.2" customHeight="1" x14ac:dyDescent="0.15">
      <c r="A1919" s="4">
        <v>1909</v>
      </c>
      <c r="B1919" s="5" t="s">
        <v>65</v>
      </c>
      <c r="C1919" s="5" t="s">
        <v>66</v>
      </c>
      <c r="D1919" s="24">
        <v>45354</v>
      </c>
      <c r="E1919" s="6" t="s">
        <v>2167</v>
      </c>
      <c r="F1919" s="22">
        <v>0</v>
      </c>
      <c r="G1919" s="22">
        <v>0</v>
      </c>
      <c r="H1919" s="8">
        <v>171770.25</v>
      </c>
      <c r="I1919" s="8">
        <v>0</v>
      </c>
      <c r="J1919" s="8">
        <v>0</v>
      </c>
      <c r="K1919" s="8">
        <v>171770.25</v>
      </c>
      <c r="L1919" s="8">
        <v>1420.17</v>
      </c>
      <c r="M1919" s="8">
        <v>0</v>
      </c>
      <c r="N1919" s="8">
        <v>0</v>
      </c>
      <c r="O1919" s="8">
        <v>1420.17</v>
      </c>
      <c r="P1919" s="8">
        <v>0</v>
      </c>
      <c r="Q1919" s="8">
        <v>0</v>
      </c>
      <c r="R1919" s="8">
        <v>170350.07999999999</v>
      </c>
      <c r="S1919" s="8">
        <v>0</v>
      </c>
      <c r="T1919" s="8">
        <v>1431.42</v>
      </c>
      <c r="U1919" s="8">
        <v>0</v>
      </c>
      <c r="V1919" s="8">
        <v>0</v>
      </c>
      <c r="W1919" s="8">
        <v>1431.42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125.55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23.17</v>
      </c>
      <c r="AQ1919" s="8">
        <v>0</v>
      </c>
      <c r="AR1919" s="8">
        <v>0.31</v>
      </c>
      <c r="AS1919" s="8">
        <v>0</v>
      </c>
      <c r="AT1919" s="8">
        <f t="shared" si="29"/>
        <v>3000</v>
      </c>
      <c r="AU1919" s="8">
        <v>0</v>
      </c>
      <c r="AV1919" s="8">
        <v>0</v>
      </c>
      <c r="AW1919" s="9">
        <v>83</v>
      </c>
      <c r="AX1919" s="9">
        <v>153</v>
      </c>
      <c r="AY1919" s="8">
        <v>236000</v>
      </c>
      <c r="AZ1919" s="8">
        <v>236000</v>
      </c>
      <c r="BA1919" s="7">
        <v>74.023174999999995</v>
      </c>
      <c r="BB1919" s="7">
        <v>53.431583826711901</v>
      </c>
      <c r="BC1919" s="7">
        <v>10</v>
      </c>
      <c r="BD1919" s="7"/>
      <c r="BE1919" s="6" t="s">
        <v>2250</v>
      </c>
      <c r="BF1919" s="4"/>
      <c r="BG1919" s="6" t="s">
        <v>195</v>
      </c>
      <c r="BH1919" s="6" t="s">
        <v>196</v>
      </c>
      <c r="BI1919" s="6" t="s">
        <v>197</v>
      </c>
      <c r="BJ1919" s="6" t="s">
        <v>0</v>
      </c>
      <c r="BK1919" s="5" t="s">
        <v>1</v>
      </c>
      <c r="BL1919" s="7">
        <v>170350.07999999999</v>
      </c>
      <c r="BM1919" s="5" t="s">
        <v>586</v>
      </c>
      <c r="BN1919" s="7"/>
      <c r="BO1919" s="10">
        <v>43249</v>
      </c>
      <c r="BP1919" s="10">
        <v>47908</v>
      </c>
      <c r="BQ1919" s="10" t="s">
        <v>2241</v>
      </c>
      <c r="BR1919" s="10" t="s">
        <v>2486</v>
      </c>
      <c r="BS1919" s="10" t="s">
        <v>2487</v>
      </c>
      <c r="BT1919" s="10" t="s">
        <v>2487</v>
      </c>
      <c r="BU1919" s="7">
        <v>0</v>
      </c>
      <c r="BV1919" s="7">
        <v>0</v>
      </c>
      <c r="BW1919" s="7">
        <v>0</v>
      </c>
    </row>
    <row r="1920" spans="1:75" s="1" customFormat="1" ht="18.2" customHeight="1" x14ac:dyDescent="0.15">
      <c r="A1920" s="11">
        <v>1910</v>
      </c>
      <c r="B1920" s="12" t="s">
        <v>65</v>
      </c>
      <c r="C1920" s="12" t="s">
        <v>66</v>
      </c>
      <c r="D1920" s="25">
        <v>45354</v>
      </c>
      <c r="E1920" s="13" t="s">
        <v>2168</v>
      </c>
      <c r="F1920" s="23">
        <v>0</v>
      </c>
      <c r="G1920" s="23">
        <v>0</v>
      </c>
      <c r="H1920" s="15">
        <v>266794.75</v>
      </c>
      <c r="I1920" s="15">
        <v>0</v>
      </c>
      <c r="J1920" s="15">
        <v>0</v>
      </c>
      <c r="K1920" s="15">
        <v>266794.75</v>
      </c>
      <c r="L1920" s="15">
        <v>2319.44</v>
      </c>
      <c r="M1920" s="15">
        <v>0</v>
      </c>
      <c r="N1920" s="15">
        <v>0</v>
      </c>
      <c r="O1920" s="15">
        <v>2319.44</v>
      </c>
      <c r="P1920" s="15">
        <v>0</v>
      </c>
      <c r="Q1920" s="15">
        <v>0</v>
      </c>
      <c r="R1920" s="15">
        <v>264475.31</v>
      </c>
      <c r="S1920" s="15">
        <v>0</v>
      </c>
      <c r="T1920" s="15">
        <v>2223.29</v>
      </c>
      <c r="U1920" s="15">
        <v>0</v>
      </c>
      <c r="V1920" s="15">
        <v>0</v>
      </c>
      <c r="W1920" s="15">
        <v>2223.29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205.54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4748.2700000000004</v>
      </c>
      <c r="AQ1920" s="15">
        <v>0</v>
      </c>
      <c r="AR1920" s="15">
        <v>4748.2700000000004</v>
      </c>
      <c r="AS1920" s="15">
        <v>0</v>
      </c>
      <c r="AT1920" s="8">
        <f t="shared" si="29"/>
        <v>4748.2700000000004</v>
      </c>
      <c r="AU1920" s="15">
        <v>0</v>
      </c>
      <c r="AV1920" s="15">
        <v>0</v>
      </c>
      <c r="AW1920" s="16">
        <v>80</v>
      </c>
      <c r="AX1920" s="16">
        <v>149</v>
      </c>
      <c r="AY1920" s="15">
        <v>407133.99</v>
      </c>
      <c r="AZ1920" s="15">
        <v>370250.26</v>
      </c>
      <c r="BA1920" s="14">
        <v>60.176751000000003</v>
      </c>
      <c r="BB1920" s="14">
        <v>42.9851551637474</v>
      </c>
      <c r="BC1920" s="14">
        <v>10</v>
      </c>
      <c r="BD1920" s="14"/>
      <c r="BE1920" s="13" t="s">
        <v>2250</v>
      </c>
      <c r="BF1920" s="11"/>
      <c r="BG1920" s="13" t="s">
        <v>98</v>
      </c>
      <c r="BH1920" s="13" t="s">
        <v>154</v>
      </c>
      <c r="BI1920" s="13" t="s">
        <v>155</v>
      </c>
      <c r="BJ1920" s="13" t="s">
        <v>0</v>
      </c>
      <c r="BK1920" s="12" t="s">
        <v>1</v>
      </c>
      <c r="BL1920" s="14">
        <v>264475.31</v>
      </c>
      <c r="BM1920" s="12" t="s">
        <v>586</v>
      </c>
      <c r="BN1920" s="14"/>
      <c r="BO1920" s="17">
        <v>43277</v>
      </c>
      <c r="BP1920" s="17">
        <v>47813</v>
      </c>
      <c r="BQ1920" s="10" t="s">
        <v>2241</v>
      </c>
      <c r="BR1920" s="10" t="s">
        <v>2486</v>
      </c>
      <c r="BS1920" s="10" t="s">
        <v>2487</v>
      </c>
      <c r="BT1920" s="10" t="s">
        <v>2487</v>
      </c>
      <c r="BU1920" s="14">
        <v>0</v>
      </c>
      <c r="BV1920" s="14">
        <v>0</v>
      </c>
      <c r="BW1920" s="14">
        <v>0</v>
      </c>
    </row>
    <row r="1921" spans="1:75" s="1" customFormat="1" ht="18.2" customHeight="1" x14ac:dyDescent="0.15">
      <c r="A1921" s="4">
        <v>1911</v>
      </c>
      <c r="B1921" s="5" t="s">
        <v>65</v>
      </c>
      <c r="C1921" s="5" t="s">
        <v>66</v>
      </c>
      <c r="D1921" s="24">
        <v>45354</v>
      </c>
      <c r="E1921" s="6" t="s">
        <v>2169</v>
      </c>
      <c r="F1921" s="22">
        <v>0</v>
      </c>
      <c r="G1921" s="22">
        <v>0</v>
      </c>
      <c r="H1921" s="8">
        <v>529884.48</v>
      </c>
      <c r="I1921" s="8">
        <v>0</v>
      </c>
      <c r="J1921" s="8">
        <v>0</v>
      </c>
      <c r="K1921" s="8">
        <v>529884.48</v>
      </c>
      <c r="L1921" s="8">
        <v>2423.92</v>
      </c>
      <c r="M1921" s="8">
        <v>0</v>
      </c>
      <c r="N1921" s="8">
        <v>0</v>
      </c>
      <c r="O1921" s="8">
        <v>2423.92</v>
      </c>
      <c r="P1921" s="8">
        <v>0</v>
      </c>
      <c r="Q1921" s="8">
        <v>0</v>
      </c>
      <c r="R1921" s="8">
        <v>527460.56000000006</v>
      </c>
      <c r="S1921" s="8">
        <v>0</v>
      </c>
      <c r="T1921" s="8">
        <v>4415.7</v>
      </c>
      <c r="U1921" s="8">
        <v>0</v>
      </c>
      <c r="V1921" s="8">
        <v>0</v>
      </c>
      <c r="W1921" s="8">
        <v>4415.7</v>
      </c>
      <c r="X1921" s="8">
        <v>0</v>
      </c>
      <c r="Y1921" s="8">
        <v>0</v>
      </c>
      <c r="Z1921" s="8">
        <v>0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339.42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7179.04</v>
      </c>
      <c r="AU1921" s="8">
        <v>0</v>
      </c>
      <c r="AV1921" s="8">
        <v>0</v>
      </c>
      <c r="AW1921" s="9">
        <v>124</v>
      </c>
      <c r="AX1921" s="9">
        <v>193</v>
      </c>
      <c r="AY1921" s="8">
        <v>638000.01</v>
      </c>
      <c r="AZ1921" s="8">
        <v>638000.01</v>
      </c>
      <c r="BA1921" s="7">
        <v>89.999996999999993</v>
      </c>
      <c r="BB1921" s="7">
        <v>74.4066584224949</v>
      </c>
      <c r="BC1921" s="7">
        <v>10</v>
      </c>
      <c r="BD1921" s="7"/>
      <c r="BE1921" s="6" t="s">
        <v>2250</v>
      </c>
      <c r="BF1921" s="4"/>
      <c r="BG1921" s="6" t="s">
        <v>86</v>
      </c>
      <c r="BH1921" s="6" t="s">
        <v>158</v>
      </c>
      <c r="BI1921" s="6" t="s">
        <v>159</v>
      </c>
      <c r="BJ1921" s="6" t="s">
        <v>0</v>
      </c>
      <c r="BK1921" s="5" t="s">
        <v>1</v>
      </c>
      <c r="BL1921" s="7">
        <v>527460.56000000006</v>
      </c>
      <c r="BM1921" s="5" t="s">
        <v>586</v>
      </c>
      <c r="BN1921" s="7"/>
      <c r="BO1921" s="10">
        <v>43276</v>
      </c>
      <c r="BP1921" s="10">
        <v>49150</v>
      </c>
      <c r="BQ1921" s="10" t="s">
        <v>1330</v>
      </c>
      <c r="BR1921" s="10" t="s">
        <v>2668</v>
      </c>
      <c r="BS1921" s="10" t="s">
        <v>2487</v>
      </c>
      <c r="BT1921" s="10" t="s">
        <v>2487</v>
      </c>
      <c r="BU1921" s="7">
        <v>0</v>
      </c>
      <c r="BV1921" s="7">
        <v>0</v>
      </c>
      <c r="BW1921" s="7">
        <v>0</v>
      </c>
    </row>
    <row r="1922" spans="1:75" s="1" customFormat="1" ht="18.2" customHeight="1" x14ac:dyDescent="0.15">
      <c r="A1922" s="11">
        <v>1912</v>
      </c>
      <c r="B1922" s="12" t="s">
        <v>65</v>
      </c>
      <c r="C1922" s="12" t="s">
        <v>66</v>
      </c>
      <c r="D1922" s="25">
        <v>45354</v>
      </c>
      <c r="E1922" s="13" t="s">
        <v>2206</v>
      </c>
      <c r="F1922" s="23">
        <v>0</v>
      </c>
      <c r="G1922" s="23">
        <v>0</v>
      </c>
      <c r="H1922" s="15">
        <v>435762.22</v>
      </c>
      <c r="I1922" s="15">
        <v>0</v>
      </c>
      <c r="J1922" s="15">
        <v>0</v>
      </c>
      <c r="K1922" s="15">
        <v>435762.22</v>
      </c>
      <c r="L1922" s="15">
        <v>1993.35</v>
      </c>
      <c r="M1922" s="15">
        <v>0</v>
      </c>
      <c r="N1922" s="15">
        <v>0</v>
      </c>
      <c r="O1922" s="15">
        <v>1993.35</v>
      </c>
      <c r="P1922" s="15">
        <v>0</v>
      </c>
      <c r="Q1922" s="15">
        <v>0</v>
      </c>
      <c r="R1922" s="15">
        <v>433768.87</v>
      </c>
      <c r="S1922" s="15">
        <v>0</v>
      </c>
      <c r="T1922" s="15">
        <v>3631.35</v>
      </c>
      <c r="U1922" s="15">
        <v>0</v>
      </c>
      <c r="V1922" s="15">
        <v>0</v>
      </c>
      <c r="W1922" s="15">
        <v>3631.35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275.04000000000002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1.82</v>
      </c>
      <c r="AQ1922" s="15">
        <v>0</v>
      </c>
      <c r="AR1922" s="15">
        <v>1.56</v>
      </c>
      <c r="AS1922" s="15">
        <v>0</v>
      </c>
      <c r="AT1922" s="8">
        <f t="shared" si="29"/>
        <v>5900</v>
      </c>
      <c r="AU1922" s="15">
        <v>0</v>
      </c>
      <c r="AV1922" s="15">
        <v>0</v>
      </c>
      <c r="AW1922" s="16">
        <v>124</v>
      </c>
      <c r="AX1922" s="16">
        <v>187</v>
      </c>
      <c r="AY1922" s="15">
        <v>516999.99</v>
      </c>
      <c r="AZ1922" s="15">
        <v>516999.99</v>
      </c>
      <c r="BA1922" s="14">
        <v>90.000004000000004</v>
      </c>
      <c r="BB1922" s="14">
        <v>75.511026673473395</v>
      </c>
      <c r="BC1922" s="14">
        <v>10</v>
      </c>
      <c r="BD1922" s="14"/>
      <c r="BE1922" s="13" t="s">
        <v>2250</v>
      </c>
      <c r="BF1922" s="11"/>
      <c r="BG1922" s="13" t="s">
        <v>93</v>
      </c>
      <c r="BH1922" s="13" t="s">
        <v>129</v>
      </c>
      <c r="BI1922" s="13" t="s">
        <v>401</v>
      </c>
      <c r="BJ1922" s="13" t="s">
        <v>0</v>
      </c>
      <c r="BK1922" s="12" t="s">
        <v>1</v>
      </c>
      <c r="BL1922" s="14">
        <v>433768.87</v>
      </c>
      <c r="BM1922" s="12" t="s">
        <v>586</v>
      </c>
      <c r="BN1922" s="14"/>
      <c r="BO1922" s="17">
        <v>43446</v>
      </c>
      <c r="BP1922" s="17">
        <v>49137</v>
      </c>
      <c r="BQ1922" s="10" t="s">
        <v>1330</v>
      </c>
      <c r="BR1922" s="10" t="s">
        <v>2668</v>
      </c>
      <c r="BS1922" s="10" t="s">
        <v>2487</v>
      </c>
      <c r="BT1922" s="10" t="s">
        <v>2487</v>
      </c>
      <c r="BU1922" s="14">
        <v>0</v>
      </c>
      <c r="BV1922" s="14">
        <v>0</v>
      </c>
      <c r="BW1922" s="14">
        <v>0</v>
      </c>
    </row>
    <row r="1923" spans="1:75" s="1" customFormat="1" ht="18.2" customHeight="1" x14ac:dyDescent="0.15">
      <c r="A1923" s="4">
        <v>1913</v>
      </c>
      <c r="B1923" s="5" t="s">
        <v>65</v>
      </c>
      <c r="C1923" s="5" t="s">
        <v>66</v>
      </c>
      <c r="D1923" s="24">
        <v>45354</v>
      </c>
      <c r="E1923" s="6" t="s">
        <v>2176</v>
      </c>
      <c r="F1923" s="22">
        <v>0</v>
      </c>
      <c r="G1923" s="22">
        <v>0</v>
      </c>
      <c r="H1923" s="8">
        <v>209812.54</v>
      </c>
      <c r="I1923" s="8">
        <v>0</v>
      </c>
      <c r="J1923" s="8">
        <v>0</v>
      </c>
      <c r="K1923" s="8">
        <v>209812.54</v>
      </c>
      <c r="L1923" s="8">
        <v>972.21</v>
      </c>
      <c r="M1923" s="8">
        <v>0</v>
      </c>
      <c r="N1923" s="8">
        <v>0</v>
      </c>
      <c r="O1923" s="8">
        <v>972.21</v>
      </c>
      <c r="P1923" s="8">
        <v>0</v>
      </c>
      <c r="Q1923" s="8">
        <v>0</v>
      </c>
      <c r="R1923" s="8">
        <v>208840.33</v>
      </c>
      <c r="S1923" s="8">
        <v>0</v>
      </c>
      <c r="T1923" s="8">
        <v>1748.44</v>
      </c>
      <c r="U1923" s="8">
        <v>0</v>
      </c>
      <c r="V1923" s="8">
        <v>0</v>
      </c>
      <c r="W1923" s="8">
        <v>1748.44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134.03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58.12</v>
      </c>
      <c r="AQ1923" s="8">
        <v>0</v>
      </c>
      <c r="AR1923" s="8">
        <v>57.8</v>
      </c>
      <c r="AS1923" s="8">
        <v>0</v>
      </c>
      <c r="AT1923" s="8">
        <f t="shared" si="29"/>
        <v>2855</v>
      </c>
      <c r="AU1923" s="8">
        <v>0</v>
      </c>
      <c r="AV1923" s="8">
        <v>0</v>
      </c>
      <c r="AW1923" s="9">
        <v>123</v>
      </c>
      <c r="AX1923" s="9">
        <v>190</v>
      </c>
      <c r="AY1923" s="8">
        <v>251949.99</v>
      </c>
      <c r="AZ1923" s="8">
        <v>251949.99</v>
      </c>
      <c r="BA1923" s="7">
        <v>73.030359000000004</v>
      </c>
      <c r="BB1923" s="7">
        <v>60.534569870705198</v>
      </c>
      <c r="BC1923" s="7">
        <v>10</v>
      </c>
      <c r="BD1923" s="7"/>
      <c r="BE1923" s="6" t="s">
        <v>2250</v>
      </c>
      <c r="BF1923" s="4"/>
      <c r="BG1923" s="6" t="s">
        <v>195</v>
      </c>
      <c r="BH1923" s="6" t="s">
        <v>170</v>
      </c>
      <c r="BI1923" s="6" t="s">
        <v>271</v>
      </c>
      <c r="BJ1923" s="6" t="s">
        <v>0</v>
      </c>
      <c r="BK1923" s="5" t="s">
        <v>1</v>
      </c>
      <c r="BL1923" s="7">
        <v>208840.33</v>
      </c>
      <c r="BM1923" s="5" t="s">
        <v>586</v>
      </c>
      <c r="BN1923" s="7"/>
      <c r="BO1923" s="10">
        <v>43340</v>
      </c>
      <c r="BP1923" s="10">
        <v>49123</v>
      </c>
      <c r="BQ1923" s="10" t="s">
        <v>2241</v>
      </c>
      <c r="BR1923" s="10" t="s">
        <v>2486</v>
      </c>
      <c r="BS1923" s="10" t="s">
        <v>2487</v>
      </c>
      <c r="BT1923" s="10" t="s">
        <v>2487</v>
      </c>
      <c r="BU1923" s="7">
        <v>0</v>
      </c>
      <c r="BV1923" s="7">
        <v>0</v>
      </c>
      <c r="BW1923" s="7">
        <v>0</v>
      </c>
    </row>
    <row r="1924" spans="1:75" s="1" customFormat="1" ht="18.2" customHeight="1" x14ac:dyDescent="0.15">
      <c r="A1924" s="11">
        <v>1914</v>
      </c>
      <c r="B1924" s="12" t="s">
        <v>65</v>
      </c>
      <c r="C1924" s="12" t="s">
        <v>66</v>
      </c>
      <c r="D1924" s="25">
        <v>45354</v>
      </c>
      <c r="E1924" s="13" t="s">
        <v>2173</v>
      </c>
      <c r="F1924" s="12" t="s">
        <v>2228</v>
      </c>
      <c r="G1924" s="23">
        <v>0</v>
      </c>
      <c r="H1924" s="15">
        <v>255024.28</v>
      </c>
      <c r="I1924" s="15">
        <v>0</v>
      </c>
      <c r="J1924" s="15">
        <v>0</v>
      </c>
      <c r="K1924" s="15">
        <v>255024.28</v>
      </c>
      <c r="L1924" s="15">
        <v>2143.8000000000002</v>
      </c>
      <c r="M1924" s="15">
        <v>0</v>
      </c>
      <c r="N1924" s="15">
        <v>0</v>
      </c>
      <c r="O1924" s="15">
        <v>2143.8000000000002</v>
      </c>
      <c r="P1924" s="15">
        <v>252880.48</v>
      </c>
      <c r="Q1924" s="15">
        <v>0</v>
      </c>
      <c r="R1924" s="15">
        <v>0</v>
      </c>
      <c r="S1924" s="15">
        <v>0</v>
      </c>
      <c r="T1924" s="15">
        <v>2125.1999999999998</v>
      </c>
      <c r="U1924" s="15">
        <v>0</v>
      </c>
      <c r="V1924" s="15">
        <v>0</v>
      </c>
      <c r="W1924" s="15">
        <v>2125.1999999999998</v>
      </c>
      <c r="X1924" s="15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189.35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29"/>
        <v>257338.83</v>
      </c>
      <c r="AU1924" s="15">
        <v>0</v>
      </c>
      <c r="AV1924" s="15">
        <v>0</v>
      </c>
      <c r="AW1924" s="16">
        <v>82</v>
      </c>
      <c r="AX1924" s="16">
        <v>150</v>
      </c>
      <c r="AY1924" s="15">
        <v>364499.99</v>
      </c>
      <c r="AZ1924" s="15">
        <v>349298.53</v>
      </c>
      <c r="BA1924" s="14">
        <v>62.825786999999998</v>
      </c>
      <c r="BB1924" s="14">
        <v>0</v>
      </c>
      <c r="BC1924" s="14">
        <v>10</v>
      </c>
      <c r="BD1924" s="14"/>
      <c r="BE1924" s="13" t="s">
        <v>2250</v>
      </c>
      <c r="BF1924" s="11"/>
      <c r="BG1924" s="13" t="s">
        <v>86</v>
      </c>
      <c r="BH1924" s="13" t="s">
        <v>176</v>
      </c>
      <c r="BI1924" s="13" t="s">
        <v>177</v>
      </c>
      <c r="BJ1924" s="13" t="s">
        <v>0</v>
      </c>
      <c r="BK1924" s="12" t="s">
        <v>1</v>
      </c>
      <c r="BL1924" s="14">
        <v>0</v>
      </c>
      <c r="BM1924" s="12" t="s">
        <v>586</v>
      </c>
      <c r="BN1924" s="14"/>
      <c r="BO1924" s="17">
        <v>43306</v>
      </c>
      <c r="BP1924" s="17">
        <v>47873</v>
      </c>
      <c r="BQ1924" s="10" t="s">
        <v>2241</v>
      </c>
      <c r="BR1924" s="10" t="s">
        <v>2486</v>
      </c>
      <c r="BS1924" s="10" t="s">
        <v>2487</v>
      </c>
      <c r="BT1924" s="10" t="s">
        <v>2487</v>
      </c>
      <c r="BU1924" s="14">
        <v>0</v>
      </c>
      <c r="BV1924" s="14">
        <v>0</v>
      </c>
      <c r="BW1924" s="14">
        <v>0</v>
      </c>
    </row>
    <row r="1925" spans="1:75" s="1" customFormat="1" ht="18.2" customHeight="1" x14ac:dyDescent="0.15">
      <c r="A1925" s="4">
        <v>1915</v>
      </c>
      <c r="B1925" s="5" t="s">
        <v>65</v>
      </c>
      <c r="C1925" s="5" t="s">
        <v>66</v>
      </c>
      <c r="D1925" s="24">
        <v>45354</v>
      </c>
      <c r="E1925" s="6" t="s">
        <v>2281</v>
      </c>
      <c r="F1925" s="22">
        <v>5</v>
      </c>
      <c r="G1925" s="22">
        <v>5</v>
      </c>
      <c r="H1925" s="8">
        <v>284591.86</v>
      </c>
      <c r="I1925" s="8">
        <v>6431.86</v>
      </c>
      <c r="J1925" s="8">
        <v>0</v>
      </c>
      <c r="K1925" s="8">
        <v>291023.71999999997</v>
      </c>
      <c r="L1925" s="8">
        <v>1318.71</v>
      </c>
      <c r="M1925" s="8">
        <v>0</v>
      </c>
      <c r="N1925" s="8">
        <v>1265.1099999999999</v>
      </c>
      <c r="O1925" s="8">
        <v>0</v>
      </c>
      <c r="P1925" s="8">
        <v>0</v>
      </c>
      <c r="Q1925" s="8">
        <v>0</v>
      </c>
      <c r="R1925" s="8">
        <v>289758.61</v>
      </c>
      <c r="S1925" s="8">
        <v>11076.43</v>
      </c>
      <c r="T1925" s="8">
        <v>2371.6</v>
      </c>
      <c r="U1925" s="8">
        <v>0</v>
      </c>
      <c r="V1925" s="8">
        <v>2077.73</v>
      </c>
      <c r="W1925" s="8">
        <v>0</v>
      </c>
      <c r="X1925" s="8">
        <v>0</v>
      </c>
      <c r="Y1925" s="8">
        <v>0</v>
      </c>
      <c r="Z1925" s="8">
        <v>11370.3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0</v>
      </c>
      <c r="AI1925" s="8">
        <v>0</v>
      </c>
      <c r="AJ1925" s="8">
        <v>0</v>
      </c>
      <c r="AK1925" s="8">
        <v>0</v>
      </c>
      <c r="AL1925" s="8">
        <v>350</v>
      </c>
      <c r="AM1925" s="8">
        <v>0</v>
      </c>
      <c r="AN1925" s="8">
        <v>0</v>
      </c>
      <c r="AO1925" s="8">
        <v>177.16</v>
      </c>
      <c r="AP1925" s="8">
        <v>0</v>
      </c>
      <c r="AQ1925" s="8">
        <v>0</v>
      </c>
      <c r="AR1925" s="8">
        <v>0</v>
      </c>
      <c r="AS1925" s="8">
        <v>0</v>
      </c>
      <c r="AT1925" s="8">
        <f t="shared" si="29"/>
        <v>3870</v>
      </c>
      <c r="AU1925" s="8">
        <v>6485.46</v>
      </c>
      <c r="AV1925" s="8">
        <v>11370.3</v>
      </c>
      <c r="AW1925" s="9">
        <v>123</v>
      </c>
      <c r="AX1925" s="9">
        <v>180</v>
      </c>
      <c r="AY1925" s="8">
        <v>332999.98</v>
      </c>
      <c r="AZ1925" s="8">
        <v>332999.98</v>
      </c>
      <c r="BA1925" s="7">
        <v>80.600655000000003</v>
      </c>
      <c r="BB1925" s="7">
        <v>70.134339821550597</v>
      </c>
      <c r="BC1925" s="7">
        <v>10</v>
      </c>
      <c r="BD1925" s="7"/>
      <c r="BE1925" s="6" t="s">
        <v>2250</v>
      </c>
      <c r="BF1925" s="4"/>
      <c r="BG1925" s="6" t="s">
        <v>195</v>
      </c>
      <c r="BH1925" s="6" t="s">
        <v>196</v>
      </c>
      <c r="BI1925" s="6" t="s">
        <v>197</v>
      </c>
      <c r="BJ1925" s="6" t="s">
        <v>5</v>
      </c>
      <c r="BK1925" s="5" t="s">
        <v>1</v>
      </c>
      <c r="BL1925" s="7">
        <v>289758.61</v>
      </c>
      <c r="BM1925" s="5" t="s">
        <v>586</v>
      </c>
      <c r="BN1925" s="7"/>
      <c r="BO1925" s="10">
        <v>43636</v>
      </c>
      <c r="BP1925" s="10">
        <v>49115</v>
      </c>
      <c r="BQ1925" s="10" t="s">
        <v>2240</v>
      </c>
      <c r="BR1925" s="10" t="s">
        <v>2695</v>
      </c>
      <c r="BS1925" s="10" t="s">
        <v>2487</v>
      </c>
      <c r="BT1925" s="10" t="s">
        <v>2487</v>
      </c>
      <c r="BU1925" s="7">
        <v>708.64</v>
      </c>
      <c r="BV1925" s="7">
        <v>0</v>
      </c>
      <c r="BW1925" s="7">
        <v>0</v>
      </c>
    </row>
    <row r="1926" spans="1:75" s="1" customFormat="1" ht="18.2" customHeight="1" x14ac:dyDescent="0.15">
      <c r="A1926" s="11">
        <v>1916</v>
      </c>
      <c r="B1926" s="12" t="s">
        <v>65</v>
      </c>
      <c r="C1926" s="12" t="s">
        <v>66</v>
      </c>
      <c r="D1926" s="25">
        <v>45354</v>
      </c>
      <c r="E1926" s="13" t="s">
        <v>2177</v>
      </c>
      <c r="F1926" s="23">
        <v>0</v>
      </c>
      <c r="G1926" s="23">
        <v>0</v>
      </c>
      <c r="H1926" s="15">
        <v>175369.37</v>
      </c>
      <c r="I1926" s="15">
        <v>0</v>
      </c>
      <c r="J1926" s="15">
        <v>0</v>
      </c>
      <c r="K1926" s="15">
        <v>175369.37</v>
      </c>
      <c r="L1926" s="15">
        <v>812.61</v>
      </c>
      <c r="M1926" s="15">
        <v>0</v>
      </c>
      <c r="N1926" s="15">
        <v>0</v>
      </c>
      <c r="O1926" s="15">
        <v>812.61</v>
      </c>
      <c r="P1926" s="15">
        <v>0</v>
      </c>
      <c r="Q1926" s="15">
        <v>0</v>
      </c>
      <c r="R1926" s="15">
        <v>174556.76</v>
      </c>
      <c r="S1926" s="15">
        <v>0</v>
      </c>
      <c r="T1926" s="15">
        <v>1461.41</v>
      </c>
      <c r="U1926" s="15">
        <v>0</v>
      </c>
      <c r="V1926" s="15">
        <v>0</v>
      </c>
      <c r="W1926" s="15">
        <v>1461.41</v>
      </c>
      <c r="X1926" s="15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154.97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12.42</v>
      </c>
      <c r="AQ1926" s="15">
        <v>0</v>
      </c>
      <c r="AR1926" s="15">
        <v>21.41</v>
      </c>
      <c r="AS1926" s="15">
        <v>0</v>
      </c>
      <c r="AT1926" s="8">
        <f t="shared" si="29"/>
        <v>2420</v>
      </c>
      <c r="AU1926" s="15">
        <v>0</v>
      </c>
      <c r="AV1926" s="15">
        <v>0</v>
      </c>
      <c r="AW1926" s="16">
        <v>123</v>
      </c>
      <c r="AX1926" s="16">
        <v>190</v>
      </c>
      <c r="AY1926" s="15">
        <v>388000</v>
      </c>
      <c r="AZ1926" s="15">
        <v>216493.91</v>
      </c>
      <c r="BA1926" s="14">
        <v>51.546391999999997</v>
      </c>
      <c r="BB1926" s="14">
        <v>41.561313097490498</v>
      </c>
      <c r="BC1926" s="14">
        <v>10</v>
      </c>
      <c r="BD1926" s="14"/>
      <c r="BE1926" s="13" t="s">
        <v>2250</v>
      </c>
      <c r="BF1926" s="11"/>
      <c r="BG1926" s="13" t="s">
        <v>67</v>
      </c>
      <c r="BH1926" s="13" t="s">
        <v>73</v>
      </c>
      <c r="BI1926" s="13" t="s">
        <v>152</v>
      </c>
      <c r="BJ1926" s="13" t="s">
        <v>0</v>
      </c>
      <c r="BK1926" s="12" t="s">
        <v>1</v>
      </c>
      <c r="BL1926" s="14">
        <v>174556.76</v>
      </c>
      <c r="BM1926" s="12" t="s">
        <v>586</v>
      </c>
      <c r="BN1926" s="14"/>
      <c r="BO1926" s="17">
        <v>43343</v>
      </c>
      <c r="BP1926" s="17">
        <v>49126</v>
      </c>
      <c r="BQ1926" s="10" t="s">
        <v>2241</v>
      </c>
      <c r="BR1926" s="10" t="s">
        <v>2486</v>
      </c>
      <c r="BS1926" s="10" t="s">
        <v>2487</v>
      </c>
      <c r="BT1926" s="10" t="s">
        <v>2487</v>
      </c>
      <c r="BU1926" s="14">
        <v>0</v>
      </c>
      <c r="BV1926" s="14">
        <v>0</v>
      </c>
      <c r="BW1926" s="14">
        <v>0</v>
      </c>
    </row>
    <row r="1927" spans="1:75" s="1" customFormat="1" ht="18.2" customHeight="1" x14ac:dyDescent="0.15">
      <c r="A1927" s="4">
        <v>1917</v>
      </c>
      <c r="B1927" s="5" t="s">
        <v>65</v>
      </c>
      <c r="C1927" s="5" t="s">
        <v>66</v>
      </c>
      <c r="D1927" s="24">
        <v>45354</v>
      </c>
      <c r="E1927" s="6" t="s">
        <v>2181</v>
      </c>
      <c r="F1927" s="5" t="s">
        <v>2434</v>
      </c>
      <c r="G1927" s="22">
        <v>35</v>
      </c>
      <c r="H1927" s="8">
        <v>189584.2</v>
      </c>
      <c r="I1927" s="8">
        <v>25635.9</v>
      </c>
      <c r="J1927" s="8">
        <v>0</v>
      </c>
      <c r="K1927" s="8">
        <v>215220.1</v>
      </c>
      <c r="L1927" s="8">
        <v>858.25</v>
      </c>
      <c r="M1927" s="8">
        <v>215220.1</v>
      </c>
      <c r="N1927" s="8">
        <v>0</v>
      </c>
      <c r="O1927" s="8">
        <v>0</v>
      </c>
      <c r="P1927" s="8">
        <v>0</v>
      </c>
      <c r="Q1927" s="8">
        <v>0</v>
      </c>
      <c r="R1927" s="8">
        <v>215220.1</v>
      </c>
      <c r="S1927" s="8">
        <v>57347.47</v>
      </c>
      <c r="T1927" s="8">
        <v>1573.55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58921.02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29"/>
        <v>0</v>
      </c>
      <c r="AU1927" s="8">
        <v>26494.15</v>
      </c>
      <c r="AV1927" s="8">
        <v>58921.02</v>
      </c>
      <c r="AW1927" s="9">
        <v>125</v>
      </c>
      <c r="AX1927" s="9">
        <v>191</v>
      </c>
      <c r="AY1927" s="8">
        <v>226264.46</v>
      </c>
      <c r="AZ1927" s="8">
        <v>226264.46</v>
      </c>
      <c r="BA1927" s="7">
        <v>90</v>
      </c>
      <c r="BB1927" s="7">
        <v>85.606944192649607</v>
      </c>
      <c r="BC1927" s="7">
        <v>9.9600000000000009</v>
      </c>
      <c r="BD1927" s="7"/>
      <c r="BE1927" s="6" t="s">
        <v>2250</v>
      </c>
      <c r="BF1927" s="4"/>
      <c r="BG1927" s="6" t="s">
        <v>166</v>
      </c>
      <c r="BH1927" s="6" t="s">
        <v>167</v>
      </c>
      <c r="BI1927" s="6" t="s">
        <v>417</v>
      </c>
      <c r="BJ1927" s="6" t="s">
        <v>2251</v>
      </c>
      <c r="BK1927" s="5" t="s">
        <v>1</v>
      </c>
      <c r="BL1927" s="7">
        <v>0</v>
      </c>
      <c r="BM1927" s="5" t="s">
        <v>586</v>
      </c>
      <c r="BN1927" s="7"/>
      <c r="BO1927" s="10">
        <v>43354</v>
      </c>
      <c r="BP1927" s="10">
        <v>49167</v>
      </c>
      <c r="BQ1927" s="10" t="s">
        <v>2753</v>
      </c>
      <c r="BR1927" s="10" t="s">
        <v>2754</v>
      </c>
      <c r="BS1927" s="10" t="s">
        <v>2487</v>
      </c>
      <c r="BT1927" s="10" t="s">
        <v>2487</v>
      </c>
      <c r="BU1927" s="7">
        <v>4212.95</v>
      </c>
      <c r="BV1927" s="7">
        <v>0</v>
      </c>
      <c r="BW1927" s="7">
        <v>0</v>
      </c>
    </row>
    <row r="1928" spans="1:75" s="1" customFormat="1" ht="18.2" customHeight="1" x14ac:dyDescent="0.15">
      <c r="A1928" s="11">
        <v>1918</v>
      </c>
      <c r="B1928" s="12" t="s">
        <v>65</v>
      </c>
      <c r="C1928" s="12" t="s">
        <v>66</v>
      </c>
      <c r="D1928" s="25">
        <v>45354</v>
      </c>
      <c r="E1928" s="13" t="s">
        <v>2182</v>
      </c>
      <c r="F1928" s="23">
        <v>0</v>
      </c>
      <c r="G1928" s="23">
        <v>0</v>
      </c>
      <c r="H1928" s="15">
        <v>311537.75</v>
      </c>
      <c r="I1928" s="15">
        <v>0</v>
      </c>
      <c r="J1928" s="15">
        <v>0</v>
      </c>
      <c r="K1928" s="15">
        <v>311537.75</v>
      </c>
      <c r="L1928" s="15">
        <v>2533.6799999999998</v>
      </c>
      <c r="M1928" s="15">
        <v>0</v>
      </c>
      <c r="N1928" s="15">
        <v>0</v>
      </c>
      <c r="O1928" s="15">
        <v>2533.6799999999998</v>
      </c>
      <c r="P1928" s="15">
        <v>0</v>
      </c>
      <c r="Q1928" s="15">
        <v>0</v>
      </c>
      <c r="R1928" s="15">
        <v>309004.07</v>
      </c>
      <c r="S1928" s="15">
        <v>0</v>
      </c>
      <c r="T1928" s="15">
        <v>2596.15</v>
      </c>
      <c r="U1928" s="15">
        <v>0</v>
      </c>
      <c r="V1928" s="15">
        <v>0</v>
      </c>
      <c r="W1928" s="15">
        <v>2596.15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286.12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2.35</v>
      </c>
      <c r="AQ1928" s="15">
        <v>0</v>
      </c>
      <c r="AR1928" s="15">
        <v>8.3000000000000007</v>
      </c>
      <c r="AS1928" s="15">
        <v>0</v>
      </c>
      <c r="AT1928" s="8">
        <f t="shared" si="29"/>
        <v>5410</v>
      </c>
      <c r="AU1928" s="15">
        <v>0</v>
      </c>
      <c r="AV1928" s="15">
        <v>0</v>
      </c>
      <c r="AW1928" s="16">
        <v>84</v>
      </c>
      <c r="AX1928" s="16">
        <v>150</v>
      </c>
      <c r="AY1928" s="15">
        <v>690494.35</v>
      </c>
      <c r="AZ1928" s="15">
        <v>419733.57</v>
      </c>
      <c r="BA1928" s="14">
        <v>89.986081999999996</v>
      </c>
      <c r="BB1928" s="14">
        <v>66.246942271864796</v>
      </c>
      <c r="BC1928" s="14">
        <v>10</v>
      </c>
      <c r="BD1928" s="14"/>
      <c r="BE1928" s="13" t="s">
        <v>2250</v>
      </c>
      <c r="BF1928" s="11"/>
      <c r="BG1928" s="13" t="s">
        <v>86</v>
      </c>
      <c r="BH1928" s="13" t="s">
        <v>87</v>
      </c>
      <c r="BI1928" s="13" t="s">
        <v>169</v>
      </c>
      <c r="BJ1928" s="13" t="s">
        <v>0</v>
      </c>
      <c r="BK1928" s="12" t="s">
        <v>1</v>
      </c>
      <c r="BL1928" s="14">
        <v>309004.07</v>
      </c>
      <c r="BM1928" s="12" t="s">
        <v>586</v>
      </c>
      <c r="BN1928" s="14"/>
      <c r="BO1928" s="17">
        <v>43369</v>
      </c>
      <c r="BP1928" s="17">
        <v>47933</v>
      </c>
      <c r="BQ1928" s="10" t="s">
        <v>2241</v>
      </c>
      <c r="BR1928" s="10" t="s">
        <v>2486</v>
      </c>
      <c r="BS1928" s="10" t="s">
        <v>2487</v>
      </c>
      <c r="BT1928" s="10" t="s">
        <v>2487</v>
      </c>
      <c r="BU1928" s="14">
        <v>0</v>
      </c>
      <c r="BV1928" s="14">
        <v>0</v>
      </c>
      <c r="BW1928" s="14">
        <v>0</v>
      </c>
    </row>
    <row r="1929" spans="1:75" s="1" customFormat="1" ht="18.2" customHeight="1" x14ac:dyDescent="0.15">
      <c r="A1929" s="4">
        <v>1919</v>
      </c>
      <c r="B1929" s="5" t="s">
        <v>65</v>
      </c>
      <c r="C1929" s="5" t="s">
        <v>66</v>
      </c>
      <c r="D1929" s="24">
        <v>45354</v>
      </c>
      <c r="E1929" s="6" t="s">
        <v>2178</v>
      </c>
      <c r="F1929" s="22">
        <v>0</v>
      </c>
      <c r="G1929" s="22">
        <v>0</v>
      </c>
      <c r="H1929" s="8">
        <v>205364.09</v>
      </c>
      <c r="I1929" s="8">
        <v>0</v>
      </c>
      <c r="J1929" s="8">
        <v>0</v>
      </c>
      <c r="K1929" s="8">
        <v>205364.09</v>
      </c>
      <c r="L1929" s="8">
        <v>1755.48</v>
      </c>
      <c r="M1929" s="8">
        <v>0</v>
      </c>
      <c r="N1929" s="8">
        <v>0</v>
      </c>
      <c r="O1929" s="8">
        <v>1755.48</v>
      </c>
      <c r="P1929" s="8">
        <v>0</v>
      </c>
      <c r="Q1929" s="8">
        <v>0</v>
      </c>
      <c r="R1929" s="8">
        <v>203608.61</v>
      </c>
      <c r="S1929" s="8">
        <v>0</v>
      </c>
      <c r="T1929" s="8">
        <v>1711.37</v>
      </c>
      <c r="U1929" s="8">
        <v>0</v>
      </c>
      <c r="V1929" s="8">
        <v>0</v>
      </c>
      <c r="W1929" s="8">
        <v>1711.37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157.74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104.92</v>
      </c>
      <c r="AQ1929" s="8">
        <v>0</v>
      </c>
      <c r="AR1929" s="8">
        <v>29.51</v>
      </c>
      <c r="AS1929" s="8">
        <v>0</v>
      </c>
      <c r="AT1929" s="8">
        <f t="shared" si="29"/>
        <v>3700</v>
      </c>
      <c r="AU1929" s="8">
        <v>0</v>
      </c>
      <c r="AV1929" s="8">
        <v>0</v>
      </c>
      <c r="AW1929" s="9">
        <v>81</v>
      </c>
      <c r="AX1929" s="9">
        <v>148</v>
      </c>
      <c r="AY1929" s="8">
        <v>316000.01</v>
      </c>
      <c r="AZ1929" s="8">
        <v>281449.88</v>
      </c>
      <c r="BA1929" s="7">
        <v>61.550628000000003</v>
      </c>
      <c r="BB1929" s="7">
        <v>44.527422828203299</v>
      </c>
      <c r="BC1929" s="7">
        <v>10</v>
      </c>
      <c r="BD1929" s="7"/>
      <c r="BE1929" s="6" t="s">
        <v>2250</v>
      </c>
      <c r="BF1929" s="4"/>
      <c r="BG1929" s="6" t="s">
        <v>195</v>
      </c>
      <c r="BH1929" s="6" t="s">
        <v>196</v>
      </c>
      <c r="BI1929" s="6" t="s">
        <v>197</v>
      </c>
      <c r="BJ1929" s="6" t="s">
        <v>0</v>
      </c>
      <c r="BK1929" s="5" t="s">
        <v>1</v>
      </c>
      <c r="BL1929" s="7">
        <v>203608.61</v>
      </c>
      <c r="BM1929" s="5" t="s">
        <v>586</v>
      </c>
      <c r="BN1929" s="7"/>
      <c r="BO1929" s="10">
        <v>43340</v>
      </c>
      <c r="BP1929" s="10">
        <v>47845</v>
      </c>
      <c r="BQ1929" s="10" t="s">
        <v>2241</v>
      </c>
      <c r="BR1929" s="10" t="s">
        <v>2486</v>
      </c>
      <c r="BS1929" s="10" t="s">
        <v>2487</v>
      </c>
      <c r="BT1929" s="10" t="s">
        <v>2487</v>
      </c>
      <c r="BU1929" s="7">
        <v>0</v>
      </c>
      <c r="BV1929" s="7">
        <v>0</v>
      </c>
      <c r="BW1929" s="7">
        <v>0</v>
      </c>
    </row>
    <row r="1930" spans="1:75" s="1" customFormat="1" ht="18.2" customHeight="1" x14ac:dyDescent="0.15">
      <c r="A1930" s="11">
        <v>1920</v>
      </c>
      <c r="B1930" s="12" t="s">
        <v>65</v>
      </c>
      <c r="C1930" s="12" t="s">
        <v>66</v>
      </c>
      <c r="D1930" s="25">
        <v>45354</v>
      </c>
      <c r="E1930" s="13" t="s">
        <v>2183</v>
      </c>
      <c r="F1930" s="23">
        <v>0</v>
      </c>
      <c r="G1930" s="23">
        <v>0</v>
      </c>
      <c r="H1930" s="15">
        <v>238380.52</v>
      </c>
      <c r="I1930" s="15">
        <v>0</v>
      </c>
      <c r="J1930" s="15">
        <v>0</v>
      </c>
      <c r="K1930" s="15">
        <v>238380.52</v>
      </c>
      <c r="L1930" s="15">
        <v>5834.34</v>
      </c>
      <c r="M1930" s="15">
        <v>0</v>
      </c>
      <c r="N1930" s="15">
        <v>0</v>
      </c>
      <c r="O1930" s="15">
        <v>5834.34</v>
      </c>
      <c r="P1930" s="15">
        <v>7926.37</v>
      </c>
      <c r="Q1930" s="15">
        <v>0</v>
      </c>
      <c r="R1930" s="15">
        <v>224619.81</v>
      </c>
      <c r="S1930" s="15">
        <v>0</v>
      </c>
      <c r="T1930" s="15">
        <v>1986.5</v>
      </c>
      <c r="U1930" s="15">
        <v>0</v>
      </c>
      <c r="V1930" s="15">
        <v>0</v>
      </c>
      <c r="W1930" s="15">
        <v>1986.5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317.88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25.6</v>
      </c>
      <c r="AQ1930" s="15">
        <v>0</v>
      </c>
      <c r="AR1930" s="15">
        <v>14.32</v>
      </c>
      <c r="AS1930" s="15">
        <v>0</v>
      </c>
      <c r="AT1930" s="8">
        <f t="shared" si="29"/>
        <v>16076.369999999999</v>
      </c>
      <c r="AU1930" s="15">
        <v>0</v>
      </c>
      <c r="AV1930" s="15">
        <v>0</v>
      </c>
      <c r="AW1930" s="16">
        <v>68</v>
      </c>
      <c r="AX1930" s="16">
        <v>134</v>
      </c>
      <c r="AY1930" s="15">
        <v>597518.72</v>
      </c>
      <c r="AZ1930" s="15">
        <v>597518.72</v>
      </c>
      <c r="BA1930" s="14">
        <v>95</v>
      </c>
      <c r="BB1930" s="14">
        <v>35.712491066388701</v>
      </c>
      <c r="BC1930" s="14">
        <v>10</v>
      </c>
      <c r="BD1930" s="14"/>
      <c r="BE1930" s="13" t="s">
        <v>2250</v>
      </c>
      <c r="BF1930" s="11"/>
      <c r="BG1930" s="13" t="s">
        <v>81</v>
      </c>
      <c r="BH1930" s="13" t="s">
        <v>82</v>
      </c>
      <c r="BI1930" s="13" t="s">
        <v>252</v>
      </c>
      <c r="BJ1930" s="13" t="s">
        <v>0</v>
      </c>
      <c r="BK1930" s="12" t="s">
        <v>1</v>
      </c>
      <c r="BL1930" s="14">
        <v>224619.81</v>
      </c>
      <c r="BM1930" s="12" t="s">
        <v>586</v>
      </c>
      <c r="BN1930" s="14"/>
      <c r="BO1930" s="17">
        <v>43369</v>
      </c>
      <c r="BP1930" s="17">
        <v>47448</v>
      </c>
      <c r="BQ1930" s="10" t="s">
        <v>2241</v>
      </c>
      <c r="BR1930" s="10" t="s">
        <v>2486</v>
      </c>
      <c r="BS1930" s="10" t="s">
        <v>2487</v>
      </c>
      <c r="BT1930" s="10" t="s">
        <v>2487</v>
      </c>
      <c r="BU1930" s="14">
        <v>0</v>
      </c>
      <c r="BV1930" s="14">
        <v>0</v>
      </c>
      <c r="BW1930" s="14">
        <v>0</v>
      </c>
    </row>
    <row r="1931" spans="1:75" s="1" customFormat="1" ht="18.2" customHeight="1" x14ac:dyDescent="0.15">
      <c r="A1931" s="4">
        <v>1921</v>
      </c>
      <c r="B1931" s="5" t="s">
        <v>65</v>
      </c>
      <c r="C1931" s="5" t="s">
        <v>66</v>
      </c>
      <c r="D1931" s="24">
        <v>45354</v>
      </c>
      <c r="E1931" s="6" t="s">
        <v>2184</v>
      </c>
      <c r="F1931" s="22">
        <v>0</v>
      </c>
      <c r="G1931" s="22">
        <v>0</v>
      </c>
      <c r="H1931" s="8">
        <v>64432.72</v>
      </c>
      <c r="I1931" s="8">
        <v>0</v>
      </c>
      <c r="J1931" s="8">
        <v>0</v>
      </c>
      <c r="K1931" s="8">
        <v>64432.72</v>
      </c>
      <c r="L1931" s="8">
        <v>1593.1</v>
      </c>
      <c r="M1931" s="8">
        <v>0</v>
      </c>
      <c r="N1931" s="8">
        <v>0</v>
      </c>
      <c r="O1931" s="8">
        <v>1593.1</v>
      </c>
      <c r="P1931" s="8">
        <v>0</v>
      </c>
      <c r="Q1931" s="8">
        <v>0</v>
      </c>
      <c r="R1931" s="8">
        <v>62839.62</v>
      </c>
      <c r="S1931" s="8">
        <v>0</v>
      </c>
      <c r="T1931" s="8">
        <v>536.94000000000005</v>
      </c>
      <c r="U1931" s="8">
        <v>0</v>
      </c>
      <c r="V1931" s="8">
        <v>0</v>
      </c>
      <c r="W1931" s="8">
        <v>536.94000000000005</v>
      </c>
      <c r="X1931" s="8">
        <v>0</v>
      </c>
      <c r="Y1931" s="8">
        <v>0</v>
      </c>
      <c r="Z1931" s="8">
        <v>0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116.81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47.25</v>
      </c>
      <c r="AQ1931" s="8">
        <v>0</v>
      </c>
      <c r="AR1931" s="8">
        <v>44.1</v>
      </c>
      <c r="AS1931" s="8">
        <v>0</v>
      </c>
      <c r="AT1931" s="8">
        <f t="shared" ref="AT1931:AT1966" si="30">AQ1931-AR1931+AP1931+AO1931+AN1931+AL1931+AI1931+AH1931+AG1931+AE1931+AF1931+AA1931+W1931+V1931+Q1931+P1931+O1931+N1931-J1931-AS1931+AJ1931</f>
        <v>2250</v>
      </c>
      <c r="AU1931" s="8">
        <v>0</v>
      </c>
      <c r="AV1931" s="8">
        <v>0</v>
      </c>
      <c r="AW1931" s="9">
        <v>34</v>
      </c>
      <c r="AX1931" s="9">
        <v>100</v>
      </c>
      <c r="AY1931" s="8">
        <v>332180.93</v>
      </c>
      <c r="AZ1931" s="8">
        <v>132462.87</v>
      </c>
      <c r="BA1931" s="7">
        <v>86.612903000000003</v>
      </c>
      <c r="BB1931" s="7">
        <v>41.088660630838397</v>
      </c>
      <c r="BC1931" s="7">
        <v>10</v>
      </c>
      <c r="BD1931" s="7"/>
      <c r="BE1931" s="6" t="s">
        <v>2250</v>
      </c>
      <c r="BF1931" s="4"/>
      <c r="BG1931" s="6" t="s">
        <v>67</v>
      </c>
      <c r="BH1931" s="6" t="s">
        <v>73</v>
      </c>
      <c r="BI1931" s="6" t="s">
        <v>205</v>
      </c>
      <c r="BJ1931" s="6" t="s">
        <v>0</v>
      </c>
      <c r="BK1931" s="5" t="s">
        <v>1</v>
      </c>
      <c r="BL1931" s="7">
        <v>62839.62</v>
      </c>
      <c r="BM1931" s="5" t="s">
        <v>586</v>
      </c>
      <c r="BN1931" s="7"/>
      <c r="BO1931" s="10">
        <v>43369</v>
      </c>
      <c r="BP1931" s="10">
        <v>46413</v>
      </c>
      <c r="BQ1931" s="10" t="s">
        <v>2241</v>
      </c>
      <c r="BR1931" s="10" t="s">
        <v>2486</v>
      </c>
      <c r="BS1931" s="10" t="s">
        <v>2487</v>
      </c>
      <c r="BT1931" s="10" t="s">
        <v>2487</v>
      </c>
      <c r="BU1931" s="7">
        <v>0</v>
      </c>
      <c r="BV1931" s="7">
        <v>0</v>
      </c>
      <c r="BW1931" s="7">
        <v>0</v>
      </c>
    </row>
    <row r="1932" spans="1:75" s="1" customFormat="1" ht="18.2" customHeight="1" x14ac:dyDescent="0.15">
      <c r="A1932" s="11">
        <v>1922</v>
      </c>
      <c r="B1932" s="12" t="s">
        <v>65</v>
      </c>
      <c r="C1932" s="12" t="s">
        <v>66</v>
      </c>
      <c r="D1932" s="25">
        <v>45354</v>
      </c>
      <c r="E1932" s="13" t="s">
        <v>2193</v>
      </c>
      <c r="F1932" s="23">
        <v>0</v>
      </c>
      <c r="G1932" s="23">
        <v>1</v>
      </c>
      <c r="H1932" s="15">
        <v>325444.51</v>
      </c>
      <c r="I1932" s="15">
        <v>1439.11</v>
      </c>
      <c r="J1932" s="15">
        <v>0</v>
      </c>
      <c r="K1932" s="15">
        <v>326883.62</v>
      </c>
      <c r="L1932" s="15">
        <v>1451.1</v>
      </c>
      <c r="M1932" s="15">
        <v>0</v>
      </c>
      <c r="N1932" s="15">
        <v>1439.11</v>
      </c>
      <c r="O1932" s="15">
        <v>1451.1</v>
      </c>
      <c r="P1932" s="15">
        <v>0</v>
      </c>
      <c r="Q1932" s="15">
        <v>0</v>
      </c>
      <c r="R1932" s="15">
        <v>323993.40999999997</v>
      </c>
      <c r="S1932" s="15">
        <v>2594.65</v>
      </c>
      <c r="T1932" s="15">
        <v>2712.04</v>
      </c>
      <c r="U1932" s="15">
        <v>0</v>
      </c>
      <c r="V1932" s="15">
        <v>2594.65</v>
      </c>
      <c r="W1932" s="15">
        <v>2712.04</v>
      </c>
      <c r="X1932" s="15">
        <v>0</v>
      </c>
      <c r="Y1932" s="15">
        <v>0</v>
      </c>
      <c r="Z1932" s="15">
        <v>0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208.55</v>
      </c>
      <c r="AI1932" s="15">
        <v>0</v>
      </c>
      <c r="AJ1932" s="15">
        <v>0</v>
      </c>
      <c r="AK1932" s="15">
        <v>0</v>
      </c>
      <c r="AL1932" s="15">
        <v>350</v>
      </c>
      <c r="AM1932" s="15">
        <v>0</v>
      </c>
      <c r="AN1932" s="15">
        <v>0</v>
      </c>
      <c r="AO1932" s="15">
        <v>0</v>
      </c>
      <c r="AP1932" s="15">
        <v>44.55</v>
      </c>
      <c r="AQ1932" s="15">
        <v>0</v>
      </c>
      <c r="AR1932" s="15">
        <v>0</v>
      </c>
      <c r="AS1932" s="15">
        <v>0</v>
      </c>
      <c r="AT1932" s="8">
        <f t="shared" si="30"/>
        <v>8800</v>
      </c>
      <c r="AU1932" s="15">
        <v>0</v>
      </c>
      <c r="AV1932" s="15">
        <v>0</v>
      </c>
      <c r="AW1932" s="16">
        <v>126</v>
      </c>
      <c r="AX1932" s="16">
        <v>191</v>
      </c>
      <c r="AY1932" s="15">
        <v>399224.39</v>
      </c>
      <c r="AZ1932" s="15">
        <v>386476.2</v>
      </c>
      <c r="BA1932" s="14">
        <v>60.581235</v>
      </c>
      <c r="BB1932" s="14">
        <v>50.786881338776702</v>
      </c>
      <c r="BC1932" s="14">
        <v>10</v>
      </c>
      <c r="BD1932" s="14"/>
      <c r="BE1932" s="13" t="s">
        <v>2250</v>
      </c>
      <c r="BF1932" s="11"/>
      <c r="BG1932" s="13" t="s">
        <v>67</v>
      </c>
      <c r="BH1932" s="13" t="s">
        <v>73</v>
      </c>
      <c r="BI1932" s="13" t="s">
        <v>180</v>
      </c>
      <c r="BJ1932" s="13" t="s">
        <v>0</v>
      </c>
      <c r="BK1932" s="12" t="s">
        <v>1</v>
      </c>
      <c r="BL1932" s="14">
        <v>323993.40999999997</v>
      </c>
      <c r="BM1932" s="12" t="s">
        <v>586</v>
      </c>
      <c r="BN1932" s="14"/>
      <c r="BO1932" s="17">
        <v>43377</v>
      </c>
      <c r="BP1932" s="17">
        <v>49191</v>
      </c>
      <c r="BQ1932" s="10" t="s">
        <v>1330</v>
      </c>
      <c r="BR1932" s="10" t="s">
        <v>2668</v>
      </c>
      <c r="BS1932" s="10" t="s">
        <v>2487</v>
      </c>
      <c r="BT1932" s="10" t="s">
        <v>2487</v>
      </c>
      <c r="BU1932" s="14">
        <v>0</v>
      </c>
      <c r="BV1932" s="14">
        <v>0</v>
      </c>
      <c r="BW1932" s="14">
        <v>0</v>
      </c>
    </row>
    <row r="1933" spans="1:75" s="1" customFormat="1" ht="18.2" customHeight="1" x14ac:dyDescent="0.15">
      <c r="A1933" s="4">
        <v>1923</v>
      </c>
      <c r="B1933" s="5" t="s">
        <v>65</v>
      </c>
      <c r="C1933" s="5" t="s">
        <v>66</v>
      </c>
      <c r="D1933" s="24">
        <v>45354</v>
      </c>
      <c r="E1933" s="6" t="s">
        <v>2185</v>
      </c>
      <c r="F1933" s="22">
        <v>0</v>
      </c>
      <c r="G1933" s="22">
        <v>0</v>
      </c>
      <c r="H1933" s="8">
        <v>299592.65999999997</v>
      </c>
      <c r="I1933" s="8">
        <v>0</v>
      </c>
      <c r="J1933" s="8">
        <v>0</v>
      </c>
      <c r="K1933" s="8">
        <v>299592.65999999997</v>
      </c>
      <c r="L1933" s="8">
        <v>2797.35</v>
      </c>
      <c r="M1933" s="8">
        <v>0</v>
      </c>
      <c r="N1933" s="8">
        <v>0</v>
      </c>
      <c r="O1933" s="8">
        <v>2797.35</v>
      </c>
      <c r="P1933" s="8">
        <v>665.05</v>
      </c>
      <c r="Q1933" s="8">
        <v>0</v>
      </c>
      <c r="R1933" s="8">
        <v>296130.26</v>
      </c>
      <c r="S1933" s="8">
        <v>0</v>
      </c>
      <c r="T1933" s="8">
        <v>2496.61</v>
      </c>
      <c r="U1933" s="8">
        <v>0</v>
      </c>
      <c r="V1933" s="8">
        <v>0</v>
      </c>
      <c r="W1933" s="8">
        <v>2496.61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225.89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350</v>
      </c>
      <c r="AQ1933" s="8">
        <v>0</v>
      </c>
      <c r="AR1933" s="8">
        <v>350</v>
      </c>
      <c r="AS1933" s="8">
        <v>0</v>
      </c>
      <c r="AT1933" s="8">
        <f t="shared" si="30"/>
        <v>6184.9</v>
      </c>
      <c r="AU1933" s="8">
        <v>0</v>
      </c>
      <c r="AV1933" s="8">
        <v>0</v>
      </c>
      <c r="AW1933" s="9">
        <v>79</v>
      </c>
      <c r="AX1933" s="9">
        <v>145</v>
      </c>
      <c r="AY1933" s="8">
        <v>424599.99</v>
      </c>
      <c r="AZ1933" s="8">
        <v>424599.99</v>
      </c>
      <c r="BA1933" s="7">
        <v>95.000005000000002</v>
      </c>
      <c r="BB1933" s="7">
        <v>66.256186630271202</v>
      </c>
      <c r="BC1933" s="7">
        <v>10</v>
      </c>
      <c r="BD1933" s="7"/>
      <c r="BE1933" s="6" t="s">
        <v>2250</v>
      </c>
      <c r="BF1933" s="4"/>
      <c r="BG1933" s="6" t="s">
        <v>142</v>
      </c>
      <c r="BH1933" s="6" t="s">
        <v>238</v>
      </c>
      <c r="BI1933" s="6" t="s">
        <v>239</v>
      </c>
      <c r="BJ1933" s="6" t="s">
        <v>0</v>
      </c>
      <c r="BK1933" s="5" t="s">
        <v>1</v>
      </c>
      <c r="BL1933" s="7">
        <v>296130.26</v>
      </c>
      <c r="BM1933" s="5" t="s">
        <v>586</v>
      </c>
      <c r="BN1933" s="7"/>
      <c r="BO1933" s="10">
        <v>43364</v>
      </c>
      <c r="BP1933" s="10">
        <v>47777</v>
      </c>
      <c r="BQ1933" s="10" t="s">
        <v>1330</v>
      </c>
      <c r="BR1933" s="10" t="s">
        <v>2668</v>
      </c>
      <c r="BS1933" s="10" t="s">
        <v>2487</v>
      </c>
      <c r="BT1933" s="10" t="s">
        <v>2487</v>
      </c>
      <c r="BU1933" s="7">
        <v>0</v>
      </c>
      <c r="BV1933" s="7">
        <v>0</v>
      </c>
      <c r="BW1933" s="7">
        <v>0</v>
      </c>
    </row>
    <row r="1934" spans="1:75" s="1" customFormat="1" ht="18.2" customHeight="1" x14ac:dyDescent="0.15">
      <c r="A1934" s="11">
        <v>1924</v>
      </c>
      <c r="B1934" s="12" t="s">
        <v>65</v>
      </c>
      <c r="C1934" s="12" t="s">
        <v>66</v>
      </c>
      <c r="D1934" s="25">
        <v>45354</v>
      </c>
      <c r="E1934" s="13" t="s">
        <v>2186</v>
      </c>
      <c r="F1934" s="23">
        <v>0</v>
      </c>
      <c r="G1934" s="23">
        <v>0</v>
      </c>
      <c r="H1934" s="15">
        <v>271799.56</v>
      </c>
      <c r="I1934" s="15">
        <v>0</v>
      </c>
      <c r="J1934" s="15">
        <v>0</v>
      </c>
      <c r="K1934" s="15">
        <v>271799.56</v>
      </c>
      <c r="L1934" s="15">
        <v>2148.4</v>
      </c>
      <c r="M1934" s="15">
        <v>0</v>
      </c>
      <c r="N1934" s="15">
        <v>0</v>
      </c>
      <c r="O1934" s="15">
        <v>2148.4</v>
      </c>
      <c r="P1934" s="15">
        <v>0</v>
      </c>
      <c r="Q1934" s="15">
        <v>0</v>
      </c>
      <c r="R1934" s="15">
        <v>269651.15999999997</v>
      </c>
      <c r="S1934" s="15">
        <v>0</v>
      </c>
      <c r="T1934" s="15">
        <v>2151.75</v>
      </c>
      <c r="U1934" s="15">
        <v>0</v>
      </c>
      <c r="V1934" s="15">
        <v>0</v>
      </c>
      <c r="W1934" s="15">
        <v>2151.75</v>
      </c>
      <c r="X1934" s="15">
        <v>0</v>
      </c>
      <c r="Y1934" s="15">
        <v>0</v>
      </c>
      <c r="Z1934" s="15">
        <v>0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193.91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329.76</v>
      </c>
      <c r="AQ1934" s="15">
        <v>0</v>
      </c>
      <c r="AR1934" s="15">
        <v>323.82</v>
      </c>
      <c r="AS1934" s="15">
        <v>0</v>
      </c>
      <c r="AT1934" s="8">
        <f t="shared" si="30"/>
        <v>4500</v>
      </c>
      <c r="AU1934" s="15">
        <v>0</v>
      </c>
      <c r="AV1934" s="15">
        <v>0</v>
      </c>
      <c r="AW1934" s="16">
        <v>87</v>
      </c>
      <c r="AX1934" s="16">
        <v>153</v>
      </c>
      <c r="AY1934" s="15">
        <v>364499.99</v>
      </c>
      <c r="AZ1934" s="15">
        <v>364499.99</v>
      </c>
      <c r="BA1934" s="14">
        <v>86.296301</v>
      </c>
      <c r="BB1934" s="14">
        <v>63.840598921166396</v>
      </c>
      <c r="BC1934" s="14">
        <v>9.5</v>
      </c>
      <c r="BD1934" s="14"/>
      <c r="BE1934" s="13" t="s">
        <v>2250</v>
      </c>
      <c r="BF1934" s="11"/>
      <c r="BG1934" s="13" t="s">
        <v>86</v>
      </c>
      <c r="BH1934" s="13" t="s">
        <v>176</v>
      </c>
      <c r="BI1934" s="13" t="s">
        <v>177</v>
      </c>
      <c r="BJ1934" s="13" t="s">
        <v>0</v>
      </c>
      <c r="BK1934" s="12" t="s">
        <v>1</v>
      </c>
      <c r="BL1934" s="14">
        <v>269651.15999999997</v>
      </c>
      <c r="BM1934" s="12" t="s">
        <v>586</v>
      </c>
      <c r="BN1934" s="14"/>
      <c r="BO1934" s="17">
        <v>43361</v>
      </c>
      <c r="BP1934" s="17">
        <v>48017</v>
      </c>
      <c r="BQ1934" s="10" t="s">
        <v>1330</v>
      </c>
      <c r="BR1934" s="10" t="s">
        <v>2668</v>
      </c>
      <c r="BS1934" s="10" t="s">
        <v>2487</v>
      </c>
      <c r="BT1934" s="10" t="s">
        <v>2487</v>
      </c>
      <c r="BU1934" s="14">
        <v>0</v>
      </c>
      <c r="BV1934" s="14">
        <v>0</v>
      </c>
      <c r="BW1934" s="14">
        <v>0</v>
      </c>
    </row>
    <row r="1935" spans="1:75" s="1" customFormat="1" ht="18.2" customHeight="1" x14ac:dyDescent="0.15">
      <c r="A1935" s="4">
        <v>1925</v>
      </c>
      <c r="B1935" s="5" t="s">
        <v>65</v>
      </c>
      <c r="C1935" s="5" t="s">
        <v>66</v>
      </c>
      <c r="D1935" s="24">
        <v>45354</v>
      </c>
      <c r="E1935" s="6" t="s">
        <v>2194</v>
      </c>
      <c r="F1935" s="22">
        <v>0</v>
      </c>
      <c r="G1935" s="22">
        <v>0</v>
      </c>
      <c r="H1935" s="8">
        <v>242135.09</v>
      </c>
      <c r="I1935" s="8">
        <v>0</v>
      </c>
      <c r="J1935" s="8">
        <v>0</v>
      </c>
      <c r="K1935" s="8">
        <v>242135.09</v>
      </c>
      <c r="L1935" s="8">
        <v>2255.5300000000002</v>
      </c>
      <c r="M1935" s="8">
        <v>0</v>
      </c>
      <c r="N1935" s="8">
        <v>0</v>
      </c>
      <c r="O1935" s="8">
        <v>2255.5300000000002</v>
      </c>
      <c r="P1935" s="8">
        <v>0</v>
      </c>
      <c r="Q1935" s="8">
        <v>0</v>
      </c>
      <c r="R1935" s="8">
        <v>239879.56</v>
      </c>
      <c r="S1935" s="8">
        <v>0</v>
      </c>
      <c r="T1935" s="8">
        <v>2017.79</v>
      </c>
      <c r="U1935" s="8">
        <v>0</v>
      </c>
      <c r="V1935" s="8">
        <v>0</v>
      </c>
      <c r="W1935" s="8">
        <v>2017.79</v>
      </c>
      <c r="X1935" s="8">
        <v>0</v>
      </c>
      <c r="Y1935" s="8">
        <v>0</v>
      </c>
      <c r="Z1935" s="8">
        <v>0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179.28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1803.73</v>
      </c>
      <c r="AQ1935" s="8">
        <v>0</v>
      </c>
      <c r="AR1935" s="8">
        <v>1756.33</v>
      </c>
      <c r="AS1935" s="8">
        <v>0</v>
      </c>
      <c r="AT1935" s="8">
        <f t="shared" si="30"/>
        <v>4500</v>
      </c>
      <c r="AU1935" s="8">
        <v>0</v>
      </c>
      <c r="AV1935" s="8">
        <v>0</v>
      </c>
      <c r="AW1935" s="9">
        <v>76</v>
      </c>
      <c r="AX1935" s="9">
        <v>141</v>
      </c>
      <c r="AY1935" s="8">
        <v>336999.99</v>
      </c>
      <c r="AZ1935" s="8">
        <v>336999.99</v>
      </c>
      <c r="BA1935" s="7">
        <v>76.139037000000002</v>
      </c>
      <c r="BB1935" s="7">
        <v>54.196436903110097</v>
      </c>
      <c r="BC1935" s="7">
        <v>10</v>
      </c>
      <c r="BD1935" s="7"/>
      <c r="BE1935" s="6" t="s">
        <v>2250</v>
      </c>
      <c r="BF1935" s="4"/>
      <c r="BG1935" s="6" t="s">
        <v>67</v>
      </c>
      <c r="BH1935" s="6" t="s">
        <v>73</v>
      </c>
      <c r="BI1935" s="6" t="s">
        <v>261</v>
      </c>
      <c r="BJ1935" s="6" t="s">
        <v>0</v>
      </c>
      <c r="BK1935" s="5" t="s">
        <v>1</v>
      </c>
      <c r="BL1935" s="7">
        <v>239879.56</v>
      </c>
      <c r="BM1935" s="5" t="s">
        <v>586</v>
      </c>
      <c r="BN1935" s="7"/>
      <c r="BO1935" s="10">
        <v>43377</v>
      </c>
      <c r="BP1935" s="10">
        <v>47668</v>
      </c>
      <c r="BQ1935" s="10" t="s">
        <v>1330</v>
      </c>
      <c r="BR1935" s="10" t="s">
        <v>2668</v>
      </c>
      <c r="BS1935" s="10" t="s">
        <v>2487</v>
      </c>
      <c r="BT1935" s="10" t="s">
        <v>2487</v>
      </c>
      <c r="BU1935" s="7">
        <v>0</v>
      </c>
      <c r="BV1935" s="7">
        <v>0</v>
      </c>
      <c r="BW1935" s="7">
        <v>0</v>
      </c>
    </row>
    <row r="1936" spans="1:75" s="1" customFormat="1" ht="18.2" customHeight="1" x14ac:dyDescent="0.15">
      <c r="A1936" s="11">
        <v>1926</v>
      </c>
      <c r="B1936" s="12" t="s">
        <v>65</v>
      </c>
      <c r="C1936" s="12" t="s">
        <v>66</v>
      </c>
      <c r="D1936" s="25">
        <v>45354</v>
      </c>
      <c r="E1936" s="13" t="s">
        <v>2187</v>
      </c>
      <c r="F1936" s="23">
        <v>1</v>
      </c>
      <c r="G1936" s="23">
        <v>0</v>
      </c>
      <c r="H1936" s="15">
        <v>313718.08</v>
      </c>
      <c r="I1936" s="15">
        <v>0</v>
      </c>
      <c r="J1936" s="15">
        <v>0</v>
      </c>
      <c r="K1936" s="15">
        <v>313718.08</v>
      </c>
      <c r="L1936" s="15">
        <v>1435.07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313718.08</v>
      </c>
      <c r="S1936" s="15">
        <v>0</v>
      </c>
      <c r="T1936" s="15">
        <v>2614.3200000000002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2614.3200000000002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5.55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5.55</v>
      </c>
      <c r="AS1936" s="15">
        <v>0</v>
      </c>
      <c r="AT1936" s="8">
        <f t="shared" si="30"/>
        <v>0</v>
      </c>
      <c r="AU1936" s="15">
        <v>1435.07</v>
      </c>
      <c r="AV1936" s="15">
        <v>2614.3200000000002</v>
      </c>
      <c r="AW1936" s="16">
        <v>124</v>
      </c>
      <c r="AX1936" s="16">
        <v>190</v>
      </c>
      <c r="AY1936" s="15">
        <v>374999.99</v>
      </c>
      <c r="AZ1936" s="15">
        <v>374999.99</v>
      </c>
      <c r="BA1936" s="14">
        <v>89.999996999999993</v>
      </c>
      <c r="BB1936" s="14">
        <v>75.292338698051097</v>
      </c>
      <c r="BC1936" s="14">
        <v>10</v>
      </c>
      <c r="BD1936" s="14"/>
      <c r="BE1936" s="13" t="s">
        <v>2250</v>
      </c>
      <c r="BF1936" s="11"/>
      <c r="BG1936" s="13" t="s">
        <v>166</v>
      </c>
      <c r="BH1936" s="13" t="s">
        <v>230</v>
      </c>
      <c r="BI1936" s="13" t="s">
        <v>506</v>
      </c>
      <c r="BJ1936" s="13" t="s">
        <v>5</v>
      </c>
      <c r="BK1936" s="12" t="s">
        <v>1</v>
      </c>
      <c r="BL1936" s="14">
        <v>313718.08</v>
      </c>
      <c r="BM1936" s="12" t="s">
        <v>586</v>
      </c>
      <c r="BN1936" s="14"/>
      <c r="BO1936" s="17">
        <v>43364</v>
      </c>
      <c r="BP1936" s="17">
        <v>49146</v>
      </c>
      <c r="BQ1936" s="10" t="s">
        <v>1330</v>
      </c>
      <c r="BR1936" s="10" t="s">
        <v>2668</v>
      </c>
      <c r="BS1936" s="10" t="s">
        <v>2487</v>
      </c>
      <c r="BT1936" s="10" t="s">
        <v>2487</v>
      </c>
      <c r="BU1936" s="14">
        <v>193.95</v>
      </c>
      <c r="BV1936" s="14">
        <v>0</v>
      </c>
      <c r="BW1936" s="14">
        <v>0</v>
      </c>
    </row>
    <row r="1937" spans="1:75" s="1" customFormat="1" ht="18.2" customHeight="1" x14ac:dyDescent="0.15">
      <c r="A1937" s="4">
        <v>1927</v>
      </c>
      <c r="B1937" s="5" t="s">
        <v>65</v>
      </c>
      <c r="C1937" s="5" t="s">
        <v>66</v>
      </c>
      <c r="D1937" s="24">
        <v>45354</v>
      </c>
      <c r="E1937" s="6" t="s">
        <v>2188</v>
      </c>
      <c r="F1937" s="22">
        <v>0</v>
      </c>
      <c r="G1937" s="22">
        <v>0</v>
      </c>
      <c r="H1937" s="8">
        <v>724413.6</v>
      </c>
      <c r="I1937" s="8">
        <v>0</v>
      </c>
      <c r="J1937" s="8">
        <v>0</v>
      </c>
      <c r="K1937" s="8">
        <v>724413.6</v>
      </c>
      <c r="L1937" s="8">
        <v>5891.54</v>
      </c>
      <c r="M1937" s="8">
        <v>0</v>
      </c>
      <c r="N1937" s="8">
        <v>0</v>
      </c>
      <c r="O1937" s="8">
        <v>5891.54</v>
      </c>
      <c r="P1937" s="8">
        <v>0</v>
      </c>
      <c r="Q1937" s="8">
        <v>0</v>
      </c>
      <c r="R1937" s="8">
        <v>718522.06</v>
      </c>
      <c r="S1937" s="8">
        <v>0</v>
      </c>
      <c r="T1937" s="8">
        <v>6036.78</v>
      </c>
      <c r="U1937" s="8">
        <v>0</v>
      </c>
      <c r="V1937" s="8">
        <v>0</v>
      </c>
      <c r="W1937" s="8">
        <v>6036.78</v>
      </c>
      <c r="X1937" s="8">
        <v>0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519.23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19.649999999999999</v>
      </c>
      <c r="AQ1937" s="8">
        <v>0</v>
      </c>
      <c r="AR1937" s="8">
        <v>17.2</v>
      </c>
      <c r="AS1937" s="8">
        <v>0</v>
      </c>
      <c r="AT1937" s="8">
        <f t="shared" si="30"/>
        <v>12450</v>
      </c>
      <c r="AU1937" s="8">
        <v>0</v>
      </c>
      <c r="AV1937" s="8">
        <v>0</v>
      </c>
      <c r="AW1937" s="9">
        <v>84</v>
      </c>
      <c r="AX1937" s="9">
        <v>150</v>
      </c>
      <c r="AY1937" s="8">
        <v>976000.02</v>
      </c>
      <c r="AZ1937" s="8">
        <v>976000.02</v>
      </c>
      <c r="BA1937" s="7">
        <v>89.907786999999999</v>
      </c>
      <c r="BB1937" s="7">
        <v>66.189269468745707</v>
      </c>
      <c r="BC1937" s="7">
        <v>10</v>
      </c>
      <c r="BD1937" s="7"/>
      <c r="BE1937" s="6" t="s">
        <v>2250</v>
      </c>
      <c r="BF1937" s="4"/>
      <c r="BG1937" s="6" t="s">
        <v>142</v>
      </c>
      <c r="BH1937" s="6" t="s">
        <v>143</v>
      </c>
      <c r="BI1937" s="6" t="s">
        <v>253</v>
      </c>
      <c r="BJ1937" s="6" t="s">
        <v>0</v>
      </c>
      <c r="BK1937" s="5" t="s">
        <v>1</v>
      </c>
      <c r="BL1937" s="7">
        <v>718522.06</v>
      </c>
      <c r="BM1937" s="5" t="s">
        <v>586</v>
      </c>
      <c r="BN1937" s="7"/>
      <c r="BO1937" s="10">
        <v>43369</v>
      </c>
      <c r="BP1937" s="10">
        <v>47933</v>
      </c>
      <c r="BQ1937" s="10" t="s">
        <v>2241</v>
      </c>
      <c r="BR1937" s="10" t="s">
        <v>2486</v>
      </c>
      <c r="BS1937" s="10" t="s">
        <v>2487</v>
      </c>
      <c r="BT1937" s="10" t="s">
        <v>2487</v>
      </c>
      <c r="BU1937" s="7">
        <v>0</v>
      </c>
      <c r="BV1937" s="7">
        <v>0</v>
      </c>
      <c r="BW1937" s="7">
        <v>0</v>
      </c>
    </row>
    <row r="1938" spans="1:75" s="1" customFormat="1" ht="18.2" customHeight="1" x14ac:dyDescent="0.15">
      <c r="A1938" s="11">
        <v>1928</v>
      </c>
      <c r="B1938" s="12" t="s">
        <v>65</v>
      </c>
      <c r="C1938" s="12" t="s">
        <v>66</v>
      </c>
      <c r="D1938" s="25">
        <v>45354</v>
      </c>
      <c r="E1938" s="13" t="s">
        <v>2189</v>
      </c>
      <c r="F1938" s="23">
        <v>0</v>
      </c>
      <c r="G1938" s="23">
        <v>0</v>
      </c>
      <c r="H1938" s="15">
        <v>184060.16</v>
      </c>
      <c r="I1938" s="15">
        <v>0</v>
      </c>
      <c r="J1938" s="15">
        <v>0</v>
      </c>
      <c r="K1938" s="15">
        <v>184060.16</v>
      </c>
      <c r="L1938" s="15">
        <v>3137</v>
      </c>
      <c r="M1938" s="15">
        <v>0</v>
      </c>
      <c r="N1938" s="15">
        <v>0</v>
      </c>
      <c r="O1938" s="15">
        <v>3137</v>
      </c>
      <c r="P1938" s="15">
        <v>0</v>
      </c>
      <c r="Q1938" s="15">
        <v>0</v>
      </c>
      <c r="R1938" s="15">
        <v>180923.16</v>
      </c>
      <c r="S1938" s="15">
        <v>0</v>
      </c>
      <c r="T1938" s="15">
        <v>1527.7</v>
      </c>
      <c r="U1938" s="15">
        <v>0</v>
      </c>
      <c r="V1938" s="15">
        <v>0</v>
      </c>
      <c r="W1938" s="15">
        <v>1527.7</v>
      </c>
      <c r="X1938" s="15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169.25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261.75</v>
      </c>
      <c r="AQ1938" s="15">
        <v>0</v>
      </c>
      <c r="AR1938" s="15">
        <v>95.7</v>
      </c>
      <c r="AS1938" s="15">
        <v>0</v>
      </c>
      <c r="AT1938" s="8">
        <f t="shared" si="30"/>
        <v>5000</v>
      </c>
      <c r="AU1938" s="15">
        <v>0</v>
      </c>
      <c r="AV1938" s="15">
        <v>0</v>
      </c>
      <c r="AW1938" s="16">
        <v>47</v>
      </c>
      <c r="AX1938" s="16">
        <v>113</v>
      </c>
      <c r="AY1938" s="15">
        <v>318130.53999999998</v>
      </c>
      <c r="AZ1938" s="15">
        <v>318130.53999999998</v>
      </c>
      <c r="BA1938" s="14">
        <v>90</v>
      </c>
      <c r="BB1938" s="14">
        <v>51.183656872427299</v>
      </c>
      <c r="BC1938" s="14">
        <v>9.9600000000000009</v>
      </c>
      <c r="BD1938" s="14"/>
      <c r="BE1938" s="13" t="s">
        <v>2250</v>
      </c>
      <c r="BF1938" s="11"/>
      <c r="BG1938" s="13" t="s">
        <v>67</v>
      </c>
      <c r="BH1938" s="13" t="s">
        <v>73</v>
      </c>
      <c r="BI1938" s="13" t="s">
        <v>108</v>
      </c>
      <c r="BJ1938" s="13" t="s">
        <v>0</v>
      </c>
      <c r="BK1938" s="12" t="s">
        <v>1</v>
      </c>
      <c r="BL1938" s="14">
        <v>180923.16</v>
      </c>
      <c r="BM1938" s="12" t="s">
        <v>586</v>
      </c>
      <c r="BN1938" s="14"/>
      <c r="BO1938" s="17">
        <v>43369</v>
      </c>
      <c r="BP1938" s="17">
        <v>46809</v>
      </c>
      <c r="BQ1938" s="10" t="s">
        <v>2241</v>
      </c>
      <c r="BR1938" s="10" t="s">
        <v>2486</v>
      </c>
      <c r="BS1938" s="10" t="s">
        <v>2487</v>
      </c>
      <c r="BT1938" s="10" t="s">
        <v>2487</v>
      </c>
      <c r="BU1938" s="14">
        <v>0</v>
      </c>
      <c r="BV1938" s="14">
        <v>0</v>
      </c>
      <c r="BW1938" s="14">
        <v>0</v>
      </c>
    </row>
    <row r="1939" spans="1:75" s="1" customFormat="1" ht="18.2" customHeight="1" x14ac:dyDescent="0.15">
      <c r="A1939" s="4">
        <v>1929</v>
      </c>
      <c r="B1939" s="5" t="s">
        <v>65</v>
      </c>
      <c r="C1939" s="5" t="s">
        <v>66</v>
      </c>
      <c r="D1939" s="24">
        <v>45354</v>
      </c>
      <c r="E1939" s="6" t="s">
        <v>2190</v>
      </c>
      <c r="F1939" s="22">
        <v>6</v>
      </c>
      <c r="G1939" s="22">
        <v>6</v>
      </c>
      <c r="H1939" s="8">
        <v>200581.32</v>
      </c>
      <c r="I1939" s="8">
        <v>11199.16</v>
      </c>
      <c r="J1939" s="8">
        <v>0</v>
      </c>
      <c r="K1939" s="8">
        <v>211780.48000000001</v>
      </c>
      <c r="L1939" s="8">
        <v>2122.0700000000002</v>
      </c>
      <c r="M1939" s="8">
        <v>0</v>
      </c>
      <c r="N1939" s="8">
        <v>1737.32</v>
      </c>
      <c r="O1939" s="8">
        <v>0</v>
      </c>
      <c r="P1939" s="8">
        <v>0</v>
      </c>
      <c r="Q1939" s="8">
        <v>0</v>
      </c>
      <c r="R1939" s="8">
        <v>210043.16</v>
      </c>
      <c r="S1939" s="8">
        <v>8617.74</v>
      </c>
      <c r="T1939" s="8">
        <v>1671.51</v>
      </c>
      <c r="U1939" s="8">
        <v>0</v>
      </c>
      <c r="V1939" s="8">
        <v>1757.76</v>
      </c>
      <c r="W1939" s="8">
        <v>0</v>
      </c>
      <c r="X1939" s="8">
        <v>0</v>
      </c>
      <c r="Y1939" s="8">
        <v>0</v>
      </c>
      <c r="Z1939" s="8">
        <v>8531.49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  <c r="AJ1939" s="8">
        <v>0</v>
      </c>
      <c r="AK1939" s="8">
        <v>0</v>
      </c>
      <c r="AL1939" s="8">
        <v>350</v>
      </c>
      <c r="AM1939" s="8">
        <v>0</v>
      </c>
      <c r="AN1939" s="8">
        <v>0</v>
      </c>
      <c r="AO1939" s="8">
        <v>154.91999999999999</v>
      </c>
      <c r="AP1939" s="8">
        <v>0</v>
      </c>
      <c r="AQ1939" s="8">
        <v>0</v>
      </c>
      <c r="AR1939" s="8">
        <v>0</v>
      </c>
      <c r="AS1939" s="8">
        <v>0</v>
      </c>
      <c r="AT1939" s="8">
        <f t="shared" si="30"/>
        <v>4000</v>
      </c>
      <c r="AU1939" s="8">
        <v>11583.91</v>
      </c>
      <c r="AV1939" s="8">
        <v>8531.49</v>
      </c>
      <c r="AW1939" s="9">
        <v>69</v>
      </c>
      <c r="AX1939" s="9">
        <v>135</v>
      </c>
      <c r="AY1939" s="8">
        <v>291200.01</v>
      </c>
      <c r="AZ1939" s="8">
        <v>291200.01</v>
      </c>
      <c r="BA1939" s="7">
        <v>82.990032999999997</v>
      </c>
      <c r="BB1939" s="7">
        <v>59.860879743185002</v>
      </c>
      <c r="BC1939" s="7">
        <v>10</v>
      </c>
      <c r="BD1939" s="7"/>
      <c r="BE1939" s="6" t="s">
        <v>2250</v>
      </c>
      <c r="BF1939" s="4"/>
      <c r="BG1939" s="6" t="s">
        <v>75</v>
      </c>
      <c r="BH1939" s="6" t="s">
        <v>82</v>
      </c>
      <c r="BI1939" s="6" t="s">
        <v>289</v>
      </c>
      <c r="BJ1939" s="6" t="s">
        <v>5</v>
      </c>
      <c r="BK1939" s="5" t="s">
        <v>1</v>
      </c>
      <c r="BL1939" s="7">
        <v>210043.16</v>
      </c>
      <c r="BM1939" s="5" t="s">
        <v>586</v>
      </c>
      <c r="BN1939" s="7"/>
      <c r="BO1939" s="10">
        <v>43369</v>
      </c>
      <c r="BP1939" s="10">
        <v>47478</v>
      </c>
      <c r="BQ1939" s="10" t="s">
        <v>2241</v>
      </c>
      <c r="BR1939" s="10" t="s">
        <v>2486</v>
      </c>
      <c r="BS1939" s="10" t="s">
        <v>2487</v>
      </c>
      <c r="BT1939" s="10" t="s">
        <v>2487</v>
      </c>
      <c r="BU1939" s="7">
        <v>774.6</v>
      </c>
      <c r="BV1939" s="7">
        <v>0</v>
      </c>
      <c r="BW1939" s="7">
        <v>0</v>
      </c>
    </row>
    <row r="1940" spans="1:75" s="1" customFormat="1" ht="18.2" customHeight="1" x14ac:dyDescent="0.15">
      <c r="A1940" s="11">
        <v>1930</v>
      </c>
      <c r="B1940" s="12" t="s">
        <v>65</v>
      </c>
      <c r="C1940" s="12" t="s">
        <v>66</v>
      </c>
      <c r="D1940" s="25">
        <v>45354</v>
      </c>
      <c r="E1940" s="13" t="s">
        <v>2191</v>
      </c>
      <c r="F1940" s="23">
        <v>1</v>
      </c>
      <c r="G1940" s="23">
        <v>0</v>
      </c>
      <c r="H1940" s="15">
        <v>362555.6</v>
      </c>
      <c r="I1940" s="15">
        <v>0</v>
      </c>
      <c r="J1940" s="15">
        <v>0</v>
      </c>
      <c r="K1940" s="15">
        <v>362555.6</v>
      </c>
      <c r="L1940" s="15">
        <v>3099.18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362555.6</v>
      </c>
      <c r="S1940" s="15">
        <v>0</v>
      </c>
      <c r="T1940" s="15">
        <v>3021.3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3021.3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14.92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14.92</v>
      </c>
      <c r="AS1940" s="15">
        <v>0</v>
      </c>
      <c r="AT1940" s="8">
        <f t="shared" si="30"/>
        <v>0</v>
      </c>
      <c r="AU1940" s="15">
        <v>3099.18</v>
      </c>
      <c r="AV1940" s="15">
        <v>3021.3</v>
      </c>
      <c r="AW1940" s="16">
        <v>81</v>
      </c>
      <c r="AX1940" s="16">
        <v>147</v>
      </c>
      <c r="AY1940" s="15">
        <v>494900.01</v>
      </c>
      <c r="AZ1940" s="15">
        <v>494900.01</v>
      </c>
      <c r="BA1940" s="14">
        <v>89.999996999999993</v>
      </c>
      <c r="BB1940" s="14">
        <v>65.9325161709599</v>
      </c>
      <c r="BC1940" s="14">
        <v>10</v>
      </c>
      <c r="BD1940" s="14"/>
      <c r="BE1940" s="13" t="s">
        <v>2250</v>
      </c>
      <c r="BF1940" s="11"/>
      <c r="BG1940" s="13" t="s">
        <v>81</v>
      </c>
      <c r="BH1940" s="13" t="s">
        <v>82</v>
      </c>
      <c r="BI1940" s="13" t="s">
        <v>256</v>
      </c>
      <c r="BJ1940" s="13" t="s">
        <v>5</v>
      </c>
      <c r="BK1940" s="12" t="s">
        <v>1</v>
      </c>
      <c r="BL1940" s="14">
        <v>362555.6</v>
      </c>
      <c r="BM1940" s="12" t="s">
        <v>586</v>
      </c>
      <c r="BN1940" s="14"/>
      <c r="BO1940" s="17">
        <v>43369</v>
      </c>
      <c r="BP1940" s="17">
        <v>47843</v>
      </c>
      <c r="BQ1940" s="10" t="s">
        <v>2241</v>
      </c>
      <c r="BR1940" s="10" t="s">
        <v>2486</v>
      </c>
      <c r="BS1940" s="10" t="s">
        <v>2487</v>
      </c>
      <c r="BT1940" s="10" t="s">
        <v>2487</v>
      </c>
      <c r="BU1940" s="14">
        <v>248.37</v>
      </c>
      <c r="BV1940" s="14">
        <v>0</v>
      </c>
      <c r="BW1940" s="14">
        <v>0</v>
      </c>
    </row>
    <row r="1941" spans="1:75" s="1" customFormat="1" ht="18.2" customHeight="1" x14ac:dyDescent="0.15">
      <c r="A1941" s="4">
        <v>1931</v>
      </c>
      <c r="B1941" s="5" t="s">
        <v>65</v>
      </c>
      <c r="C1941" s="5" t="s">
        <v>66</v>
      </c>
      <c r="D1941" s="24">
        <v>45354</v>
      </c>
      <c r="E1941" s="6" t="s">
        <v>2192</v>
      </c>
      <c r="F1941" s="22">
        <v>0</v>
      </c>
      <c r="G1941" s="22">
        <v>0</v>
      </c>
      <c r="H1941" s="8">
        <v>381481.12</v>
      </c>
      <c r="I1941" s="8">
        <v>0</v>
      </c>
      <c r="J1941" s="8">
        <v>0</v>
      </c>
      <c r="K1941" s="8">
        <v>381481.12</v>
      </c>
      <c r="L1941" s="8">
        <v>1745.05</v>
      </c>
      <c r="M1941" s="8">
        <v>0</v>
      </c>
      <c r="N1941" s="8">
        <v>0</v>
      </c>
      <c r="O1941" s="8">
        <v>1745.05</v>
      </c>
      <c r="P1941" s="8">
        <v>0</v>
      </c>
      <c r="Q1941" s="8">
        <v>0</v>
      </c>
      <c r="R1941" s="8">
        <v>379736.07</v>
      </c>
      <c r="S1941" s="8">
        <v>0</v>
      </c>
      <c r="T1941" s="8">
        <v>3179.01</v>
      </c>
      <c r="U1941" s="8">
        <v>0</v>
      </c>
      <c r="V1941" s="8">
        <v>0</v>
      </c>
      <c r="W1941" s="8">
        <v>3179.01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242.59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50.45</v>
      </c>
      <c r="AQ1941" s="8">
        <v>0</v>
      </c>
      <c r="AR1941" s="8">
        <v>117.1</v>
      </c>
      <c r="AS1941" s="8">
        <v>0</v>
      </c>
      <c r="AT1941" s="8">
        <f t="shared" si="30"/>
        <v>5100</v>
      </c>
      <c r="AU1941" s="8">
        <v>0</v>
      </c>
      <c r="AV1941" s="8">
        <v>0</v>
      </c>
      <c r="AW1941" s="9">
        <v>124</v>
      </c>
      <c r="AX1941" s="9">
        <v>190</v>
      </c>
      <c r="AY1941" s="8">
        <v>456000.01</v>
      </c>
      <c r="AZ1941" s="8">
        <v>456000.01</v>
      </c>
      <c r="BA1941" s="7">
        <v>89.999996999999993</v>
      </c>
      <c r="BB1941" s="7">
        <v>74.947904410773603</v>
      </c>
      <c r="BC1941" s="7">
        <v>10</v>
      </c>
      <c r="BD1941" s="7"/>
      <c r="BE1941" s="6" t="s">
        <v>2250</v>
      </c>
      <c r="BF1941" s="4"/>
      <c r="BG1941" s="6" t="s">
        <v>166</v>
      </c>
      <c r="BH1941" s="6" t="s">
        <v>340</v>
      </c>
      <c r="BI1941" s="6" t="s">
        <v>341</v>
      </c>
      <c r="BJ1941" s="6" t="s">
        <v>0</v>
      </c>
      <c r="BK1941" s="5" t="s">
        <v>1</v>
      </c>
      <c r="BL1941" s="7">
        <v>379736.07</v>
      </c>
      <c r="BM1941" s="5" t="s">
        <v>586</v>
      </c>
      <c r="BN1941" s="7"/>
      <c r="BO1941" s="10">
        <v>43369</v>
      </c>
      <c r="BP1941" s="10">
        <v>49151</v>
      </c>
      <c r="BQ1941" s="10" t="s">
        <v>1330</v>
      </c>
      <c r="BR1941" s="10" t="s">
        <v>2668</v>
      </c>
      <c r="BS1941" s="10" t="s">
        <v>2487</v>
      </c>
      <c r="BT1941" s="10" t="s">
        <v>2487</v>
      </c>
      <c r="BU1941" s="7">
        <v>0</v>
      </c>
      <c r="BV1941" s="7">
        <v>0</v>
      </c>
      <c r="BW1941" s="7">
        <v>0</v>
      </c>
    </row>
    <row r="1942" spans="1:75" s="1" customFormat="1" ht="18.2" customHeight="1" x14ac:dyDescent="0.15">
      <c r="A1942" s="11">
        <v>1932</v>
      </c>
      <c r="B1942" s="12" t="s">
        <v>65</v>
      </c>
      <c r="C1942" s="12" t="s">
        <v>66</v>
      </c>
      <c r="D1942" s="25">
        <v>45354</v>
      </c>
      <c r="E1942" s="13" t="s">
        <v>2195</v>
      </c>
      <c r="F1942" s="23">
        <v>0</v>
      </c>
      <c r="G1942" s="23">
        <v>0</v>
      </c>
      <c r="H1942" s="15">
        <v>272330.96000000002</v>
      </c>
      <c r="I1942" s="15">
        <v>0</v>
      </c>
      <c r="J1942" s="15">
        <v>0</v>
      </c>
      <c r="K1942" s="15">
        <v>272330.96000000002</v>
      </c>
      <c r="L1942" s="15">
        <v>2143.9299999999998</v>
      </c>
      <c r="M1942" s="15">
        <v>0</v>
      </c>
      <c r="N1942" s="15">
        <v>0</v>
      </c>
      <c r="O1942" s="15">
        <v>2143.9299999999998</v>
      </c>
      <c r="P1942" s="15">
        <v>0</v>
      </c>
      <c r="Q1942" s="15">
        <v>0</v>
      </c>
      <c r="R1942" s="15">
        <v>270187.03000000003</v>
      </c>
      <c r="S1942" s="15">
        <v>0</v>
      </c>
      <c r="T1942" s="15">
        <v>2269.42</v>
      </c>
      <c r="U1942" s="15">
        <v>0</v>
      </c>
      <c r="V1942" s="15">
        <v>0</v>
      </c>
      <c r="W1942" s="15">
        <v>2269.42</v>
      </c>
      <c r="X1942" s="15">
        <v>0</v>
      </c>
      <c r="Y1942" s="15">
        <v>0</v>
      </c>
      <c r="Z1942" s="15">
        <v>0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192.85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2626.4</v>
      </c>
      <c r="AQ1942" s="15">
        <v>0</v>
      </c>
      <c r="AR1942" s="15">
        <v>2532.6</v>
      </c>
      <c r="AS1942" s="15">
        <v>0</v>
      </c>
      <c r="AT1942" s="8">
        <f t="shared" si="30"/>
        <v>4700</v>
      </c>
      <c r="AU1942" s="15">
        <v>0</v>
      </c>
      <c r="AV1942" s="15">
        <v>0</v>
      </c>
      <c r="AW1942" s="16">
        <v>86</v>
      </c>
      <c r="AX1942" s="16">
        <v>151</v>
      </c>
      <c r="AY1942" s="15">
        <v>362502</v>
      </c>
      <c r="AZ1942" s="15">
        <v>362502</v>
      </c>
      <c r="BA1942" s="14">
        <v>89.999500999999995</v>
      </c>
      <c r="BB1942" s="14">
        <v>67.080175769159993</v>
      </c>
      <c r="BC1942" s="14">
        <v>10</v>
      </c>
      <c r="BD1942" s="14"/>
      <c r="BE1942" s="13" t="s">
        <v>2250</v>
      </c>
      <c r="BF1942" s="11"/>
      <c r="BG1942" s="13" t="s">
        <v>98</v>
      </c>
      <c r="BH1942" s="13" t="s">
        <v>154</v>
      </c>
      <c r="BI1942" s="13" t="s">
        <v>202</v>
      </c>
      <c r="BJ1942" s="13" t="s">
        <v>0</v>
      </c>
      <c r="BK1942" s="12" t="s">
        <v>1</v>
      </c>
      <c r="BL1942" s="14">
        <v>270187.03000000003</v>
      </c>
      <c r="BM1942" s="12" t="s">
        <v>586</v>
      </c>
      <c r="BN1942" s="14"/>
      <c r="BO1942" s="17">
        <v>43397</v>
      </c>
      <c r="BP1942" s="17">
        <v>47992</v>
      </c>
      <c r="BQ1942" s="10" t="s">
        <v>1330</v>
      </c>
      <c r="BR1942" s="10" t="s">
        <v>2668</v>
      </c>
      <c r="BS1942" s="10" t="s">
        <v>2487</v>
      </c>
      <c r="BT1942" s="10" t="s">
        <v>2487</v>
      </c>
      <c r="BU1942" s="14">
        <v>0</v>
      </c>
      <c r="BV1942" s="14">
        <v>0</v>
      </c>
      <c r="BW1942" s="14">
        <v>0</v>
      </c>
    </row>
    <row r="1943" spans="1:75" s="1" customFormat="1" ht="18.2" customHeight="1" x14ac:dyDescent="0.15">
      <c r="A1943" s="4">
        <v>1933</v>
      </c>
      <c r="B1943" s="5" t="s">
        <v>65</v>
      </c>
      <c r="C1943" s="5" t="s">
        <v>66</v>
      </c>
      <c r="D1943" s="24">
        <v>45354</v>
      </c>
      <c r="E1943" s="6" t="s">
        <v>2196</v>
      </c>
      <c r="F1943" s="22">
        <v>0</v>
      </c>
      <c r="G1943" s="22">
        <v>0</v>
      </c>
      <c r="H1943" s="8">
        <v>182244.57</v>
      </c>
      <c r="I1943" s="8">
        <v>0</v>
      </c>
      <c r="J1943" s="8">
        <v>0</v>
      </c>
      <c r="K1943" s="8">
        <v>182244.57</v>
      </c>
      <c r="L1943" s="8">
        <v>844.47</v>
      </c>
      <c r="M1943" s="8">
        <v>0</v>
      </c>
      <c r="N1943" s="8">
        <v>0</v>
      </c>
      <c r="O1943" s="8">
        <v>844.47</v>
      </c>
      <c r="P1943" s="8">
        <v>0</v>
      </c>
      <c r="Q1943" s="8">
        <v>0</v>
      </c>
      <c r="R1943" s="8">
        <v>181400.1</v>
      </c>
      <c r="S1943" s="8">
        <v>0</v>
      </c>
      <c r="T1943" s="8">
        <v>1518.7</v>
      </c>
      <c r="U1943" s="8">
        <v>0</v>
      </c>
      <c r="V1943" s="8">
        <v>0</v>
      </c>
      <c r="W1943" s="8">
        <v>1518.7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141.44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7.41</v>
      </c>
      <c r="AQ1943" s="8">
        <v>0</v>
      </c>
      <c r="AR1943" s="8">
        <v>7.02</v>
      </c>
      <c r="AS1943" s="8">
        <v>0</v>
      </c>
      <c r="AT1943" s="8">
        <f t="shared" si="30"/>
        <v>2505</v>
      </c>
      <c r="AU1943" s="8">
        <v>0</v>
      </c>
      <c r="AV1943" s="8">
        <v>0</v>
      </c>
      <c r="AW1943" s="9">
        <v>123</v>
      </c>
      <c r="AX1943" s="9">
        <v>188</v>
      </c>
      <c r="AY1943" s="8">
        <v>320000.84000000003</v>
      </c>
      <c r="AZ1943" s="8">
        <v>224000.59</v>
      </c>
      <c r="BA1943" s="7">
        <v>90.000006999999997</v>
      </c>
      <c r="BB1943" s="7">
        <v>72.883782448076204</v>
      </c>
      <c r="BC1943" s="7">
        <v>10</v>
      </c>
      <c r="BD1943" s="7"/>
      <c r="BE1943" s="6" t="s">
        <v>2250</v>
      </c>
      <c r="BF1943" s="4"/>
      <c r="BG1943" s="6" t="s">
        <v>86</v>
      </c>
      <c r="BH1943" s="6" t="s">
        <v>259</v>
      </c>
      <c r="BI1943" s="6" t="s">
        <v>260</v>
      </c>
      <c r="BJ1943" s="6" t="s">
        <v>0</v>
      </c>
      <c r="BK1943" s="5" t="s">
        <v>1</v>
      </c>
      <c r="BL1943" s="7">
        <v>181400.1</v>
      </c>
      <c r="BM1943" s="5" t="s">
        <v>586</v>
      </c>
      <c r="BN1943" s="7"/>
      <c r="BO1943" s="10">
        <v>43382</v>
      </c>
      <c r="BP1943" s="10">
        <v>49104</v>
      </c>
      <c r="BQ1943" s="10" t="s">
        <v>2241</v>
      </c>
      <c r="BR1943" s="10" t="s">
        <v>2486</v>
      </c>
      <c r="BS1943" s="10" t="s">
        <v>2487</v>
      </c>
      <c r="BT1943" s="10" t="s">
        <v>2487</v>
      </c>
      <c r="BU1943" s="7">
        <v>0</v>
      </c>
      <c r="BV1943" s="7">
        <v>0</v>
      </c>
      <c r="BW1943" s="7">
        <v>0</v>
      </c>
    </row>
    <row r="1944" spans="1:75" s="1" customFormat="1" ht="18.2" customHeight="1" x14ac:dyDescent="0.15">
      <c r="A1944" s="11">
        <v>1934</v>
      </c>
      <c r="B1944" s="12" t="s">
        <v>65</v>
      </c>
      <c r="C1944" s="12" t="s">
        <v>66</v>
      </c>
      <c r="D1944" s="25">
        <v>45354</v>
      </c>
      <c r="E1944" s="13" t="s">
        <v>2197</v>
      </c>
      <c r="F1944" s="23">
        <v>0</v>
      </c>
      <c r="G1944" s="23">
        <v>0</v>
      </c>
      <c r="H1944" s="15">
        <v>186473.98</v>
      </c>
      <c r="I1944" s="15">
        <v>0</v>
      </c>
      <c r="J1944" s="15">
        <v>0</v>
      </c>
      <c r="K1944" s="15">
        <v>186473.98</v>
      </c>
      <c r="L1944" s="15">
        <v>1252.79</v>
      </c>
      <c r="M1944" s="15">
        <v>0</v>
      </c>
      <c r="N1944" s="15">
        <v>0</v>
      </c>
      <c r="O1944" s="15">
        <v>1252.79</v>
      </c>
      <c r="P1944" s="15">
        <v>0</v>
      </c>
      <c r="Q1944" s="15">
        <v>0</v>
      </c>
      <c r="R1944" s="15">
        <v>185221.19</v>
      </c>
      <c r="S1944" s="15">
        <v>0</v>
      </c>
      <c r="T1944" s="15">
        <v>1320.86</v>
      </c>
      <c r="U1944" s="15">
        <v>0</v>
      </c>
      <c r="V1944" s="15">
        <v>0</v>
      </c>
      <c r="W1944" s="15">
        <v>1320.86</v>
      </c>
      <c r="X1944" s="15">
        <v>0</v>
      </c>
      <c r="Y1944" s="15">
        <v>0</v>
      </c>
      <c r="Z1944" s="15">
        <v>0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128.11000000000001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0.96</v>
      </c>
      <c r="AQ1944" s="15">
        <v>0</v>
      </c>
      <c r="AR1944" s="15">
        <v>0.72</v>
      </c>
      <c r="AS1944" s="15">
        <v>0</v>
      </c>
      <c r="AT1944" s="8">
        <f t="shared" si="30"/>
        <v>2702</v>
      </c>
      <c r="AU1944" s="15">
        <v>0</v>
      </c>
      <c r="AV1944" s="15">
        <v>0</v>
      </c>
      <c r="AW1944" s="16">
        <v>101</v>
      </c>
      <c r="AX1944" s="16">
        <v>166</v>
      </c>
      <c r="AY1944" s="15">
        <v>240809.44</v>
      </c>
      <c r="AZ1944" s="15">
        <v>240809.44</v>
      </c>
      <c r="BA1944" s="14">
        <v>90</v>
      </c>
      <c r="BB1944" s="14">
        <v>69.224475170076403</v>
      </c>
      <c r="BC1944" s="14">
        <v>8.5</v>
      </c>
      <c r="BD1944" s="14"/>
      <c r="BE1944" s="13" t="s">
        <v>2250</v>
      </c>
      <c r="BF1944" s="11"/>
      <c r="BG1944" s="13" t="s">
        <v>81</v>
      </c>
      <c r="BH1944" s="13" t="s">
        <v>100</v>
      </c>
      <c r="BI1944" s="13" t="s">
        <v>106</v>
      </c>
      <c r="BJ1944" s="13" t="s">
        <v>0</v>
      </c>
      <c r="BK1944" s="12" t="s">
        <v>1</v>
      </c>
      <c r="BL1944" s="14">
        <v>185221.19</v>
      </c>
      <c r="BM1944" s="12" t="s">
        <v>586</v>
      </c>
      <c r="BN1944" s="14"/>
      <c r="BO1944" s="17">
        <v>43388</v>
      </c>
      <c r="BP1944" s="17">
        <v>48441</v>
      </c>
      <c r="BQ1944" s="10" t="s">
        <v>2172</v>
      </c>
      <c r="BR1944" s="10" t="s">
        <v>2698</v>
      </c>
      <c r="BS1944" s="10" t="s">
        <v>2487</v>
      </c>
      <c r="BT1944" s="10" t="s">
        <v>2487</v>
      </c>
      <c r="BU1944" s="14">
        <v>0</v>
      </c>
      <c r="BV1944" s="14">
        <v>0</v>
      </c>
      <c r="BW1944" s="14">
        <v>0</v>
      </c>
    </row>
    <row r="1945" spans="1:75" s="1" customFormat="1" ht="18.2" customHeight="1" x14ac:dyDescent="0.15">
      <c r="A1945" s="4">
        <v>1935</v>
      </c>
      <c r="B1945" s="5" t="s">
        <v>65</v>
      </c>
      <c r="C1945" s="5" t="s">
        <v>66</v>
      </c>
      <c r="D1945" s="24">
        <v>45354</v>
      </c>
      <c r="E1945" s="6" t="s">
        <v>2198</v>
      </c>
      <c r="F1945" s="22">
        <v>0</v>
      </c>
      <c r="G1945" s="22">
        <v>0</v>
      </c>
      <c r="H1945" s="8">
        <v>181986.4</v>
      </c>
      <c r="I1945" s="8">
        <v>0</v>
      </c>
      <c r="J1945" s="8">
        <v>0</v>
      </c>
      <c r="K1945" s="8">
        <v>181986.4</v>
      </c>
      <c r="L1945" s="8">
        <v>2563.54</v>
      </c>
      <c r="M1945" s="8">
        <v>0</v>
      </c>
      <c r="N1945" s="8">
        <v>0</v>
      </c>
      <c r="O1945" s="8">
        <v>2563.54</v>
      </c>
      <c r="P1945" s="8">
        <v>0</v>
      </c>
      <c r="Q1945" s="8">
        <v>0</v>
      </c>
      <c r="R1945" s="8">
        <v>179422.86</v>
      </c>
      <c r="S1945" s="8">
        <v>0</v>
      </c>
      <c r="T1945" s="8">
        <v>1516.55</v>
      </c>
      <c r="U1945" s="8">
        <v>0</v>
      </c>
      <c r="V1945" s="8">
        <v>0</v>
      </c>
      <c r="W1945" s="8">
        <v>1516.55</v>
      </c>
      <c r="X1945" s="8">
        <v>0</v>
      </c>
      <c r="Y1945" s="8">
        <v>0</v>
      </c>
      <c r="Z1945" s="8">
        <v>0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164.47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143.52000000000001</v>
      </c>
      <c r="AQ1945" s="8">
        <v>0</v>
      </c>
      <c r="AR1945" s="8">
        <v>138.08000000000001</v>
      </c>
      <c r="AS1945" s="8">
        <v>0</v>
      </c>
      <c r="AT1945" s="8">
        <f t="shared" si="30"/>
        <v>4250</v>
      </c>
      <c r="AU1945" s="8">
        <v>0</v>
      </c>
      <c r="AV1945" s="8">
        <v>0</v>
      </c>
      <c r="AW1945" s="9">
        <v>55</v>
      </c>
      <c r="AX1945" s="9">
        <v>120</v>
      </c>
      <c r="AY1945" s="8">
        <v>334187.87</v>
      </c>
      <c r="AZ1945" s="8">
        <v>289805.84000000003</v>
      </c>
      <c r="BA1945" s="7">
        <v>83</v>
      </c>
      <c r="BB1945" s="7">
        <v>51.386464054692603</v>
      </c>
      <c r="BC1945" s="7">
        <v>10</v>
      </c>
      <c r="BD1945" s="7"/>
      <c r="BE1945" s="6" t="s">
        <v>2250</v>
      </c>
      <c r="BF1945" s="4"/>
      <c r="BG1945" s="6" t="s">
        <v>86</v>
      </c>
      <c r="BH1945" s="6" t="s">
        <v>87</v>
      </c>
      <c r="BI1945" s="6" t="s">
        <v>169</v>
      </c>
      <c r="BJ1945" s="6" t="s">
        <v>0</v>
      </c>
      <c r="BK1945" s="5" t="s">
        <v>1</v>
      </c>
      <c r="BL1945" s="7">
        <v>179422.86</v>
      </c>
      <c r="BM1945" s="5" t="s">
        <v>586</v>
      </c>
      <c r="BN1945" s="7"/>
      <c r="BO1945" s="10">
        <v>43398</v>
      </c>
      <c r="BP1945" s="10">
        <v>47051</v>
      </c>
      <c r="BQ1945" s="10" t="s">
        <v>2241</v>
      </c>
      <c r="BR1945" s="10" t="s">
        <v>2486</v>
      </c>
      <c r="BS1945" s="10" t="s">
        <v>2487</v>
      </c>
      <c r="BT1945" s="10" t="s">
        <v>2487</v>
      </c>
      <c r="BU1945" s="7">
        <v>0</v>
      </c>
      <c r="BV1945" s="7">
        <v>0</v>
      </c>
      <c r="BW1945" s="7">
        <v>0</v>
      </c>
    </row>
    <row r="1946" spans="1:75" s="1" customFormat="1" ht="18.2" customHeight="1" x14ac:dyDescent="0.15">
      <c r="A1946" s="11">
        <v>1936</v>
      </c>
      <c r="B1946" s="12" t="s">
        <v>65</v>
      </c>
      <c r="C1946" s="12" t="s">
        <v>66</v>
      </c>
      <c r="D1946" s="25">
        <v>45354</v>
      </c>
      <c r="E1946" s="13" t="s">
        <v>2199</v>
      </c>
      <c r="F1946" s="23">
        <v>0</v>
      </c>
      <c r="G1946" s="23">
        <v>0</v>
      </c>
      <c r="H1946" s="15">
        <v>300265.17</v>
      </c>
      <c r="I1946" s="15">
        <v>0</v>
      </c>
      <c r="J1946" s="15">
        <v>0</v>
      </c>
      <c r="K1946" s="15">
        <v>300265.17</v>
      </c>
      <c r="L1946" s="15">
        <v>2846.84</v>
      </c>
      <c r="M1946" s="15">
        <v>0</v>
      </c>
      <c r="N1946" s="15">
        <v>0</v>
      </c>
      <c r="O1946" s="15">
        <v>2846.84</v>
      </c>
      <c r="P1946" s="15">
        <v>0</v>
      </c>
      <c r="Q1946" s="15">
        <v>0</v>
      </c>
      <c r="R1946" s="15">
        <v>297418.33</v>
      </c>
      <c r="S1946" s="15">
        <v>0</v>
      </c>
      <c r="T1946" s="15">
        <v>2502.21</v>
      </c>
      <c r="U1946" s="15">
        <v>0</v>
      </c>
      <c r="V1946" s="15">
        <v>0</v>
      </c>
      <c r="W1946" s="15">
        <v>2502.21</v>
      </c>
      <c r="X1946" s="15">
        <v>0</v>
      </c>
      <c r="Y1946" s="15">
        <v>0</v>
      </c>
      <c r="Z1946" s="15">
        <v>0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223.44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0.06</v>
      </c>
      <c r="AQ1946" s="15">
        <v>0</v>
      </c>
      <c r="AR1946" s="15">
        <v>92.55</v>
      </c>
      <c r="AS1946" s="15">
        <v>0</v>
      </c>
      <c r="AT1946" s="8">
        <f t="shared" si="30"/>
        <v>5480</v>
      </c>
      <c r="AU1946" s="15">
        <v>0</v>
      </c>
      <c r="AV1946" s="15">
        <v>0</v>
      </c>
      <c r="AW1946" s="16">
        <v>75</v>
      </c>
      <c r="AX1946" s="16">
        <v>140</v>
      </c>
      <c r="AY1946" s="15">
        <v>420000.02</v>
      </c>
      <c r="AZ1946" s="15">
        <v>420000.02</v>
      </c>
      <c r="BA1946" s="14">
        <v>89.999990999999994</v>
      </c>
      <c r="BB1946" s="14">
        <v>63.732489877583902</v>
      </c>
      <c r="BC1946" s="14">
        <v>10</v>
      </c>
      <c r="BD1946" s="14"/>
      <c r="BE1946" s="13" t="s">
        <v>2250</v>
      </c>
      <c r="BF1946" s="11"/>
      <c r="BG1946" s="13" t="s">
        <v>183</v>
      </c>
      <c r="BH1946" s="13" t="s">
        <v>184</v>
      </c>
      <c r="BI1946" s="13" t="s">
        <v>305</v>
      </c>
      <c r="BJ1946" s="13" t="s">
        <v>0</v>
      </c>
      <c r="BK1946" s="12" t="s">
        <v>1</v>
      </c>
      <c r="BL1946" s="14">
        <v>297418.33</v>
      </c>
      <c r="BM1946" s="12" t="s">
        <v>586</v>
      </c>
      <c r="BN1946" s="14"/>
      <c r="BO1946" s="17">
        <v>43398</v>
      </c>
      <c r="BP1946" s="17">
        <v>47659</v>
      </c>
      <c r="BQ1946" s="10" t="s">
        <v>2241</v>
      </c>
      <c r="BR1946" s="10" t="s">
        <v>2486</v>
      </c>
      <c r="BS1946" s="10" t="s">
        <v>2487</v>
      </c>
      <c r="BT1946" s="10" t="s">
        <v>2487</v>
      </c>
      <c r="BU1946" s="14">
        <v>0</v>
      </c>
      <c r="BV1946" s="14">
        <v>0</v>
      </c>
      <c r="BW1946" s="14">
        <v>0</v>
      </c>
    </row>
    <row r="1947" spans="1:75" s="1" customFormat="1" ht="18.2" customHeight="1" x14ac:dyDescent="0.15">
      <c r="A1947" s="4">
        <v>1937</v>
      </c>
      <c r="B1947" s="5" t="s">
        <v>65</v>
      </c>
      <c r="C1947" s="5" t="s">
        <v>66</v>
      </c>
      <c r="D1947" s="24">
        <v>45354</v>
      </c>
      <c r="E1947" s="6" t="s">
        <v>2200</v>
      </c>
      <c r="F1947" s="22">
        <v>2</v>
      </c>
      <c r="G1947" s="22">
        <v>1</v>
      </c>
      <c r="H1947" s="8">
        <v>142332.45000000001</v>
      </c>
      <c r="I1947" s="8">
        <v>1988.39</v>
      </c>
      <c r="J1947" s="8">
        <v>0</v>
      </c>
      <c r="K1947" s="8">
        <v>144320.84</v>
      </c>
      <c r="L1947" s="8">
        <v>2004.96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144320.84</v>
      </c>
      <c r="S1947" s="8">
        <v>1127.6099999999999</v>
      </c>
      <c r="T1947" s="8">
        <v>1186.0999999999999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2313.71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f t="shared" si="30"/>
        <v>0</v>
      </c>
      <c r="AU1947" s="8">
        <v>3993.35</v>
      </c>
      <c r="AV1947" s="8">
        <v>2313.71</v>
      </c>
      <c r="AW1947" s="9">
        <v>55</v>
      </c>
      <c r="AX1947" s="9">
        <v>120</v>
      </c>
      <c r="AY1947" s="8">
        <v>275000.02</v>
      </c>
      <c r="AZ1947" s="8">
        <v>226658.62</v>
      </c>
      <c r="BA1947" s="7">
        <v>70.955579999999998</v>
      </c>
      <c r="BB1947" s="7">
        <v>45.179702004217603</v>
      </c>
      <c r="BC1947" s="7">
        <v>10</v>
      </c>
      <c r="BD1947" s="7"/>
      <c r="BE1947" s="6" t="s">
        <v>2250</v>
      </c>
      <c r="BF1947" s="4"/>
      <c r="BG1947" s="6" t="s">
        <v>195</v>
      </c>
      <c r="BH1947" s="6" t="s">
        <v>170</v>
      </c>
      <c r="BI1947" s="6" t="s">
        <v>431</v>
      </c>
      <c r="BJ1947" s="6" t="s">
        <v>5</v>
      </c>
      <c r="BK1947" s="5" t="s">
        <v>1</v>
      </c>
      <c r="BL1947" s="7">
        <v>144320.84</v>
      </c>
      <c r="BM1947" s="5" t="s">
        <v>586</v>
      </c>
      <c r="BN1947" s="7"/>
      <c r="BO1947" s="10">
        <v>43398</v>
      </c>
      <c r="BP1947" s="10">
        <v>47051</v>
      </c>
      <c r="BQ1947" s="10" t="s">
        <v>2241</v>
      </c>
      <c r="BR1947" s="10" t="s">
        <v>2486</v>
      </c>
      <c r="BS1947" s="10" t="s">
        <v>2487</v>
      </c>
      <c r="BT1947" s="10" t="s">
        <v>2487</v>
      </c>
      <c r="BU1947" s="7">
        <v>131.80000000000001</v>
      </c>
      <c r="BV1947" s="7">
        <v>0</v>
      </c>
      <c r="BW1947" s="7">
        <v>0</v>
      </c>
    </row>
    <row r="1948" spans="1:75" s="1" customFormat="1" ht="18.2" customHeight="1" x14ac:dyDescent="0.15">
      <c r="A1948" s="11">
        <v>1938</v>
      </c>
      <c r="B1948" s="12" t="s">
        <v>65</v>
      </c>
      <c r="C1948" s="12" t="s">
        <v>66</v>
      </c>
      <c r="D1948" s="25">
        <v>45354</v>
      </c>
      <c r="E1948" s="13" t="s">
        <v>2202</v>
      </c>
      <c r="F1948" s="23">
        <v>0</v>
      </c>
      <c r="G1948" s="23">
        <v>0</v>
      </c>
      <c r="H1948" s="15">
        <v>298528.73</v>
      </c>
      <c r="I1948" s="15">
        <v>0</v>
      </c>
      <c r="J1948" s="15">
        <v>0</v>
      </c>
      <c r="K1948" s="15">
        <v>298528.73</v>
      </c>
      <c r="L1948" s="15">
        <v>2551.87</v>
      </c>
      <c r="M1948" s="15">
        <v>0</v>
      </c>
      <c r="N1948" s="15">
        <v>0</v>
      </c>
      <c r="O1948" s="15">
        <v>2551.87</v>
      </c>
      <c r="P1948" s="15">
        <v>0</v>
      </c>
      <c r="Q1948" s="15">
        <v>0</v>
      </c>
      <c r="R1948" s="15">
        <v>295976.86</v>
      </c>
      <c r="S1948" s="15">
        <v>0</v>
      </c>
      <c r="T1948" s="15">
        <v>2487.7399999999998</v>
      </c>
      <c r="U1948" s="15">
        <v>0</v>
      </c>
      <c r="V1948" s="15">
        <v>0</v>
      </c>
      <c r="W1948" s="15">
        <v>2487.7399999999998</v>
      </c>
      <c r="X1948" s="15">
        <v>0</v>
      </c>
      <c r="Y1948" s="15">
        <v>0</v>
      </c>
      <c r="Z1948" s="15">
        <v>0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215.03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5254.64</v>
      </c>
      <c r="AQ1948" s="15">
        <v>0</v>
      </c>
      <c r="AR1948" s="15">
        <v>5254.64</v>
      </c>
      <c r="AS1948" s="15">
        <v>0</v>
      </c>
      <c r="AT1948" s="8">
        <f t="shared" si="30"/>
        <v>5254.6399999999994</v>
      </c>
      <c r="AU1948" s="15">
        <v>0</v>
      </c>
      <c r="AV1948" s="15">
        <v>0</v>
      </c>
      <c r="AW1948" s="16">
        <v>81</v>
      </c>
      <c r="AX1948" s="16">
        <v>145</v>
      </c>
      <c r="AY1948" s="15">
        <v>404200.01</v>
      </c>
      <c r="AZ1948" s="15">
        <v>404200.01</v>
      </c>
      <c r="BA1948" s="14">
        <v>67.788220999999993</v>
      </c>
      <c r="BB1948" s="14">
        <v>49.638160069728997</v>
      </c>
      <c r="BC1948" s="14">
        <v>10</v>
      </c>
      <c r="BD1948" s="14"/>
      <c r="BE1948" s="13" t="s">
        <v>2250</v>
      </c>
      <c r="BF1948" s="11"/>
      <c r="BG1948" s="13" t="s">
        <v>81</v>
      </c>
      <c r="BH1948" s="13" t="s">
        <v>100</v>
      </c>
      <c r="BI1948" s="13" t="s">
        <v>240</v>
      </c>
      <c r="BJ1948" s="13" t="s">
        <v>0</v>
      </c>
      <c r="BK1948" s="12" t="s">
        <v>1</v>
      </c>
      <c r="BL1948" s="14">
        <v>295976.86</v>
      </c>
      <c r="BM1948" s="12" t="s">
        <v>586</v>
      </c>
      <c r="BN1948" s="14"/>
      <c r="BO1948" s="17">
        <v>43411</v>
      </c>
      <c r="BP1948" s="17">
        <v>47824</v>
      </c>
      <c r="BQ1948" s="10" t="s">
        <v>1330</v>
      </c>
      <c r="BR1948" s="10" t="s">
        <v>2668</v>
      </c>
      <c r="BS1948" s="10" t="s">
        <v>2487</v>
      </c>
      <c r="BT1948" s="10" t="s">
        <v>2487</v>
      </c>
      <c r="BU1948" s="14">
        <v>0</v>
      </c>
      <c r="BV1948" s="14">
        <v>0</v>
      </c>
      <c r="BW1948" s="14">
        <v>0</v>
      </c>
    </row>
    <row r="1949" spans="1:75" s="1" customFormat="1" ht="18.2" customHeight="1" x14ac:dyDescent="0.15">
      <c r="A1949" s="4">
        <v>1939</v>
      </c>
      <c r="B1949" s="5" t="s">
        <v>65</v>
      </c>
      <c r="C1949" s="5" t="s">
        <v>66</v>
      </c>
      <c r="D1949" s="24">
        <v>45354</v>
      </c>
      <c r="E1949" s="6" t="s">
        <v>2203</v>
      </c>
      <c r="F1949" s="22">
        <v>0</v>
      </c>
      <c r="G1949" s="22">
        <v>0</v>
      </c>
      <c r="H1949" s="8">
        <v>106178.56</v>
      </c>
      <c r="I1949" s="8">
        <v>0</v>
      </c>
      <c r="J1949" s="8">
        <v>0</v>
      </c>
      <c r="K1949" s="8">
        <v>106178.56</v>
      </c>
      <c r="L1949" s="8">
        <v>2579.1999999999998</v>
      </c>
      <c r="M1949" s="8">
        <v>0</v>
      </c>
      <c r="N1949" s="8">
        <v>0</v>
      </c>
      <c r="O1949" s="8">
        <v>2579.1999999999998</v>
      </c>
      <c r="P1949" s="8">
        <v>0</v>
      </c>
      <c r="Q1949" s="8">
        <v>0</v>
      </c>
      <c r="R1949" s="8">
        <v>103599.36</v>
      </c>
      <c r="S1949" s="8">
        <v>0</v>
      </c>
      <c r="T1949" s="8">
        <v>884.82</v>
      </c>
      <c r="U1949" s="8">
        <v>0</v>
      </c>
      <c r="V1949" s="8">
        <v>0</v>
      </c>
      <c r="W1949" s="8">
        <v>884.82</v>
      </c>
      <c r="X1949" s="8">
        <v>0</v>
      </c>
      <c r="Y1949" s="8">
        <v>0</v>
      </c>
      <c r="Z1949" s="8">
        <v>0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170.24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0.74</v>
      </c>
      <c r="AQ1949" s="8">
        <v>0</v>
      </c>
      <c r="AR1949" s="8">
        <v>0</v>
      </c>
      <c r="AS1949" s="8">
        <v>0</v>
      </c>
      <c r="AT1949" s="8">
        <f t="shared" si="30"/>
        <v>3635</v>
      </c>
      <c r="AU1949" s="8">
        <v>0</v>
      </c>
      <c r="AV1949" s="8">
        <v>0</v>
      </c>
      <c r="AW1949" s="9">
        <v>125</v>
      </c>
      <c r="AX1949" s="9">
        <v>189</v>
      </c>
      <c r="AY1949" s="8">
        <v>320000.01</v>
      </c>
      <c r="AZ1949" s="8">
        <v>320000.01</v>
      </c>
      <c r="BA1949" s="7">
        <v>69.548393000000004</v>
      </c>
      <c r="BB1949" s="7">
        <v>22.516152433334199</v>
      </c>
      <c r="BC1949" s="7">
        <v>10</v>
      </c>
      <c r="BD1949" s="7"/>
      <c r="BE1949" s="6" t="s">
        <v>2250</v>
      </c>
      <c r="BF1949" s="4"/>
      <c r="BG1949" s="6" t="s">
        <v>86</v>
      </c>
      <c r="BH1949" s="6" t="s">
        <v>146</v>
      </c>
      <c r="BI1949" s="6" t="s">
        <v>531</v>
      </c>
      <c r="BJ1949" s="6" t="s">
        <v>0</v>
      </c>
      <c r="BK1949" s="5" t="s">
        <v>1</v>
      </c>
      <c r="BL1949" s="7">
        <v>103599.36</v>
      </c>
      <c r="BM1949" s="5" t="s">
        <v>586</v>
      </c>
      <c r="BN1949" s="7"/>
      <c r="BO1949" s="10">
        <v>43411</v>
      </c>
      <c r="BP1949" s="10">
        <v>49163</v>
      </c>
      <c r="BQ1949" s="10" t="s">
        <v>1330</v>
      </c>
      <c r="BR1949" s="10" t="s">
        <v>2668</v>
      </c>
      <c r="BS1949" s="10" t="s">
        <v>2487</v>
      </c>
      <c r="BT1949" s="10" t="s">
        <v>2487</v>
      </c>
      <c r="BU1949" s="7">
        <v>0</v>
      </c>
      <c r="BV1949" s="7">
        <v>0</v>
      </c>
      <c r="BW1949" s="7">
        <v>0</v>
      </c>
    </row>
    <row r="1950" spans="1:75" s="1" customFormat="1" ht="18.2" customHeight="1" x14ac:dyDescent="0.15">
      <c r="A1950" s="11">
        <v>1940</v>
      </c>
      <c r="B1950" s="12" t="s">
        <v>65</v>
      </c>
      <c r="C1950" s="12" t="s">
        <v>66</v>
      </c>
      <c r="D1950" s="25">
        <v>45354</v>
      </c>
      <c r="E1950" s="13" t="s">
        <v>2302</v>
      </c>
      <c r="F1950" s="23">
        <v>0</v>
      </c>
      <c r="G1950" s="23">
        <v>0</v>
      </c>
      <c r="H1950" s="15">
        <v>751317.49</v>
      </c>
      <c r="I1950" s="15">
        <v>0</v>
      </c>
      <c r="J1950" s="15">
        <v>0</v>
      </c>
      <c r="K1950" s="15">
        <v>751317.49</v>
      </c>
      <c r="L1950" s="15">
        <v>3607.34</v>
      </c>
      <c r="M1950" s="15">
        <v>0</v>
      </c>
      <c r="N1950" s="15">
        <v>0</v>
      </c>
      <c r="O1950" s="15">
        <v>3607.34</v>
      </c>
      <c r="P1950" s="15">
        <v>0</v>
      </c>
      <c r="Q1950" s="15">
        <v>0</v>
      </c>
      <c r="R1950" s="15">
        <v>747710.15</v>
      </c>
      <c r="S1950" s="15">
        <v>0</v>
      </c>
      <c r="T1950" s="15">
        <v>5885.32</v>
      </c>
      <c r="U1950" s="15">
        <v>0</v>
      </c>
      <c r="V1950" s="15">
        <v>0</v>
      </c>
      <c r="W1950" s="15">
        <v>5885.32</v>
      </c>
      <c r="X1950" s="15">
        <v>0</v>
      </c>
      <c r="Y1950" s="15">
        <v>0</v>
      </c>
      <c r="Z1950" s="15">
        <v>0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468.16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9960.82</v>
      </c>
      <c r="AU1950" s="15">
        <v>0</v>
      </c>
      <c r="AV1950" s="15">
        <v>0</v>
      </c>
      <c r="AW1950" s="16">
        <v>123</v>
      </c>
      <c r="AX1950" s="16">
        <v>178</v>
      </c>
      <c r="AY1950" s="15">
        <v>879999.99</v>
      </c>
      <c r="AZ1950" s="15">
        <v>879999.99</v>
      </c>
      <c r="BA1950" s="14">
        <v>85</v>
      </c>
      <c r="BB1950" s="14">
        <v>72.2220039457046</v>
      </c>
      <c r="BC1950" s="14">
        <v>9.4</v>
      </c>
      <c r="BD1950" s="14"/>
      <c r="BE1950" s="13" t="s">
        <v>2250</v>
      </c>
      <c r="BF1950" s="11"/>
      <c r="BG1950" s="13" t="s">
        <v>67</v>
      </c>
      <c r="BH1950" s="13" t="s">
        <v>73</v>
      </c>
      <c r="BI1950" s="13" t="s">
        <v>113</v>
      </c>
      <c r="BJ1950" s="13" t="s">
        <v>0</v>
      </c>
      <c r="BK1950" s="12" t="s">
        <v>1</v>
      </c>
      <c r="BL1950" s="14">
        <v>747710.15</v>
      </c>
      <c r="BM1950" s="12" t="s">
        <v>586</v>
      </c>
      <c r="BN1950" s="14"/>
      <c r="BO1950" s="17">
        <v>43700</v>
      </c>
      <c r="BP1950" s="17">
        <v>49118</v>
      </c>
      <c r="BQ1950" s="10" t="s">
        <v>2241</v>
      </c>
      <c r="BR1950" s="10" t="s">
        <v>2486</v>
      </c>
      <c r="BS1950" s="10" t="s">
        <v>2487</v>
      </c>
      <c r="BT1950" s="10" t="s">
        <v>2487</v>
      </c>
      <c r="BU1950" s="14">
        <v>0</v>
      </c>
      <c r="BV1950" s="14">
        <v>0</v>
      </c>
      <c r="BW1950" s="14">
        <v>0</v>
      </c>
    </row>
    <row r="1951" spans="1:75" s="1" customFormat="1" ht="18.2" customHeight="1" x14ac:dyDescent="0.15">
      <c r="A1951" s="4">
        <v>1941</v>
      </c>
      <c r="B1951" s="5" t="s">
        <v>65</v>
      </c>
      <c r="C1951" s="5" t="s">
        <v>66</v>
      </c>
      <c r="D1951" s="24">
        <v>45354</v>
      </c>
      <c r="E1951" s="6" t="s">
        <v>2204</v>
      </c>
      <c r="F1951" s="22">
        <v>0</v>
      </c>
      <c r="G1951" s="22">
        <v>0</v>
      </c>
      <c r="H1951" s="8">
        <v>315436.06</v>
      </c>
      <c r="I1951" s="8">
        <v>0</v>
      </c>
      <c r="J1951" s="8">
        <v>0</v>
      </c>
      <c r="K1951" s="8">
        <v>315436.06</v>
      </c>
      <c r="L1951" s="8">
        <v>2887.37</v>
      </c>
      <c r="M1951" s="8">
        <v>0</v>
      </c>
      <c r="N1951" s="8">
        <v>0</v>
      </c>
      <c r="O1951" s="8">
        <v>2887.37</v>
      </c>
      <c r="P1951" s="8">
        <v>0</v>
      </c>
      <c r="Q1951" s="8">
        <v>0</v>
      </c>
      <c r="R1951" s="8">
        <v>312548.69</v>
      </c>
      <c r="S1951" s="8">
        <v>0</v>
      </c>
      <c r="T1951" s="8">
        <v>2628.63</v>
      </c>
      <c r="U1951" s="8">
        <v>0</v>
      </c>
      <c r="V1951" s="8">
        <v>0</v>
      </c>
      <c r="W1951" s="8">
        <v>2628.63</v>
      </c>
      <c r="X1951" s="8">
        <v>0</v>
      </c>
      <c r="Y1951" s="8">
        <v>0</v>
      </c>
      <c r="Z1951" s="8">
        <v>0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231.42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2.7</v>
      </c>
      <c r="AQ1951" s="8">
        <v>0</v>
      </c>
      <c r="AR1951" s="8">
        <v>0.12</v>
      </c>
      <c r="AS1951" s="8">
        <v>0</v>
      </c>
      <c r="AT1951" s="8">
        <f t="shared" si="30"/>
        <v>5750</v>
      </c>
      <c r="AU1951" s="8">
        <v>0</v>
      </c>
      <c r="AV1951" s="8">
        <v>0</v>
      </c>
      <c r="AW1951" s="9">
        <v>77</v>
      </c>
      <c r="AX1951" s="9">
        <v>141</v>
      </c>
      <c r="AY1951" s="8">
        <v>435000</v>
      </c>
      <c r="AZ1951" s="8">
        <v>435000</v>
      </c>
      <c r="BA1951" s="7">
        <v>83.294032999999999</v>
      </c>
      <c r="BB1951" s="7">
        <v>59.846990572337397</v>
      </c>
      <c r="BC1951" s="7">
        <v>10</v>
      </c>
      <c r="BD1951" s="7"/>
      <c r="BE1951" s="6" t="s">
        <v>2250</v>
      </c>
      <c r="BF1951" s="4"/>
      <c r="BG1951" s="6" t="s">
        <v>75</v>
      </c>
      <c r="BH1951" s="6" t="s">
        <v>134</v>
      </c>
      <c r="BI1951" s="6" t="s">
        <v>207</v>
      </c>
      <c r="BJ1951" s="6" t="s">
        <v>0</v>
      </c>
      <c r="BK1951" s="5" t="s">
        <v>1</v>
      </c>
      <c r="BL1951" s="7">
        <v>312548.69</v>
      </c>
      <c r="BM1951" s="5" t="s">
        <v>586</v>
      </c>
      <c r="BN1951" s="7"/>
      <c r="BO1951" s="10">
        <v>43431</v>
      </c>
      <c r="BP1951" s="10">
        <v>47722</v>
      </c>
      <c r="BQ1951" s="10" t="s">
        <v>2241</v>
      </c>
      <c r="BR1951" s="10" t="s">
        <v>2486</v>
      </c>
      <c r="BS1951" s="10" t="s">
        <v>2487</v>
      </c>
      <c r="BT1951" s="10" t="s">
        <v>2487</v>
      </c>
      <c r="BU1951" s="7">
        <v>0</v>
      </c>
      <c r="BV1951" s="7">
        <v>0</v>
      </c>
      <c r="BW1951" s="7">
        <v>0</v>
      </c>
    </row>
    <row r="1952" spans="1:75" s="1" customFormat="1" ht="18.2" customHeight="1" x14ac:dyDescent="0.15">
      <c r="A1952" s="11">
        <v>1942</v>
      </c>
      <c r="B1952" s="12" t="s">
        <v>65</v>
      </c>
      <c r="C1952" s="12" t="s">
        <v>66</v>
      </c>
      <c r="D1952" s="25">
        <v>45354</v>
      </c>
      <c r="E1952" s="13" t="s">
        <v>2205</v>
      </c>
      <c r="F1952" s="23">
        <v>0</v>
      </c>
      <c r="G1952" s="23">
        <v>0</v>
      </c>
      <c r="H1952" s="15">
        <v>177948.59</v>
      </c>
      <c r="I1952" s="15">
        <v>0</v>
      </c>
      <c r="J1952" s="15">
        <v>0</v>
      </c>
      <c r="K1952" s="15">
        <v>177948.59</v>
      </c>
      <c r="L1952" s="15">
        <v>2401.09</v>
      </c>
      <c r="M1952" s="15">
        <v>0</v>
      </c>
      <c r="N1952" s="15">
        <v>0</v>
      </c>
      <c r="O1952" s="15">
        <v>2401.09</v>
      </c>
      <c r="P1952" s="15">
        <v>0</v>
      </c>
      <c r="Q1952" s="15">
        <v>0</v>
      </c>
      <c r="R1952" s="15">
        <v>175547.5</v>
      </c>
      <c r="S1952" s="15">
        <v>0</v>
      </c>
      <c r="T1952" s="15">
        <v>1476.97</v>
      </c>
      <c r="U1952" s="15">
        <v>0</v>
      </c>
      <c r="V1952" s="15">
        <v>0</v>
      </c>
      <c r="W1952" s="15">
        <v>1476.97</v>
      </c>
      <c r="X1952" s="15">
        <v>0</v>
      </c>
      <c r="Y1952" s="15">
        <v>0</v>
      </c>
      <c r="Z1952" s="15">
        <v>0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147.61000000000001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69.28</v>
      </c>
      <c r="AQ1952" s="15">
        <v>0</v>
      </c>
      <c r="AR1952" s="15">
        <v>64.95</v>
      </c>
      <c r="AS1952" s="15">
        <v>0</v>
      </c>
      <c r="AT1952" s="8">
        <f t="shared" si="30"/>
        <v>4030</v>
      </c>
      <c r="AU1952" s="15">
        <v>0</v>
      </c>
      <c r="AV1952" s="15">
        <v>0</v>
      </c>
      <c r="AW1952" s="16">
        <v>57</v>
      </c>
      <c r="AX1952" s="16">
        <v>121</v>
      </c>
      <c r="AY1952" s="15">
        <v>277455.64</v>
      </c>
      <c r="AZ1952" s="15">
        <v>277455.64</v>
      </c>
      <c r="BA1952" s="14">
        <v>90</v>
      </c>
      <c r="BB1952" s="14">
        <v>56.943427064593102</v>
      </c>
      <c r="BC1952" s="14">
        <v>9.9600000000000009</v>
      </c>
      <c r="BD1952" s="14"/>
      <c r="BE1952" s="13" t="s">
        <v>2250</v>
      </c>
      <c r="BF1952" s="11"/>
      <c r="BG1952" s="13" t="s">
        <v>81</v>
      </c>
      <c r="BH1952" s="13" t="s">
        <v>100</v>
      </c>
      <c r="BI1952" s="13" t="s">
        <v>240</v>
      </c>
      <c r="BJ1952" s="13" t="s">
        <v>0</v>
      </c>
      <c r="BK1952" s="12" t="s">
        <v>1</v>
      </c>
      <c r="BL1952" s="14">
        <v>175547.5</v>
      </c>
      <c r="BM1952" s="12" t="s">
        <v>586</v>
      </c>
      <c r="BN1952" s="14"/>
      <c r="BO1952" s="17">
        <v>43431</v>
      </c>
      <c r="BP1952" s="17">
        <v>47114</v>
      </c>
      <c r="BQ1952" s="10" t="s">
        <v>2241</v>
      </c>
      <c r="BR1952" s="10" t="s">
        <v>2486</v>
      </c>
      <c r="BS1952" s="10" t="s">
        <v>2487</v>
      </c>
      <c r="BT1952" s="10" t="s">
        <v>2487</v>
      </c>
      <c r="BU1952" s="14">
        <v>0</v>
      </c>
      <c r="BV1952" s="14">
        <v>0</v>
      </c>
      <c r="BW1952" s="14">
        <v>0</v>
      </c>
    </row>
    <row r="1953" spans="1:82" s="1" customFormat="1" ht="18.2" customHeight="1" x14ac:dyDescent="0.15">
      <c r="A1953" s="4">
        <v>1943</v>
      </c>
      <c r="B1953" s="5" t="s">
        <v>65</v>
      </c>
      <c r="C1953" s="5" t="s">
        <v>66</v>
      </c>
      <c r="D1953" s="24">
        <v>45354</v>
      </c>
      <c r="E1953" s="6" t="s">
        <v>2207</v>
      </c>
      <c r="F1953" s="22">
        <v>1</v>
      </c>
      <c r="G1953" s="22">
        <v>1</v>
      </c>
      <c r="H1953" s="8">
        <v>261813.03</v>
      </c>
      <c r="I1953" s="8">
        <v>1172.5999999999999</v>
      </c>
      <c r="J1953" s="8">
        <v>0</v>
      </c>
      <c r="K1953" s="8">
        <v>262985.63</v>
      </c>
      <c r="L1953" s="8">
        <v>1182.3699999999999</v>
      </c>
      <c r="M1953" s="8">
        <v>0</v>
      </c>
      <c r="N1953" s="8">
        <v>1172.5999999999999</v>
      </c>
      <c r="O1953" s="8">
        <v>0</v>
      </c>
      <c r="P1953" s="8">
        <v>0</v>
      </c>
      <c r="Q1953" s="8">
        <v>0</v>
      </c>
      <c r="R1953" s="8">
        <v>261813.03</v>
      </c>
      <c r="S1953" s="8">
        <v>1159.5</v>
      </c>
      <c r="T1953" s="8">
        <v>2181.7800000000002</v>
      </c>
      <c r="U1953" s="8">
        <v>0</v>
      </c>
      <c r="V1953" s="8">
        <v>1159.5</v>
      </c>
      <c r="W1953" s="8">
        <v>1152.98</v>
      </c>
      <c r="X1953" s="8">
        <v>0</v>
      </c>
      <c r="Y1953" s="8">
        <v>0</v>
      </c>
      <c r="Z1953" s="8">
        <v>1028.8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164.92</v>
      </c>
      <c r="AI1953" s="8">
        <v>0</v>
      </c>
      <c r="AJ1953" s="8">
        <v>0</v>
      </c>
      <c r="AK1953" s="8">
        <v>0</v>
      </c>
      <c r="AL1953" s="8">
        <v>350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0</v>
      </c>
      <c r="AT1953" s="8">
        <f t="shared" si="30"/>
        <v>4000</v>
      </c>
      <c r="AU1953" s="8">
        <v>1182.3699999999999</v>
      </c>
      <c r="AV1953" s="8">
        <v>1028.8</v>
      </c>
      <c r="AW1953" s="9">
        <v>125</v>
      </c>
      <c r="AX1953" s="9">
        <v>188</v>
      </c>
      <c r="AY1953" s="8">
        <v>310000.01</v>
      </c>
      <c r="AZ1953" s="8">
        <v>310000.01</v>
      </c>
      <c r="BA1953" s="7">
        <v>89.129026999999994</v>
      </c>
      <c r="BB1953" s="7">
        <v>75.274644732501201</v>
      </c>
      <c r="BC1953" s="7">
        <v>10</v>
      </c>
      <c r="BD1953" s="7"/>
      <c r="BE1953" s="6" t="s">
        <v>2250</v>
      </c>
      <c r="BF1953" s="4"/>
      <c r="BG1953" s="6" t="s">
        <v>86</v>
      </c>
      <c r="BH1953" s="6" t="s">
        <v>176</v>
      </c>
      <c r="BI1953" s="6" t="s">
        <v>177</v>
      </c>
      <c r="BJ1953" s="6" t="s">
        <v>5</v>
      </c>
      <c r="BK1953" s="5" t="s">
        <v>1</v>
      </c>
      <c r="BL1953" s="7">
        <v>261813.03</v>
      </c>
      <c r="BM1953" s="5" t="s">
        <v>586</v>
      </c>
      <c r="BN1953" s="7"/>
      <c r="BO1953" s="10">
        <v>43445</v>
      </c>
      <c r="BP1953" s="10">
        <v>49167</v>
      </c>
      <c r="BQ1953" s="10" t="s">
        <v>1330</v>
      </c>
      <c r="BR1953" s="10" t="s">
        <v>2668</v>
      </c>
      <c r="BS1953" s="10" t="s">
        <v>2487</v>
      </c>
      <c r="BT1953" s="10" t="s">
        <v>2487</v>
      </c>
      <c r="BU1953" s="7">
        <v>0</v>
      </c>
      <c r="BV1953" s="7">
        <v>0</v>
      </c>
      <c r="BW1953" s="7">
        <v>0</v>
      </c>
    </row>
    <row r="1954" spans="1:82" s="1" customFormat="1" ht="18.2" customHeight="1" x14ac:dyDescent="0.15">
      <c r="A1954" s="11">
        <v>1944</v>
      </c>
      <c r="B1954" s="12" t="s">
        <v>65</v>
      </c>
      <c r="C1954" s="12" t="s">
        <v>66</v>
      </c>
      <c r="D1954" s="25">
        <v>45354</v>
      </c>
      <c r="E1954" s="13" t="s">
        <v>2209</v>
      </c>
      <c r="F1954" s="23">
        <v>0</v>
      </c>
      <c r="G1954" s="23">
        <v>0</v>
      </c>
      <c r="H1954" s="15">
        <v>164134.92000000001</v>
      </c>
      <c r="I1954" s="15">
        <v>0</v>
      </c>
      <c r="J1954" s="15">
        <v>0</v>
      </c>
      <c r="K1954" s="15">
        <v>164134.92000000001</v>
      </c>
      <c r="L1954" s="15">
        <v>2250.71</v>
      </c>
      <c r="M1954" s="15">
        <v>0</v>
      </c>
      <c r="N1954" s="15">
        <v>0</v>
      </c>
      <c r="O1954" s="15">
        <v>2250.71</v>
      </c>
      <c r="P1954" s="15">
        <v>0</v>
      </c>
      <c r="Q1954" s="15">
        <v>0</v>
      </c>
      <c r="R1954" s="15">
        <v>161884.21</v>
      </c>
      <c r="S1954" s="15">
        <v>0</v>
      </c>
      <c r="T1954" s="15">
        <v>1162.6199999999999</v>
      </c>
      <c r="U1954" s="15">
        <v>0</v>
      </c>
      <c r="V1954" s="15">
        <v>0</v>
      </c>
      <c r="W1954" s="15">
        <v>1162.6199999999999</v>
      </c>
      <c r="X1954" s="15">
        <v>0</v>
      </c>
      <c r="Y1954" s="15">
        <v>0</v>
      </c>
      <c r="Z1954" s="15">
        <v>0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136.75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1146.4000000000001</v>
      </c>
      <c r="AQ1954" s="15">
        <v>0</v>
      </c>
      <c r="AR1954" s="15">
        <v>1146.48</v>
      </c>
      <c r="AS1954" s="15">
        <v>0</v>
      </c>
      <c r="AT1954" s="8">
        <f t="shared" si="30"/>
        <v>3550</v>
      </c>
      <c r="AU1954" s="15">
        <v>0</v>
      </c>
      <c r="AV1954" s="15">
        <v>0</v>
      </c>
      <c r="AW1954" s="16">
        <v>58</v>
      </c>
      <c r="AX1954" s="16">
        <v>120</v>
      </c>
      <c r="AY1954" s="15">
        <v>352000</v>
      </c>
      <c r="AZ1954" s="15">
        <v>257040.43</v>
      </c>
      <c r="BA1954" s="14">
        <v>90</v>
      </c>
      <c r="BB1954" s="14">
        <v>56.682051535628098</v>
      </c>
      <c r="BC1954" s="14">
        <v>8.5</v>
      </c>
      <c r="BD1954" s="14"/>
      <c r="BE1954" s="13" t="s">
        <v>2250</v>
      </c>
      <c r="BF1954" s="11"/>
      <c r="BG1954" s="13" t="s">
        <v>67</v>
      </c>
      <c r="BH1954" s="13" t="s">
        <v>73</v>
      </c>
      <c r="BI1954" s="13" t="s">
        <v>108</v>
      </c>
      <c r="BJ1954" s="13" t="s">
        <v>0</v>
      </c>
      <c r="BK1954" s="12" t="s">
        <v>1</v>
      </c>
      <c r="BL1954" s="14">
        <v>161884.21</v>
      </c>
      <c r="BM1954" s="12" t="s">
        <v>586</v>
      </c>
      <c r="BN1954" s="14"/>
      <c r="BO1954" s="17">
        <v>43494</v>
      </c>
      <c r="BP1954" s="17">
        <v>47147</v>
      </c>
      <c r="BQ1954" s="10" t="s">
        <v>2241</v>
      </c>
      <c r="BR1954" s="10" t="s">
        <v>2486</v>
      </c>
      <c r="BS1954" s="10" t="s">
        <v>2487</v>
      </c>
      <c r="BT1954" s="10" t="s">
        <v>2487</v>
      </c>
      <c r="BU1954" s="14">
        <v>0</v>
      </c>
      <c r="BV1954" s="14">
        <v>0</v>
      </c>
      <c r="BW1954" s="14">
        <v>0</v>
      </c>
    </row>
    <row r="1955" spans="1:82" s="1" customFormat="1" ht="18.2" customHeight="1" x14ac:dyDescent="0.15">
      <c r="A1955" s="4">
        <v>1945</v>
      </c>
      <c r="B1955" s="5" t="s">
        <v>65</v>
      </c>
      <c r="C1955" s="5" t="s">
        <v>66</v>
      </c>
      <c r="D1955" s="24">
        <v>45354</v>
      </c>
      <c r="E1955" s="6" t="s">
        <v>2210</v>
      </c>
      <c r="F1955" s="22">
        <v>0</v>
      </c>
      <c r="G1955" s="22">
        <v>1</v>
      </c>
      <c r="H1955" s="8">
        <v>183222.77</v>
      </c>
      <c r="I1955" s="8">
        <v>1453.87</v>
      </c>
      <c r="J1955" s="8">
        <v>0</v>
      </c>
      <c r="K1955" s="8">
        <v>184676.64</v>
      </c>
      <c r="L1955" s="8">
        <v>1465.98</v>
      </c>
      <c r="M1955" s="8">
        <v>0</v>
      </c>
      <c r="N1955" s="8">
        <v>1453.87</v>
      </c>
      <c r="O1955" s="8">
        <v>1465.98</v>
      </c>
      <c r="P1955" s="8">
        <v>0</v>
      </c>
      <c r="Q1955" s="8">
        <v>0</v>
      </c>
      <c r="R1955" s="8">
        <v>181756.79</v>
      </c>
      <c r="S1955" s="8">
        <v>1538.97</v>
      </c>
      <c r="T1955" s="8">
        <v>1526.86</v>
      </c>
      <c r="U1955" s="8">
        <v>0</v>
      </c>
      <c r="V1955" s="8">
        <v>1538.97</v>
      </c>
      <c r="W1955" s="8">
        <v>1526.86</v>
      </c>
      <c r="X1955" s="8">
        <v>0</v>
      </c>
      <c r="Y1955" s="8">
        <v>0</v>
      </c>
      <c r="Z1955" s="8">
        <v>0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128.74</v>
      </c>
      <c r="AI1955" s="8">
        <v>0</v>
      </c>
      <c r="AJ1955" s="8">
        <v>0</v>
      </c>
      <c r="AK1955" s="8">
        <v>0</v>
      </c>
      <c r="AL1955" s="8">
        <v>350</v>
      </c>
      <c r="AM1955" s="8">
        <v>0</v>
      </c>
      <c r="AN1955" s="8">
        <v>0</v>
      </c>
      <c r="AO1955" s="8">
        <v>128.74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6593.1600000000008</v>
      </c>
      <c r="AU1955" s="8">
        <v>0</v>
      </c>
      <c r="AV1955" s="8">
        <v>0</v>
      </c>
      <c r="AW1955" s="9">
        <v>85</v>
      </c>
      <c r="AX1955" s="9">
        <v>147</v>
      </c>
      <c r="AY1955" s="8">
        <v>262953</v>
      </c>
      <c r="AZ1955" s="8">
        <v>241999.98</v>
      </c>
      <c r="BA1955" s="7">
        <v>83.181831000000003</v>
      </c>
      <c r="BB1955" s="7">
        <v>62.474643960228804</v>
      </c>
      <c r="BC1955" s="7">
        <v>10</v>
      </c>
      <c r="BD1955" s="7"/>
      <c r="BE1955" s="6" t="s">
        <v>2250</v>
      </c>
      <c r="BF1955" s="4"/>
      <c r="BG1955" s="6" t="s">
        <v>86</v>
      </c>
      <c r="BH1955" s="6" t="s">
        <v>176</v>
      </c>
      <c r="BI1955" s="6" t="s">
        <v>177</v>
      </c>
      <c r="BJ1955" s="6" t="s">
        <v>0</v>
      </c>
      <c r="BK1955" s="5" t="s">
        <v>1</v>
      </c>
      <c r="BL1955" s="7">
        <v>181756.79</v>
      </c>
      <c r="BM1955" s="5" t="s">
        <v>586</v>
      </c>
      <c r="BN1955" s="7"/>
      <c r="BO1955" s="10">
        <v>43494</v>
      </c>
      <c r="BP1955" s="10">
        <v>47967</v>
      </c>
      <c r="BQ1955" s="10" t="s">
        <v>2240</v>
      </c>
      <c r="BR1955" s="10" t="s">
        <v>2695</v>
      </c>
      <c r="BS1955" s="10" t="s">
        <v>2487</v>
      </c>
      <c r="BT1955" s="10" t="s">
        <v>2487</v>
      </c>
      <c r="BU1955" s="7">
        <v>0</v>
      </c>
      <c r="BV1955" s="7">
        <v>0</v>
      </c>
      <c r="BW1955" s="7">
        <v>0</v>
      </c>
    </row>
    <row r="1956" spans="1:82" s="1" customFormat="1" ht="18.2" customHeight="1" x14ac:dyDescent="0.15">
      <c r="A1956" s="11">
        <v>1946</v>
      </c>
      <c r="B1956" s="12" t="s">
        <v>65</v>
      </c>
      <c r="C1956" s="12" t="s">
        <v>66</v>
      </c>
      <c r="D1956" s="25">
        <v>45354</v>
      </c>
      <c r="E1956" s="13" t="s">
        <v>2261</v>
      </c>
      <c r="F1956" s="23">
        <v>0</v>
      </c>
      <c r="G1956" s="23">
        <v>0</v>
      </c>
      <c r="H1956" s="15">
        <v>248547.98</v>
      </c>
      <c r="I1956" s="15">
        <v>0</v>
      </c>
      <c r="J1956" s="15">
        <v>0</v>
      </c>
      <c r="K1956" s="15">
        <v>248547.98</v>
      </c>
      <c r="L1956" s="15">
        <v>1151.71</v>
      </c>
      <c r="M1956" s="15">
        <v>0</v>
      </c>
      <c r="N1956" s="15">
        <v>0</v>
      </c>
      <c r="O1956" s="15">
        <v>1151.71</v>
      </c>
      <c r="P1956" s="15">
        <v>0</v>
      </c>
      <c r="Q1956" s="15">
        <v>0</v>
      </c>
      <c r="R1956" s="15">
        <v>247396.27</v>
      </c>
      <c r="S1956" s="15">
        <v>0</v>
      </c>
      <c r="T1956" s="15">
        <v>2071.23</v>
      </c>
      <c r="U1956" s="15">
        <v>0</v>
      </c>
      <c r="V1956" s="15">
        <v>0</v>
      </c>
      <c r="W1956" s="15">
        <v>2071.23</v>
      </c>
      <c r="X1956" s="15">
        <v>0</v>
      </c>
      <c r="Y1956" s="15">
        <v>0</v>
      </c>
      <c r="Z1956" s="15">
        <v>0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157.78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291.2</v>
      </c>
      <c r="AQ1956" s="15">
        <v>0</v>
      </c>
      <c r="AR1956" s="15">
        <v>271.92</v>
      </c>
      <c r="AS1956" s="15">
        <v>0</v>
      </c>
      <c r="AT1956" s="8">
        <f t="shared" si="30"/>
        <v>3400</v>
      </c>
      <c r="AU1956" s="15">
        <v>0</v>
      </c>
      <c r="AV1956" s="15">
        <v>0</v>
      </c>
      <c r="AW1956" s="16">
        <v>123</v>
      </c>
      <c r="AX1956" s="16">
        <v>182</v>
      </c>
      <c r="AY1956" s="15">
        <v>338229.64</v>
      </c>
      <c r="AZ1956" s="15">
        <v>292404.62</v>
      </c>
      <c r="BA1956" s="14">
        <v>63.621378999999997</v>
      </c>
      <c r="BB1956" s="14">
        <v>53.82846501145</v>
      </c>
      <c r="BC1956" s="14">
        <v>10</v>
      </c>
      <c r="BD1956" s="14"/>
      <c r="BE1956" s="13" t="s">
        <v>2250</v>
      </c>
      <c r="BF1956" s="11"/>
      <c r="BG1956" s="13" t="s">
        <v>86</v>
      </c>
      <c r="BH1956" s="13" t="s">
        <v>259</v>
      </c>
      <c r="BI1956" s="13" t="s">
        <v>260</v>
      </c>
      <c r="BJ1956" s="13" t="s">
        <v>0</v>
      </c>
      <c r="BK1956" s="12" t="s">
        <v>1</v>
      </c>
      <c r="BL1956" s="14">
        <v>247396.27</v>
      </c>
      <c r="BM1956" s="12" t="s">
        <v>586</v>
      </c>
      <c r="BN1956" s="14"/>
      <c r="BO1956" s="17">
        <v>43584</v>
      </c>
      <c r="BP1956" s="17">
        <v>49124</v>
      </c>
      <c r="BQ1956" s="10" t="s">
        <v>2241</v>
      </c>
      <c r="BR1956" s="10" t="s">
        <v>2486</v>
      </c>
      <c r="BS1956" s="10" t="s">
        <v>2487</v>
      </c>
      <c r="BT1956" s="10" t="s">
        <v>2487</v>
      </c>
      <c r="BU1956" s="14">
        <v>0</v>
      </c>
      <c r="BV1956" s="14">
        <v>0</v>
      </c>
      <c r="BW1956" s="14">
        <v>0</v>
      </c>
    </row>
    <row r="1957" spans="1:82" s="1" customFormat="1" ht="18.2" customHeight="1" x14ac:dyDescent="0.15">
      <c r="A1957" s="4">
        <v>1947</v>
      </c>
      <c r="B1957" s="5" t="s">
        <v>65</v>
      </c>
      <c r="C1957" s="5" t="s">
        <v>66</v>
      </c>
      <c r="D1957" s="24">
        <v>45354</v>
      </c>
      <c r="E1957" s="6" t="s">
        <v>2282</v>
      </c>
      <c r="F1957" s="22">
        <v>0</v>
      </c>
      <c r="G1957" s="22">
        <v>1</v>
      </c>
      <c r="H1957" s="8">
        <v>243367.13</v>
      </c>
      <c r="I1957" s="8">
        <v>1555.46</v>
      </c>
      <c r="J1957" s="8">
        <v>0</v>
      </c>
      <c r="K1957" s="8">
        <v>244922.59</v>
      </c>
      <c r="L1957" s="8">
        <v>1568.42</v>
      </c>
      <c r="M1957" s="8">
        <v>0</v>
      </c>
      <c r="N1957" s="8">
        <v>1555.46</v>
      </c>
      <c r="O1957" s="8">
        <v>1568.42</v>
      </c>
      <c r="P1957" s="8">
        <v>0.85</v>
      </c>
      <c r="Q1957" s="8">
        <v>0</v>
      </c>
      <c r="R1957" s="8">
        <v>241797.86</v>
      </c>
      <c r="S1957" s="8">
        <v>2041.02</v>
      </c>
      <c r="T1957" s="8">
        <v>2028.06</v>
      </c>
      <c r="U1957" s="8">
        <v>0</v>
      </c>
      <c r="V1957" s="8">
        <v>2041.02</v>
      </c>
      <c r="W1957" s="8">
        <v>2028.06</v>
      </c>
      <c r="X1957" s="8">
        <v>0</v>
      </c>
      <c r="Y1957" s="8">
        <v>0</v>
      </c>
      <c r="Z1957" s="8">
        <v>0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173.92</v>
      </c>
      <c r="AI1957" s="8">
        <v>0</v>
      </c>
      <c r="AJ1957" s="8">
        <v>0</v>
      </c>
      <c r="AK1957" s="8">
        <v>0</v>
      </c>
      <c r="AL1957" s="8">
        <v>350</v>
      </c>
      <c r="AM1957" s="8">
        <v>0</v>
      </c>
      <c r="AN1957" s="8">
        <v>0</v>
      </c>
      <c r="AO1957" s="8">
        <v>173.92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7891.6500000000005</v>
      </c>
      <c r="AU1957" s="8">
        <v>0</v>
      </c>
      <c r="AV1957" s="8">
        <v>0</v>
      </c>
      <c r="AW1957" s="9">
        <v>123</v>
      </c>
      <c r="AX1957" s="9">
        <v>180</v>
      </c>
      <c r="AY1957" s="8">
        <v>329999.98</v>
      </c>
      <c r="AZ1957" s="8">
        <v>324532.96999999997</v>
      </c>
      <c r="BA1957" s="7">
        <v>71.110262000000006</v>
      </c>
      <c r="BB1957" s="7">
        <v>52.981702215461603</v>
      </c>
      <c r="BC1957" s="7">
        <v>10</v>
      </c>
      <c r="BD1957" s="7"/>
      <c r="BE1957" s="6" t="s">
        <v>2250</v>
      </c>
      <c r="BF1957" s="4"/>
      <c r="BG1957" s="6" t="s">
        <v>78</v>
      </c>
      <c r="BH1957" s="6" t="s">
        <v>79</v>
      </c>
      <c r="BI1957" s="6" t="s">
        <v>235</v>
      </c>
      <c r="BJ1957" s="6" t="s">
        <v>0</v>
      </c>
      <c r="BK1957" s="5" t="s">
        <v>1</v>
      </c>
      <c r="BL1957" s="7">
        <v>241797.86</v>
      </c>
      <c r="BM1957" s="5" t="s">
        <v>586</v>
      </c>
      <c r="BN1957" s="7"/>
      <c r="BO1957" s="10">
        <v>43636</v>
      </c>
      <c r="BP1957" s="10">
        <v>49115</v>
      </c>
      <c r="BQ1957" s="10" t="s">
        <v>2241</v>
      </c>
      <c r="BR1957" s="10" t="s">
        <v>2486</v>
      </c>
      <c r="BS1957" s="10" t="s">
        <v>2487</v>
      </c>
      <c r="BT1957" s="10" t="s">
        <v>2487</v>
      </c>
      <c r="BU1957" s="7">
        <v>0</v>
      </c>
      <c r="BV1957" s="7">
        <v>0</v>
      </c>
      <c r="BW1957" s="7">
        <v>0</v>
      </c>
    </row>
    <row r="1958" spans="1:82" s="1" customFormat="1" ht="18.2" customHeight="1" x14ac:dyDescent="0.15">
      <c r="A1958" s="11">
        <v>1948</v>
      </c>
      <c r="B1958" s="12" t="s">
        <v>65</v>
      </c>
      <c r="C1958" s="12" t="s">
        <v>66</v>
      </c>
      <c r="D1958" s="25">
        <v>45354</v>
      </c>
      <c r="E1958" s="13" t="s">
        <v>2211</v>
      </c>
      <c r="F1958" s="23">
        <v>0</v>
      </c>
      <c r="G1958" s="23">
        <v>0</v>
      </c>
      <c r="H1958" s="15">
        <v>326634.71000000002</v>
      </c>
      <c r="I1958" s="15">
        <v>0</v>
      </c>
      <c r="J1958" s="15">
        <v>0</v>
      </c>
      <c r="K1958" s="15">
        <v>326634.71000000002</v>
      </c>
      <c r="L1958" s="15">
        <v>2809.95</v>
      </c>
      <c r="M1958" s="15">
        <v>0</v>
      </c>
      <c r="N1958" s="15">
        <v>0</v>
      </c>
      <c r="O1958" s="15">
        <v>2809.95</v>
      </c>
      <c r="P1958" s="15">
        <v>0</v>
      </c>
      <c r="Q1958" s="15">
        <v>0</v>
      </c>
      <c r="R1958" s="15">
        <v>323824.76</v>
      </c>
      <c r="S1958" s="15">
        <v>0</v>
      </c>
      <c r="T1958" s="15">
        <v>2721.96</v>
      </c>
      <c r="U1958" s="15">
        <v>0</v>
      </c>
      <c r="V1958" s="15">
        <v>0</v>
      </c>
      <c r="W1958" s="15">
        <v>2721.96</v>
      </c>
      <c r="X1958" s="15">
        <v>0</v>
      </c>
      <c r="Y1958" s="15">
        <v>0</v>
      </c>
      <c r="Z1958" s="15">
        <v>0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234.08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0.03</v>
      </c>
      <c r="AQ1958" s="15">
        <v>0</v>
      </c>
      <c r="AR1958" s="15">
        <v>0.02</v>
      </c>
      <c r="AS1958" s="15">
        <v>0</v>
      </c>
      <c r="AT1958" s="8">
        <f t="shared" si="30"/>
        <v>5766</v>
      </c>
      <c r="AU1958" s="15">
        <v>0</v>
      </c>
      <c r="AV1958" s="15">
        <v>0</v>
      </c>
      <c r="AW1958" s="16">
        <v>81</v>
      </c>
      <c r="AX1958" s="16">
        <v>143</v>
      </c>
      <c r="AY1958" s="15">
        <v>484685.72</v>
      </c>
      <c r="AZ1958" s="15">
        <v>440000</v>
      </c>
      <c r="BA1958" s="14">
        <v>76.838070999999999</v>
      </c>
      <c r="BB1958" s="14">
        <v>56.550158864631697</v>
      </c>
      <c r="BC1958" s="14">
        <v>10</v>
      </c>
      <c r="BD1958" s="14"/>
      <c r="BE1958" s="13" t="s">
        <v>2250</v>
      </c>
      <c r="BF1958" s="11"/>
      <c r="BG1958" s="13" t="s">
        <v>93</v>
      </c>
      <c r="BH1958" s="13" t="s">
        <v>279</v>
      </c>
      <c r="BI1958" s="13" t="s">
        <v>280</v>
      </c>
      <c r="BJ1958" s="13" t="s">
        <v>0</v>
      </c>
      <c r="BK1958" s="12" t="s">
        <v>1</v>
      </c>
      <c r="BL1958" s="14">
        <v>323824.76</v>
      </c>
      <c r="BM1958" s="12" t="s">
        <v>586</v>
      </c>
      <c r="BN1958" s="14"/>
      <c r="BO1958" s="17">
        <v>43494</v>
      </c>
      <c r="BP1958" s="17">
        <v>47846</v>
      </c>
      <c r="BQ1958" s="10" t="s">
        <v>2241</v>
      </c>
      <c r="BR1958" s="10" t="s">
        <v>2486</v>
      </c>
      <c r="BS1958" s="10" t="s">
        <v>2487</v>
      </c>
      <c r="BT1958" s="10" t="s">
        <v>2487</v>
      </c>
      <c r="BU1958" s="14">
        <v>0</v>
      </c>
      <c r="BV1958" s="14">
        <v>0</v>
      </c>
      <c r="BW1958" s="14">
        <v>0</v>
      </c>
    </row>
    <row r="1959" spans="1:82" s="1" customFormat="1" ht="18.2" customHeight="1" x14ac:dyDescent="0.15">
      <c r="A1959" s="4">
        <v>1949</v>
      </c>
      <c r="B1959" s="5" t="s">
        <v>65</v>
      </c>
      <c r="C1959" s="5" t="s">
        <v>66</v>
      </c>
      <c r="D1959" s="24">
        <v>45354</v>
      </c>
      <c r="E1959" s="6" t="s">
        <v>2350</v>
      </c>
      <c r="F1959" s="22">
        <v>0</v>
      </c>
      <c r="G1959" s="22">
        <v>0</v>
      </c>
      <c r="H1959" s="8">
        <v>167834</v>
      </c>
      <c r="I1959" s="8">
        <v>0</v>
      </c>
      <c r="J1959" s="8">
        <v>0</v>
      </c>
      <c r="K1959" s="8">
        <v>167834</v>
      </c>
      <c r="L1959" s="8">
        <v>777.69</v>
      </c>
      <c r="M1959" s="8">
        <v>0</v>
      </c>
      <c r="N1959" s="8">
        <v>0</v>
      </c>
      <c r="O1959" s="8">
        <v>777.69</v>
      </c>
      <c r="P1959" s="8">
        <v>0</v>
      </c>
      <c r="Q1959" s="8">
        <v>0</v>
      </c>
      <c r="R1959" s="8">
        <v>167056.31</v>
      </c>
      <c r="S1959" s="8">
        <v>0</v>
      </c>
      <c r="T1959" s="8">
        <v>1398.62</v>
      </c>
      <c r="U1959" s="8">
        <v>0</v>
      </c>
      <c r="V1959" s="8">
        <v>0</v>
      </c>
      <c r="W1959" s="8">
        <v>1398.62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128.07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406.62</v>
      </c>
      <c r="AQ1959" s="8">
        <v>0</v>
      </c>
      <c r="AR1959" s="8">
        <v>401</v>
      </c>
      <c r="AS1959" s="8">
        <v>0</v>
      </c>
      <c r="AT1959" s="8">
        <f t="shared" si="30"/>
        <v>2310</v>
      </c>
      <c r="AU1959" s="8">
        <v>0</v>
      </c>
      <c r="AV1959" s="8">
        <v>0</v>
      </c>
      <c r="AW1959" s="9">
        <v>123</v>
      </c>
      <c r="AX1959" s="9">
        <v>174</v>
      </c>
      <c r="AY1959" s="8">
        <v>293999.99211300001</v>
      </c>
      <c r="AZ1959" s="8">
        <v>199528.43</v>
      </c>
      <c r="BA1959" s="7">
        <v>60.022885000000002</v>
      </c>
      <c r="BB1959" s="7">
        <v>50.254500993439102</v>
      </c>
      <c r="BC1959" s="7">
        <v>10</v>
      </c>
      <c r="BD1959" s="7"/>
      <c r="BE1959" s="6" t="s">
        <v>2250</v>
      </c>
      <c r="BF1959" s="4"/>
      <c r="BG1959" s="6" t="s">
        <v>67</v>
      </c>
      <c r="BH1959" s="6" t="s">
        <v>73</v>
      </c>
      <c r="BI1959" s="6" t="s">
        <v>180</v>
      </c>
      <c r="BJ1959" s="6" t="s">
        <v>0</v>
      </c>
      <c r="BK1959" s="5" t="s">
        <v>1</v>
      </c>
      <c r="BL1959" s="7">
        <v>167056.31</v>
      </c>
      <c r="BM1959" s="5" t="s">
        <v>586</v>
      </c>
      <c r="BN1959" s="7"/>
      <c r="BO1959" s="10">
        <v>43809</v>
      </c>
      <c r="BP1959" s="10">
        <v>49105</v>
      </c>
      <c r="BQ1959" s="10" t="s">
        <v>2241</v>
      </c>
      <c r="BR1959" s="10" t="s">
        <v>2486</v>
      </c>
      <c r="BS1959" s="10" t="s">
        <v>2487</v>
      </c>
      <c r="BT1959" s="10" t="s">
        <v>2487</v>
      </c>
      <c r="BU1959" s="7">
        <v>0</v>
      </c>
      <c r="BV1959" s="7">
        <v>0</v>
      </c>
      <c r="BW1959" s="7">
        <v>0</v>
      </c>
    </row>
    <row r="1960" spans="1:82" s="1" customFormat="1" ht="18.2" customHeight="1" x14ac:dyDescent="0.15">
      <c r="A1960" s="11">
        <v>1950</v>
      </c>
      <c r="B1960" s="12" t="s">
        <v>65</v>
      </c>
      <c r="C1960" s="12" t="s">
        <v>66</v>
      </c>
      <c r="D1960" s="25">
        <v>45354</v>
      </c>
      <c r="E1960" s="13" t="s">
        <v>2222</v>
      </c>
      <c r="F1960" s="23">
        <v>0</v>
      </c>
      <c r="G1960" s="23">
        <v>0</v>
      </c>
      <c r="H1960" s="15">
        <v>218145.02</v>
      </c>
      <c r="I1960" s="15">
        <v>0</v>
      </c>
      <c r="J1960" s="15">
        <v>0</v>
      </c>
      <c r="K1960" s="15">
        <v>218145.02</v>
      </c>
      <c r="L1960" s="15">
        <v>1010.82</v>
      </c>
      <c r="M1960" s="15">
        <v>0</v>
      </c>
      <c r="N1960" s="15">
        <v>0</v>
      </c>
      <c r="O1960" s="15">
        <v>1010.82</v>
      </c>
      <c r="P1960" s="15">
        <v>0</v>
      </c>
      <c r="Q1960" s="15">
        <v>0</v>
      </c>
      <c r="R1960" s="15">
        <v>217134.2</v>
      </c>
      <c r="S1960" s="15">
        <v>0</v>
      </c>
      <c r="T1960" s="15">
        <v>1817.88</v>
      </c>
      <c r="U1960" s="15">
        <v>0</v>
      </c>
      <c r="V1960" s="15">
        <v>0</v>
      </c>
      <c r="W1960" s="15">
        <v>1817.88</v>
      </c>
      <c r="X1960" s="15">
        <v>0</v>
      </c>
      <c r="Y1960" s="15">
        <v>0</v>
      </c>
      <c r="Z1960" s="15">
        <v>0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137.26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2965.96</v>
      </c>
      <c r="AU1960" s="15">
        <v>0</v>
      </c>
      <c r="AV1960" s="15">
        <v>0</v>
      </c>
      <c r="AW1960" s="16">
        <v>123</v>
      </c>
      <c r="AX1960" s="16">
        <v>184</v>
      </c>
      <c r="AY1960" s="15">
        <v>288523.40000000002</v>
      </c>
      <c r="AZ1960" s="15">
        <v>258000</v>
      </c>
      <c r="BA1960" s="14">
        <v>89.999993000000003</v>
      </c>
      <c r="BB1960" s="14">
        <v>75.744482480854998</v>
      </c>
      <c r="BC1960" s="14">
        <v>10</v>
      </c>
      <c r="BD1960" s="14"/>
      <c r="BE1960" s="13" t="s">
        <v>2250</v>
      </c>
      <c r="BF1960" s="11"/>
      <c r="BG1960" s="13" t="s">
        <v>166</v>
      </c>
      <c r="BH1960" s="13" t="s">
        <v>167</v>
      </c>
      <c r="BI1960" s="13" t="s">
        <v>323</v>
      </c>
      <c r="BJ1960" s="13" t="s">
        <v>0</v>
      </c>
      <c r="BK1960" s="12" t="s">
        <v>1</v>
      </c>
      <c r="BL1960" s="14">
        <v>217134.2</v>
      </c>
      <c r="BM1960" s="12" t="s">
        <v>586</v>
      </c>
      <c r="BN1960" s="14"/>
      <c r="BO1960" s="17">
        <v>43523</v>
      </c>
      <c r="BP1960" s="17">
        <v>49122</v>
      </c>
      <c r="BQ1960" s="10" t="s">
        <v>2239</v>
      </c>
      <c r="BR1960" s="10" t="s">
        <v>2696</v>
      </c>
      <c r="BS1960" s="10" t="s">
        <v>2487</v>
      </c>
      <c r="BT1960" s="10" t="s">
        <v>2487</v>
      </c>
      <c r="BU1960" s="14">
        <v>0</v>
      </c>
      <c r="BV1960" s="14">
        <v>0</v>
      </c>
      <c r="BW1960" s="14">
        <v>0</v>
      </c>
    </row>
    <row r="1961" spans="1:82" s="1" customFormat="1" ht="18.2" customHeight="1" x14ac:dyDescent="0.15">
      <c r="A1961" s="4">
        <v>1951</v>
      </c>
      <c r="B1961" s="5" t="s">
        <v>65</v>
      </c>
      <c r="C1961" s="5" t="s">
        <v>66</v>
      </c>
      <c r="D1961" s="24">
        <v>45354</v>
      </c>
      <c r="E1961" s="6" t="s">
        <v>2212</v>
      </c>
      <c r="F1961" s="22">
        <v>0</v>
      </c>
      <c r="G1961" s="22">
        <v>0</v>
      </c>
      <c r="H1961" s="8">
        <v>178952.91</v>
      </c>
      <c r="I1961" s="8">
        <v>0</v>
      </c>
      <c r="J1961" s="8">
        <v>0</v>
      </c>
      <c r="K1961" s="8">
        <v>178952.91</v>
      </c>
      <c r="L1961" s="8">
        <v>3290.23</v>
      </c>
      <c r="M1961" s="8">
        <v>0</v>
      </c>
      <c r="N1961" s="8">
        <v>0</v>
      </c>
      <c r="O1961" s="8">
        <v>3290.23</v>
      </c>
      <c r="P1961" s="8">
        <v>0</v>
      </c>
      <c r="Q1961" s="8">
        <v>0</v>
      </c>
      <c r="R1961" s="8">
        <v>175662.68</v>
      </c>
      <c r="S1961" s="8">
        <v>0</v>
      </c>
      <c r="T1961" s="8">
        <v>1300.3900000000001</v>
      </c>
      <c r="U1961" s="8">
        <v>0</v>
      </c>
      <c r="V1961" s="8">
        <v>0</v>
      </c>
      <c r="W1961" s="8">
        <v>1300.3900000000001</v>
      </c>
      <c r="X1961" s="8">
        <v>0</v>
      </c>
      <c r="Y1961" s="8">
        <v>0</v>
      </c>
      <c r="Z1961" s="8">
        <v>0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167.15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4757.7700000000004</v>
      </c>
      <c r="AU1961" s="8">
        <v>0</v>
      </c>
      <c r="AV1961" s="8">
        <v>0</v>
      </c>
      <c r="AW1961" s="9">
        <v>45</v>
      </c>
      <c r="AX1961" s="9">
        <v>107</v>
      </c>
      <c r="AY1961" s="8">
        <v>390516</v>
      </c>
      <c r="AZ1961" s="8">
        <v>314186.62</v>
      </c>
      <c r="BA1961" s="7">
        <v>90</v>
      </c>
      <c r="BB1961" s="7">
        <v>50.3192694838501</v>
      </c>
      <c r="BC1961" s="7">
        <v>8.7200000000000006</v>
      </c>
      <c r="BD1961" s="7"/>
      <c r="BE1961" s="6" t="s">
        <v>2250</v>
      </c>
      <c r="BF1961" s="4"/>
      <c r="BG1961" s="6" t="s">
        <v>67</v>
      </c>
      <c r="BH1961" s="6" t="s">
        <v>68</v>
      </c>
      <c r="BI1961" s="6" t="s">
        <v>187</v>
      </c>
      <c r="BJ1961" s="6" t="s">
        <v>0</v>
      </c>
      <c r="BK1961" s="5" t="s">
        <v>1</v>
      </c>
      <c r="BL1961" s="7">
        <v>175662.68</v>
      </c>
      <c r="BM1961" s="5" t="s">
        <v>586</v>
      </c>
      <c r="BN1961" s="7"/>
      <c r="BO1961" s="10">
        <v>43494</v>
      </c>
      <c r="BP1961" s="10">
        <v>46750</v>
      </c>
      <c r="BQ1961" s="10" t="s">
        <v>2241</v>
      </c>
      <c r="BR1961" s="10" t="s">
        <v>2486</v>
      </c>
      <c r="BS1961" s="10" t="s">
        <v>2487</v>
      </c>
      <c r="BT1961" s="10" t="s">
        <v>2487</v>
      </c>
      <c r="BU1961" s="7">
        <v>0</v>
      </c>
      <c r="BV1961" s="7">
        <v>0</v>
      </c>
      <c r="BW1961" s="7">
        <v>0</v>
      </c>
    </row>
    <row r="1962" spans="1:82" s="1" customFormat="1" ht="18.2" customHeight="1" x14ac:dyDescent="0.15">
      <c r="A1962" s="11">
        <v>1952</v>
      </c>
      <c r="B1962" s="12" t="s">
        <v>65</v>
      </c>
      <c r="C1962" s="12" t="s">
        <v>66</v>
      </c>
      <c r="D1962" s="25">
        <v>45354</v>
      </c>
      <c r="E1962" s="13" t="s">
        <v>2213</v>
      </c>
      <c r="F1962" s="23">
        <v>0</v>
      </c>
      <c r="G1962" s="23">
        <v>0</v>
      </c>
      <c r="H1962" s="15">
        <v>239235.85</v>
      </c>
      <c r="I1962" s="15">
        <v>0</v>
      </c>
      <c r="J1962" s="15">
        <v>0</v>
      </c>
      <c r="K1962" s="15">
        <v>239235.85</v>
      </c>
      <c r="L1962" s="15">
        <v>2844.62</v>
      </c>
      <c r="M1962" s="15">
        <v>0</v>
      </c>
      <c r="N1962" s="15">
        <v>0</v>
      </c>
      <c r="O1962" s="15">
        <v>2844.62</v>
      </c>
      <c r="P1962" s="15">
        <v>0</v>
      </c>
      <c r="Q1962" s="15">
        <v>0</v>
      </c>
      <c r="R1962" s="15">
        <v>236391.23</v>
      </c>
      <c r="S1962" s="15">
        <v>0</v>
      </c>
      <c r="T1962" s="15">
        <v>1993.63</v>
      </c>
      <c r="U1962" s="15">
        <v>0</v>
      </c>
      <c r="V1962" s="15">
        <v>0</v>
      </c>
      <c r="W1962" s="15">
        <v>1993.63</v>
      </c>
      <c r="X1962" s="15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187.96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26.83</v>
      </c>
      <c r="AQ1962" s="15">
        <v>0</v>
      </c>
      <c r="AR1962" s="15">
        <v>26.54</v>
      </c>
      <c r="AS1962" s="15">
        <v>0</v>
      </c>
      <c r="AT1962" s="8">
        <f t="shared" si="30"/>
        <v>5026.5</v>
      </c>
      <c r="AU1962" s="15">
        <v>0</v>
      </c>
      <c r="AV1962" s="15">
        <v>0</v>
      </c>
      <c r="AW1962" s="16">
        <v>63</v>
      </c>
      <c r="AX1962" s="16">
        <v>125</v>
      </c>
      <c r="AY1962" s="15">
        <v>414416</v>
      </c>
      <c r="AZ1962" s="15">
        <v>353288.09</v>
      </c>
      <c r="BA1962" s="14">
        <v>90</v>
      </c>
      <c r="BB1962" s="14">
        <v>60.220571545448898</v>
      </c>
      <c r="BC1962" s="14">
        <v>10</v>
      </c>
      <c r="BD1962" s="14"/>
      <c r="BE1962" s="13" t="s">
        <v>2250</v>
      </c>
      <c r="BF1962" s="11"/>
      <c r="BG1962" s="13" t="s">
        <v>75</v>
      </c>
      <c r="BH1962" s="13" t="s">
        <v>134</v>
      </c>
      <c r="BI1962" s="13" t="s">
        <v>193</v>
      </c>
      <c r="BJ1962" s="13" t="s">
        <v>0</v>
      </c>
      <c r="BK1962" s="12" t="s">
        <v>1</v>
      </c>
      <c r="BL1962" s="14">
        <v>236391.23</v>
      </c>
      <c r="BM1962" s="12" t="s">
        <v>586</v>
      </c>
      <c r="BN1962" s="14"/>
      <c r="BO1962" s="17">
        <v>43494</v>
      </c>
      <c r="BP1962" s="17">
        <v>47298</v>
      </c>
      <c r="BQ1962" s="10" t="s">
        <v>2241</v>
      </c>
      <c r="BR1962" s="10" t="s">
        <v>2486</v>
      </c>
      <c r="BS1962" s="10" t="s">
        <v>2487</v>
      </c>
      <c r="BT1962" s="10" t="s">
        <v>2487</v>
      </c>
      <c r="BU1962" s="14">
        <v>0</v>
      </c>
      <c r="BV1962" s="14">
        <v>0</v>
      </c>
      <c r="BW1962" s="14">
        <v>0</v>
      </c>
    </row>
    <row r="1963" spans="1:82" s="1" customFormat="1" ht="18.2" customHeight="1" x14ac:dyDescent="0.15">
      <c r="A1963" s="4">
        <v>1953</v>
      </c>
      <c r="B1963" s="5" t="s">
        <v>65</v>
      </c>
      <c r="C1963" s="5" t="s">
        <v>66</v>
      </c>
      <c r="D1963" s="24">
        <v>45354</v>
      </c>
      <c r="E1963" s="6" t="s">
        <v>2214</v>
      </c>
      <c r="F1963" s="22">
        <v>0</v>
      </c>
      <c r="G1963" s="22">
        <v>0</v>
      </c>
      <c r="H1963" s="8">
        <v>252484.59</v>
      </c>
      <c r="I1963" s="8">
        <v>0</v>
      </c>
      <c r="J1963" s="8">
        <v>0</v>
      </c>
      <c r="K1963" s="8">
        <v>252484.59</v>
      </c>
      <c r="L1963" s="8">
        <v>1169.94</v>
      </c>
      <c r="M1963" s="8">
        <v>0</v>
      </c>
      <c r="N1963" s="8">
        <v>0</v>
      </c>
      <c r="O1963" s="8">
        <v>1169.94</v>
      </c>
      <c r="P1963" s="8">
        <v>0</v>
      </c>
      <c r="Q1963" s="8">
        <v>0</v>
      </c>
      <c r="R1963" s="8">
        <v>251314.65</v>
      </c>
      <c r="S1963" s="8">
        <v>0</v>
      </c>
      <c r="T1963" s="8">
        <v>2104.04</v>
      </c>
      <c r="U1963" s="8">
        <v>0</v>
      </c>
      <c r="V1963" s="8">
        <v>0</v>
      </c>
      <c r="W1963" s="8">
        <v>2104.04</v>
      </c>
      <c r="X1963" s="8">
        <v>0</v>
      </c>
      <c r="Y1963" s="8">
        <v>0</v>
      </c>
      <c r="Z1963" s="8">
        <v>0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159.28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1167.18</v>
      </c>
      <c r="AQ1963" s="8">
        <v>0</v>
      </c>
      <c r="AR1963" s="8">
        <v>1000.44</v>
      </c>
      <c r="AS1963" s="8">
        <v>0</v>
      </c>
      <c r="AT1963" s="8">
        <f t="shared" si="30"/>
        <v>3600</v>
      </c>
      <c r="AU1963" s="8">
        <v>0</v>
      </c>
      <c r="AV1963" s="8">
        <v>0</v>
      </c>
      <c r="AW1963" s="9">
        <v>123</v>
      </c>
      <c r="AX1963" s="9">
        <v>185</v>
      </c>
      <c r="AY1963" s="8">
        <v>340000</v>
      </c>
      <c r="AZ1963" s="8">
        <v>299392.27</v>
      </c>
      <c r="BA1963" s="7">
        <v>81.863612000000003</v>
      </c>
      <c r="BB1963" s="7">
        <v>68.717622527514806</v>
      </c>
      <c r="BC1963" s="7">
        <v>10</v>
      </c>
      <c r="BD1963" s="7"/>
      <c r="BE1963" s="6" t="s">
        <v>2250</v>
      </c>
      <c r="BF1963" s="4"/>
      <c r="BG1963" s="6" t="s">
        <v>86</v>
      </c>
      <c r="BH1963" s="6" t="s">
        <v>176</v>
      </c>
      <c r="BI1963" s="6" t="s">
        <v>177</v>
      </c>
      <c r="BJ1963" s="6" t="s">
        <v>0</v>
      </c>
      <c r="BK1963" s="5" t="s">
        <v>1</v>
      </c>
      <c r="BL1963" s="7">
        <v>251314.65</v>
      </c>
      <c r="BM1963" s="5" t="s">
        <v>586</v>
      </c>
      <c r="BN1963" s="7"/>
      <c r="BO1963" s="10">
        <v>43494</v>
      </c>
      <c r="BP1963" s="10">
        <v>49124</v>
      </c>
      <c r="BQ1963" s="10" t="s">
        <v>2241</v>
      </c>
      <c r="BR1963" s="10" t="s">
        <v>2486</v>
      </c>
      <c r="BS1963" s="10" t="s">
        <v>2487</v>
      </c>
      <c r="BT1963" s="10" t="s">
        <v>2487</v>
      </c>
      <c r="BU1963" s="7">
        <v>0</v>
      </c>
      <c r="BV1963" s="7">
        <v>0</v>
      </c>
      <c r="BW1963" s="7">
        <v>0</v>
      </c>
    </row>
    <row r="1964" spans="1:82" s="1" customFormat="1" ht="18.2" customHeight="1" x14ac:dyDescent="0.15">
      <c r="A1964" s="11">
        <v>1954</v>
      </c>
      <c r="B1964" s="12" t="s">
        <v>65</v>
      </c>
      <c r="C1964" s="12" t="s">
        <v>66</v>
      </c>
      <c r="D1964" s="25">
        <v>45354</v>
      </c>
      <c r="E1964" s="13" t="s">
        <v>2215</v>
      </c>
      <c r="F1964" s="23">
        <v>1</v>
      </c>
      <c r="G1964" s="23">
        <v>0</v>
      </c>
      <c r="H1964" s="15">
        <v>272274.88</v>
      </c>
      <c r="I1964" s="15">
        <v>0</v>
      </c>
      <c r="J1964" s="15">
        <v>0</v>
      </c>
      <c r="K1964" s="15">
        <v>272274.88</v>
      </c>
      <c r="L1964" s="15">
        <v>2914.99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272274.88</v>
      </c>
      <c r="S1964" s="15">
        <v>0</v>
      </c>
      <c r="T1964" s="15">
        <v>2182.7399999999998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2182.7399999999998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0</v>
      </c>
      <c r="AQ1964" s="15">
        <v>0</v>
      </c>
      <c r="AR1964" s="15">
        <v>0</v>
      </c>
      <c r="AS1964" s="15">
        <v>0</v>
      </c>
      <c r="AT1964" s="8">
        <f t="shared" si="30"/>
        <v>0</v>
      </c>
      <c r="AU1964" s="15">
        <v>2914.99</v>
      </c>
      <c r="AV1964" s="15">
        <v>2182.7399999999998</v>
      </c>
      <c r="AW1964" s="16">
        <v>69</v>
      </c>
      <c r="AX1964" s="16">
        <v>131</v>
      </c>
      <c r="AY1964" s="15">
        <v>441431.36</v>
      </c>
      <c r="AZ1964" s="15">
        <v>390010.01</v>
      </c>
      <c r="BA1964" s="14">
        <v>90.000004000000004</v>
      </c>
      <c r="BB1964" s="14">
        <v>62.831054744209098</v>
      </c>
      <c r="BC1964" s="14">
        <v>9.6199999999999992</v>
      </c>
      <c r="BD1964" s="14"/>
      <c r="BE1964" s="13" t="s">
        <v>2250</v>
      </c>
      <c r="BF1964" s="11"/>
      <c r="BG1964" s="13" t="s">
        <v>81</v>
      </c>
      <c r="BH1964" s="13" t="s">
        <v>100</v>
      </c>
      <c r="BI1964" s="13" t="s">
        <v>450</v>
      </c>
      <c r="BJ1964" s="13" t="s">
        <v>5</v>
      </c>
      <c r="BK1964" s="12" t="s">
        <v>1</v>
      </c>
      <c r="BL1964" s="14">
        <v>272274.88</v>
      </c>
      <c r="BM1964" s="12" t="s">
        <v>586</v>
      </c>
      <c r="BN1964" s="14"/>
      <c r="BO1964" s="17">
        <v>43494</v>
      </c>
      <c r="BP1964" s="17">
        <v>47481</v>
      </c>
      <c r="BQ1964" s="10" t="s">
        <v>2241</v>
      </c>
      <c r="BR1964" s="10" t="s">
        <v>2486</v>
      </c>
      <c r="BS1964" s="10" t="s">
        <v>2487</v>
      </c>
      <c r="BT1964" s="10" t="s">
        <v>2487</v>
      </c>
      <c r="BU1964" s="14">
        <v>207.48</v>
      </c>
      <c r="BV1964" s="14">
        <v>0</v>
      </c>
      <c r="BW1964" s="14">
        <v>0</v>
      </c>
    </row>
    <row r="1965" spans="1:82" s="1" customFormat="1" ht="18.2" customHeight="1" x14ac:dyDescent="0.15">
      <c r="A1965" s="4">
        <v>1955</v>
      </c>
      <c r="B1965" s="5" t="s">
        <v>65</v>
      </c>
      <c r="C1965" s="5" t="s">
        <v>66</v>
      </c>
      <c r="D1965" s="24">
        <v>45354</v>
      </c>
      <c r="E1965" s="6" t="s">
        <v>2216</v>
      </c>
      <c r="F1965" s="22">
        <v>0</v>
      </c>
      <c r="G1965" s="22">
        <v>0</v>
      </c>
      <c r="H1965" s="8">
        <v>225348.08</v>
      </c>
      <c r="I1965" s="8">
        <v>0</v>
      </c>
      <c r="J1965" s="8">
        <v>0</v>
      </c>
      <c r="K1965" s="8">
        <v>225348.08</v>
      </c>
      <c r="L1965" s="8">
        <v>2384.1</v>
      </c>
      <c r="M1965" s="8">
        <v>0</v>
      </c>
      <c r="N1965" s="8">
        <v>0</v>
      </c>
      <c r="O1965" s="8">
        <v>2384.1</v>
      </c>
      <c r="P1965" s="8">
        <v>0</v>
      </c>
      <c r="Q1965" s="8">
        <v>0</v>
      </c>
      <c r="R1965" s="8">
        <v>222963.98</v>
      </c>
      <c r="S1965" s="8">
        <v>0</v>
      </c>
      <c r="T1965" s="8">
        <v>1877.9</v>
      </c>
      <c r="U1965" s="8">
        <v>0</v>
      </c>
      <c r="V1965" s="8">
        <v>0</v>
      </c>
      <c r="W1965" s="8">
        <v>1877.9</v>
      </c>
      <c r="X1965" s="8">
        <v>0</v>
      </c>
      <c r="Y1965" s="8">
        <v>0</v>
      </c>
      <c r="Z1965" s="8">
        <v>0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171.45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0</v>
      </c>
      <c r="AT1965" s="8">
        <f t="shared" si="30"/>
        <v>4433.45</v>
      </c>
      <c r="AU1965" s="8">
        <v>0</v>
      </c>
      <c r="AV1965" s="8">
        <v>0</v>
      </c>
      <c r="AW1965" s="9">
        <v>69</v>
      </c>
      <c r="AX1965" s="9">
        <v>131</v>
      </c>
      <c r="AY1965" s="8">
        <v>367477.76000000001</v>
      </c>
      <c r="AZ1965" s="8">
        <v>320936.27</v>
      </c>
      <c r="BA1965" s="7">
        <v>67.927342999999993</v>
      </c>
      <c r="BB1965" s="7">
        <v>47.191147158609198</v>
      </c>
      <c r="BC1965" s="7">
        <v>10</v>
      </c>
      <c r="BD1965" s="7"/>
      <c r="BE1965" s="6" t="s">
        <v>2250</v>
      </c>
      <c r="BF1965" s="4"/>
      <c r="BG1965" s="6" t="s">
        <v>81</v>
      </c>
      <c r="BH1965" s="6" t="s">
        <v>100</v>
      </c>
      <c r="BI1965" s="6" t="s">
        <v>240</v>
      </c>
      <c r="BJ1965" s="6" t="s">
        <v>0</v>
      </c>
      <c r="BK1965" s="5" t="s">
        <v>1</v>
      </c>
      <c r="BL1965" s="7">
        <v>222963.98</v>
      </c>
      <c r="BM1965" s="5" t="s">
        <v>586</v>
      </c>
      <c r="BN1965" s="7"/>
      <c r="BO1965" s="10">
        <v>43494</v>
      </c>
      <c r="BP1965" s="10">
        <v>47481</v>
      </c>
      <c r="BQ1965" s="10" t="s">
        <v>2241</v>
      </c>
      <c r="BR1965" s="10" t="s">
        <v>2486</v>
      </c>
      <c r="BS1965" s="10" t="s">
        <v>2487</v>
      </c>
      <c r="BT1965" s="10" t="s">
        <v>2487</v>
      </c>
      <c r="BU1965" s="7">
        <v>0</v>
      </c>
      <c r="BV1965" s="7">
        <v>0</v>
      </c>
      <c r="BW1965" s="7">
        <v>0</v>
      </c>
    </row>
    <row r="1966" spans="1:82" s="1" customFormat="1" ht="18.2" customHeight="1" x14ac:dyDescent="0.15">
      <c r="A1966" s="11">
        <v>1956</v>
      </c>
      <c r="B1966" s="12" t="s">
        <v>65</v>
      </c>
      <c r="C1966" s="12" t="s">
        <v>66</v>
      </c>
      <c r="D1966" s="25">
        <v>45354</v>
      </c>
      <c r="E1966" s="13" t="s">
        <v>2217</v>
      </c>
      <c r="F1966" s="23">
        <v>0</v>
      </c>
      <c r="G1966" s="23">
        <v>0</v>
      </c>
      <c r="H1966" s="15">
        <v>31188.560000000001</v>
      </c>
      <c r="I1966" s="15">
        <v>0</v>
      </c>
      <c r="J1966" s="15">
        <v>0</v>
      </c>
      <c r="K1966" s="15">
        <v>31188.560000000001</v>
      </c>
      <c r="L1966" s="15">
        <v>2109.61</v>
      </c>
      <c r="M1966" s="15">
        <v>0</v>
      </c>
      <c r="N1966" s="15">
        <v>0</v>
      </c>
      <c r="O1966" s="15">
        <v>2109.61</v>
      </c>
      <c r="P1966" s="15">
        <v>0</v>
      </c>
      <c r="Q1966" s="15">
        <v>0</v>
      </c>
      <c r="R1966" s="15">
        <v>29078.95</v>
      </c>
      <c r="S1966" s="15">
        <v>0</v>
      </c>
      <c r="T1966" s="15">
        <v>259.89999999999998</v>
      </c>
      <c r="U1966" s="15">
        <v>0</v>
      </c>
      <c r="V1966" s="15">
        <v>0</v>
      </c>
      <c r="W1966" s="15">
        <v>259.89999999999998</v>
      </c>
      <c r="X1966" s="15">
        <v>0</v>
      </c>
      <c r="Y1966" s="15">
        <v>0</v>
      </c>
      <c r="Z1966" s="15">
        <v>0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129.85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5">
        <v>0</v>
      </c>
      <c r="AO1966" s="15">
        <v>0</v>
      </c>
      <c r="AP1966" s="15">
        <v>7.04</v>
      </c>
      <c r="AQ1966" s="15">
        <v>0</v>
      </c>
      <c r="AR1966" s="15">
        <v>6.4</v>
      </c>
      <c r="AS1966" s="15">
        <v>0</v>
      </c>
      <c r="AT1966" s="8">
        <f t="shared" si="30"/>
        <v>2500</v>
      </c>
      <c r="AU1966" s="15">
        <v>0</v>
      </c>
      <c r="AV1966" s="15">
        <v>0</v>
      </c>
      <c r="AW1966" s="16">
        <v>13</v>
      </c>
      <c r="AX1966" s="16">
        <v>75</v>
      </c>
      <c r="AY1966" s="15">
        <v>460939.2</v>
      </c>
      <c r="AZ1966" s="15">
        <v>115771.18</v>
      </c>
      <c r="BA1966" s="14">
        <v>59.401978</v>
      </c>
      <c r="BB1966" s="14">
        <v>14.9203553782824</v>
      </c>
      <c r="BC1966" s="14">
        <v>10</v>
      </c>
      <c r="BD1966" s="14"/>
      <c r="BE1966" s="13" t="s">
        <v>2250</v>
      </c>
      <c r="BF1966" s="11"/>
      <c r="BG1966" s="13" t="s">
        <v>83</v>
      </c>
      <c r="BH1966" s="13" t="s">
        <v>521</v>
      </c>
      <c r="BI1966" s="13" t="s">
        <v>522</v>
      </c>
      <c r="BJ1966" s="13" t="s">
        <v>0</v>
      </c>
      <c r="BK1966" s="12" t="s">
        <v>1</v>
      </c>
      <c r="BL1966" s="14">
        <v>29078.95</v>
      </c>
      <c r="BM1966" s="12" t="s">
        <v>586</v>
      </c>
      <c r="BN1966" s="14"/>
      <c r="BO1966" s="17">
        <v>43494</v>
      </c>
      <c r="BP1966" s="17">
        <v>45776</v>
      </c>
      <c r="BQ1966" s="10" t="s">
        <v>2241</v>
      </c>
      <c r="BR1966" s="10" t="s">
        <v>2486</v>
      </c>
      <c r="BS1966" s="10" t="s">
        <v>2487</v>
      </c>
      <c r="BT1966" s="10" t="s">
        <v>2487</v>
      </c>
      <c r="BU1966" s="14">
        <v>0</v>
      </c>
      <c r="BV1966" s="14">
        <v>0</v>
      </c>
      <c r="BW1966" s="14">
        <v>0</v>
      </c>
    </row>
    <row r="1967" spans="1:82" s="1" customFormat="1" ht="82.7" customHeight="1" x14ac:dyDescent="0.15">
      <c r="A1967" s="18" t="s">
        <v>2351</v>
      </c>
      <c r="B1967" s="18" t="s">
        <v>6</v>
      </c>
      <c r="C1967" s="18" t="s">
        <v>7</v>
      </c>
      <c r="D1967" s="18" t="s">
        <v>7</v>
      </c>
      <c r="E1967" s="18" t="s">
        <v>8</v>
      </c>
      <c r="F1967" s="18" t="s">
        <v>9</v>
      </c>
      <c r="G1967" s="18" t="s">
        <v>2224</v>
      </c>
      <c r="H1967" s="18" t="s">
        <v>10</v>
      </c>
      <c r="I1967" s="18" t="s">
        <v>11</v>
      </c>
      <c r="J1967" s="18" t="s">
        <v>2132</v>
      </c>
      <c r="K1967" s="18" t="s">
        <v>12</v>
      </c>
      <c r="L1967" s="19" t="s">
        <v>13</v>
      </c>
      <c r="M1967" s="18" t="s">
        <v>14</v>
      </c>
      <c r="N1967" s="18" t="s">
        <v>15</v>
      </c>
      <c r="O1967" s="18" t="s">
        <v>16</v>
      </c>
      <c r="P1967" s="18" t="s">
        <v>17</v>
      </c>
      <c r="Q1967" s="18" t="s">
        <v>18</v>
      </c>
      <c r="R1967" s="18" t="s">
        <v>19</v>
      </c>
      <c r="S1967" s="18" t="s">
        <v>20</v>
      </c>
      <c r="T1967" s="18" t="s">
        <v>21</v>
      </c>
      <c r="U1967" s="18" t="s">
        <v>22</v>
      </c>
      <c r="V1967" s="18" t="s">
        <v>23</v>
      </c>
      <c r="W1967" s="18" t="s">
        <v>24</v>
      </c>
      <c r="X1967" s="18" t="s">
        <v>25</v>
      </c>
      <c r="Y1967" s="18" t="s">
        <v>26</v>
      </c>
      <c r="Z1967" s="18" t="s">
        <v>27</v>
      </c>
      <c r="AA1967" s="18" t="s">
        <v>28</v>
      </c>
      <c r="AB1967" s="18" t="s">
        <v>29</v>
      </c>
      <c r="AC1967" s="18" t="s">
        <v>30</v>
      </c>
      <c r="AD1967" s="18" t="s">
        <v>31</v>
      </c>
      <c r="AE1967" s="18" t="s">
        <v>32</v>
      </c>
      <c r="AF1967" s="18" t="s">
        <v>33</v>
      </c>
      <c r="AG1967" s="18" t="s">
        <v>34</v>
      </c>
      <c r="AH1967" s="18" t="s">
        <v>35</v>
      </c>
      <c r="AI1967" s="18" t="s">
        <v>36</v>
      </c>
      <c r="AJ1967" s="18" t="s">
        <v>37</v>
      </c>
      <c r="AK1967" s="18" t="s">
        <v>38</v>
      </c>
      <c r="AL1967" s="18" t="s">
        <v>39</v>
      </c>
      <c r="AM1967" s="18" t="s">
        <v>40</v>
      </c>
      <c r="AN1967" s="18" t="s">
        <v>41</v>
      </c>
      <c r="AO1967" s="18" t="s">
        <v>42</v>
      </c>
      <c r="AP1967" s="18" t="s">
        <v>43</v>
      </c>
      <c r="AQ1967" s="18" t="s">
        <v>44</v>
      </c>
      <c r="AR1967" s="21" t="s">
        <v>600</v>
      </c>
      <c r="AS1967" s="21" t="s">
        <v>598</v>
      </c>
      <c r="AT1967" s="18" t="s">
        <v>45</v>
      </c>
      <c r="AU1967" s="18" t="s">
        <v>46</v>
      </c>
      <c r="AV1967" s="18" t="s">
        <v>47</v>
      </c>
      <c r="AW1967" s="18" t="s">
        <v>48</v>
      </c>
      <c r="AX1967" s="18" t="s">
        <v>49</v>
      </c>
      <c r="AY1967" s="18" t="s">
        <v>50</v>
      </c>
      <c r="AZ1967" s="18" t="s">
        <v>51</v>
      </c>
      <c r="BA1967" s="18" t="s">
        <v>52</v>
      </c>
      <c r="BB1967" s="18" t="s">
        <v>53</v>
      </c>
      <c r="BC1967" s="18" t="s">
        <v>54</v>
      </c>
      <c r="BD1967" s="18" t="s">
        <v>2247</v>
      </c>
      <c r="BE1967" s="18" t="s">
        <v>55</v>
      </c>
      <c r="BF1967" s="18" t="s">
        <v>56</v>
      </c>
      <c r="BG1967" s="18" t="s">
        <v>57</v>
      </c>
      <c r="BH1967" s="18" t="s">
        <v>58</v>
      </c>
      <c r="BI1967" s="18" t="s">
        <v>59</v>
      </c>
      <c r="BJ1967" s="18" t="s">
        <v>60</v>
      </c>
      <c r="BK1967" s="18" t="s">
        <v>61</v>
      </c>
      <c r="BL1967" s="18" t="s">
        <v>62</v>
      </c>
      <c r="BM1967" s="18" t="s">
        <v>63</v>
      </c>
      <c r="BN1967" s="18" t="s">
        <v>64</v>
      </c>
      <c r="BO1967" s="18" t="s">
        <v>2262</v>
      </c>
      <c r="BP1967" s="18" t="s">
        <v>2263</v>
      </c>
      <c r="BQ1967" s="18"/>
      <c r="BR1967" s="18"/>
      <c r="BS1967" s="18"/>
      <c r="BT1967" s="18"/>
      <c r="BU1967" s="19" t="s">
        <v>2227</v>
      </c>
      <c r="BV1967" s="18" t="s">
        <v>2225</v>
      </c>
      <c r="BW1967" s="18" t="s">
        <v>2226</v>
      </c>
    </row>
    <row r="1968" spans="1:82" s="32" customFormat="1" ht="13.35" customHeight="1" x14ac:dyDescent="0.2">
      <c r="A1968" s="26" t="s">
        <v>591</v>
      </c>
      <c r="B1968" s="27"/>
      <c r="C1968" s="27"/>
      <c r="D1968" s="27"/>
      <c r="E1968" s="27"/>
      <c r="F1968" s="28"/>
      <c r="G1968" s="28"/>
      <c r="H1968" s="29">
        <f>+SUMIF($BK$3:$BK$1966,"UDIS",H3:H1966)</f>
        <v>40875067.000000015</v>
      </c>
      <c r="I1968" s="29">
        <f t="shared" ref="I1968:AV1968" si="31">+SUMIF($BK$3:$BK$1966,"UDIS",I3:I1966)</f>
        <v>32961831.809999976</v>
      </c>
      <c r="J1968" s="29">
        <f t="shared" si="31"/>
        <v>104184.65491</v>
      </c>
      <c r="K1968" s="29">
        <f t="shared" si="31"/>
        <v>73836898.809999987</v>
      </c>
      <c r="L1968" s="29">
        <f t="shared" si="31"/>
        <v>538197.70000000019</v>
      </c>
      <c r="M1968" s="29">
        <f t="shared" si="31"/>
        <v>414430.10000000003</v>
      </c>
      <c r="N1968" s="29">
        <f t="shared" si="31"/>
        <v>141086.50000000003</v>
      </c>
      <c r="O1968" s="29">
        <f t="shared" si="31"/>
        <v>165012.67999999985</v>
      </c>
      <c r="P1968" s="29">
        <f t="shared" si="31"/>
        <v>167469.79</v>
      </c>
      <c r="Q1968" s="29">
        <f t="shared" si="31"/>
        <v>244806.5251483515</v>
      </c>
      <c r="R1968" s="29">
        <f>+SUMIF($BK$3:$BK$1966,"UDIS",R3:R1966)-M1968</f>
        <v>72948899.740000069</v>
      </c>
      <c r="S1968" s="29">
        <f t="shared" si="31"/>
        <v>59503578.529999986</v>
      </c>
      <c r="T1968" s="29">
        <f t="shared" si="31"/>
        <v>353850.30999999982</v>
      </c>
      <c r="U1968" s="29">
        <f t="shared" si="31"/>
        <v>0</v>
      </c>
      <c r="V1968" s="29">
        <f t="shared" si="31"/>
        <v>117676.34999999999</v>
      </c>
      <c r="W1968" s="29">
        <f t="shared" si="31"/>
        <v>94308.539999999979</v>
      </c>
      <c r="X1968" s="29">
        <f t="shared" si="31"/>
        <v>0</v>
      </c>
      <c r="Y1968" s="29">
        <f t="shared" si="31"/>
        <v>0</v>
      </c>
      <c r="Z1968" s="29">
        <f t="shared" si="31"/>
        <v>59645443.949999973</v>
      </c>
      <c r="AA1968" s="29">
        <f t="shared" si="31"/>
        <v>12294.719999999988</v>
      </c>
      <c r="AB1968" s="29">
        <f t="shared" si="31"/>
        <v>0</v>
      </c>
      <c r="AC1968" s="29">
        <f t="shared" si="31"/>
        <v>0</v>
      </c>
      <c r="AD1968" s="29">
        <f t="shared" si="31"/>
        <v>0</v>
      </c>
      <c r="AE1968" s="29">
        <f t="shared" si="31"/>
        <v>0</v>
      </c>
      <c r="AF1968" s="29">
        <f t="shared" si="31"/>
        <v>-87650.370000000024</v>
      </c>
      <c r="AG1968" s="29">
        <f t="shared" si="31"/>
        <v>14056.010000000002</v>
      </c>
      <c r="AH1968" s="29">
        <f t="shared" si="31"/>
        <v>35099.390000000014</v>
      </c>
      <c r="AI1968" s="29">
        <f t="shared" si="31"/>
        <v>6060.36</v>
      </c>
      <c r="AJ1968" s="29">
        <f t="shared" si="31"/>
        <v>0</v>
      </c>
      <c r="AK1968" s="29">
        <f t="shared" si="31"/>
        <v>0</v>
      </c>
      <c r="AL1968" s="29">
        <f t="shared" si="31"/>
        <v>14871.629999999997</v>
      </c>
      <c r="AM1968" s="29">
        <f t="shared" si="31"/>
        <v>0</v>
      </c>
      <c r="AN1968" s="29">
        <f t="shared" si="31"/>
        <v>11255.05</v>
      </c>
      <c r="AO1968" s="29">
        <f t="shared" si="31"/>
        <v>31104.659999999993</v>
      </c>
      <c r="AP1968" s="29">
        <f t="shared" si="31"/>
        <v>13885.150000000001</v>
      </c>
      <c r="AQ1968" s="29">
        <f t="shared" si="31"/>
        <v>5687.4299999999994</v>
      </c>
      <c r="AR1968" s="29">
        <f t="shared" si="31"/>
        <v>16757.120000000006</v>
      </c>
      <c r="AS1968" s="29">
        <f t="shared" si="31"/>
        <v>72.83394799999995</v>
      </c>
      <c r="AT1968" s="30">
        <f t="shared" si="31"/>
        <v>866009.80629035155</v>
      </c>
      <c r="AU1968" s="29">
        <f t="shared" si="31"/>
        <v>33193930.329999998</v>
      </c>
      <c r="AV1968" s="29">
        <f t="shared" si="31"/>
        <v>59645443.949999973</v>
      </c>
      <c r="AW1968" s="28"/>
      <c r="AX1968" s="28"/>
      <c r="AY1968" s="29"/>
      <c r="AZ1968" s="28">
        <v>103206449.48999999</v>
      </c>
      <c r="BA1968" s="28"/>
      <c r="BB1968" s="28">
        <v>60348.663792871899</v>
      </c>
      <c r="BC1968" s="28"/>
      <c r="BD1968" s="28"/>
      <c r="BE1968" s="28"/>
      <c r="BF1968" s="28"/>
      <c r="BG1968" s="28"/>
      <c r="BH1968" s="28"/>
      <c r="BI1968" s="28"/>
      <c r="BJ1968" s="28"/>
      <c r="BK1968" s="31"/>
      <c r="BL1968" s="28"/>
      <c r="BM1968" s="28"/>
      <c r="BN1968" s="28"/>
      <c r="BO1968" s="28"/>
      <c r="BP1968" s="28"/>
      <c r="BQ1968" s="28"/>
      <c r="BR1968" s="28"/>
      <c r="BS1968" s="28"/>
      <c r="BT1968" s="28"/>
      <c r="BU1968" s="28">
        <v>20485601.469999999</v>
      </c>
      <c r="BV1968" s="28"/>
      <c r="BW1968" s="28"/>
      <c r="BX1968" s="28"/>
      <c r="BY1968" s="28"/>
      <c r="BZ1968" s="28"/>
      <c r="CA1968" s="28"/>
      <c r="CB1968" s="28"/>
      <c r="CC1968" s="28"/>
      <c r="CD1968" s="28"/>
    </row>
    <row r="1969" spans="1:82" s="32" customFormat="1" ht="13.35" customHeight="1" x14ac:dyDescent="0.2">
      <c r="A1969" s="26" t="s">
        <v>592</v>
      </c>
      <c r="B1969" s="27"/>
      <c r="C1969" s="27"/>
      <c r="D1969" s="27"/>
      <c r="E1969" s="27"/>
      <c r="F1969" s="28"/>
      <c r="G1969" s="31" t="s">
        <v>2341</v>
      </c>
      <c r="H1969" s="29">
        <f>+SUMIF($BK$3:$BK$1966,"PESOS",H3:H1966)</f>
        <v>233227728.71999994</v>
      </c>
      <c r="I1969" s="29">
        <f t="shared" ref="I1969:AV1969" si="32">+SUMIF($BK$3:$BK$1966,"PESOS",I3:I1966)</f>
        <v>8413842.75</v>
      </c>
      <c r="J1969" s="29">
        <f t="shared" si="32"/>
        <v>0</v>
      </c>
      <c r="K1969" s="29">
        <f t="shared" si="32"/>
        <v>241641571.47000003</v>
      </c>
      <c r="L1969" s="29">
        <f t="shared" si="32"/>
        <v>2002340.0600000033</v>
      </c>
      <c r="M1969" s="29">
        <f t="shared" si="32"/>
        <v>505610.37</v>
      </c>
      <c r="N1969" s="29">
        <f t="shared" si="32"/>
        <v>266228.6100000001</v>
      </c>
      <c r="O1969" s="29">
        <f t="shared" si="32"/>
        <v>1461426.3400000012</v>
      </c>
      <c r="P1969" s="29">
        <f t="shared" si="32"/>
        <v>1412401.4600000002</v>
      </c>
      <c r="Q1969" s="29">
        <f t="shared" si="32"/>
        <v>2480000</v>
      </c>
      <c r="R1969" s="29">
        <f>+SUMIF($BK$3:$BK$1966,"PESOS",R3:R1966)-M1969</f>
        <v>237995904.69000006</v>
      </c>
      <c r="S1969" s="29">
        <f t="shared" si="32"/>
        <v>10212117.400000008</v>
      </c>
      <c r="T1969" s="29">
        <f t="shared" si="32"/>
        <v>2005476.9899999977</v>
      </c>
      <c r="U1969" s="29">
        <f t="shared" si="32"/>
        <v>0</v>
      </c>
      <c r="V1969" s="29">
        <f t="shared" si="32"/>
        <v>249221.26999999993</v>
      </c>
      <c r="W1969" s="29">
        <f t="shared" si="32"/>
        <v>1494612.8899999987</v>
      </c>
      <c r="X1969" s="29">
        <f t="shared" si="32"/>
        <v>0</v>
      </c>
      <c r="Y1969" s="29">
        <f t="shared" si="32"/>
        <v>0</v>
      </c>
      <c r="Z1969" s="29">
        <f t="shared" si="32"/>
        <v>10473760.229999997</v>
      </c>
      <c r="AA1969" s="29">
        <f t="shared" si="32"/>
        <v>21471.33</v>
      </c>
      <c r="AB1969" s="29">
        <f t="shared" si="32"/>
        <v>0</v>
      </c>
      <c r="AC1969" s="29">
        <f t="shared" si="32"/>
        <v>0</v>
      </c>
      <c r="AD1969" s="29">
        <f t="shared" si="32"/>
        <v>0</v>
      </c>
      <c r="AE1969" s="29">
        <f t="shared" si="32"/>
        <v>0</v>
      </c>
      <c r="AF1969" s="29">
        <f t="shared" si="32"/>
        <v>0</v>
      </c>
      <c r="AG1969" s="29">
        <f t="shared" si="32"/>
        <v>0</v>
      </c>
      <c r="AH1969" s="29">
        <f t="shared" si="32"/>
        <v>134689.42000000013</v>
      </c>
      <c r="AI1969" s="29">
        <f t="shared" si="32"/>
        <v>3787.23</v>
      </c>
      <c r="AJ1969" s="29">
        <f t="shared" si="32"/>
        <v>0</v>
      </c>
      <c r="AK1969" s="29">
        <f t="shared" si="32"/>
        <v>0</v>
      </c>
      <c r="AL1969" s="29">
        <f t="shared" si="32"/>
        <v>40357.319999999992</v>
      </c>
      <c r="AM1969" s="29">
        <f t="shared" si="32"/>
        <v>0</v>
      </c>
      <c r="AN1969" s="29">
        <f t="shared" si="32"/>
        <v>0</v>
      </c>
      <c r="AO1969" s="29">
        <f t="shared" si="32"/>
        <v>18455.159999999993</v>
      </c>
      <c r="AP1969" s="29">
        <f t="shared" si="32"/>
        <v>535279.37000000011</v>
      </c>
      <c r="AQ1969" s="29">
        <f t="shared" si="32"/>
        <v>18274.489999999998</v>
      </c>
      <c r="AR1969" s="29">
        <f t="shared" si="32"/>
        <v>526309.50999999989</v>
      </c>
      <c r="AS1969" s="29">
        <f t="shared" si="32"/>
        <v>2249.6800000000003</v>
      </c>
      <c r="AT1969" s="30">
        <f t="shared" si="32"/>
        <v>7607645.700000002</v>
      </c>
      <c r="AU1969" s="29">
        <f t="shared" si="32"/>
        <v>8690395.1399999987</v>
      </c>
      <c r="AV1969" s="29">
        <f t="shared" si="32"/>
        <v>10473760.229999997</v>
      </c>
      <c r="AW1969" s="28"/>
      <c r="AX1969" s="28"/>
      <c r="AY1969" s="29"/>
      <c r="AZ1969" s="28">
        <v>333755441.60000002</v>
      </c>
      <c r="BA1969" s="29"/>
      <c r="BB1969" s="28">
        <v>53013.663920921499</v>
      </c>
      <c r="BC1969" s="28"/>
      <c r="BD1969" s="28"/>
      <c r="BE1969" s="28"/>
      <c r="BF1969" s="28"/>
      <c r="BG1969" s="28"/>
      <c r="BH1969" s="28"/>
      <c r="BI1969" s="28"/>
      <c r="BJ1969" s="31"/>
      <c r="BK1969" s="29" t="s">
        <v>2179</v>
      </c>
      <c r="BL1969" s="28">
        <v>829497973.09340501</v>
      </c>
      <c r="BM1969" s="28"/>
      <c r="BN1969" s="28"/>
      <c r="BO1969" s="28"/>
      <c r="BP1969" s="28"/>
      <c r="BQ1969" s="28"/>
      <c r="BR1969" s="28"/>
      <c r="BS1969" s="28"/>
      <c r="BT1969" s="28"/>
      <c r="BU1969" s="28">
        <v>986917.53</v>
      </c>
      <c r="BV1969" s="28"/>
      <c r="BW1969" s="28"/>
      <c r="BX1969" s="28"/>
      <c r="BY1969" s="28"/>
      <c r="BZ1969" s="28"/>
      <c r="CA1969" s="28"/>
      <c r="CB1969" s="28"/>
      <c r="CC1969" s="28"/>
      <c r="CD1969" s="28"/>
    </row>
    <row r="1970" spans="1:82" s="32" customFormat="1" ht="11.25" x14ac:dyDescent="0.2">
      <c r="A1970" s="26" t="s">
        <v>2264</v>
      </c>
      <c r="B1970" s="27"/>
      <c r="C1970" s="27"/>
      <c r="D1970" s="27"/>
      <c r="E1970" s="27"/>
      <c r="F1970" s="27"/>
      <c r="G1970" s="27"/>
      <c r="H1970" s="26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8"/>
      <c r="U1970" s="28"/>
      <c r="V1970" s="28"/>
      <c r="W1970" s="28"/>
      <c r="X1970" s="28"/>
      <c r="Y1970" s="28"/>
      <c r="Z1970" s="28"/>
      <c r="AA1970" s="27"/>
      <c r="AB1970" s="27"/>
      <c r="AC1970" s="27"/>
      <c r="AD1970" s="27"/>
      <c r="AE1970" s="27"/>
      <c r="AF1970" s="27"/>
      <c r="AG1970" s="27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33"/>
      <c r="AW1970" s="33">
        <v>75.3859918200409</v>
      </c>
      <c r="AX1970" s="29">
        <v>227.33588957055201</v>
      </c>
      <c r="AY1970" s="29">
        <v>414636.452336571</v>
      </c>
      <c r="AZ1970" s="28">
        <v>223395.64984151401</v>
      </c>
      <c r="BA1970" s="28"/>
      <c r="BB1970" s="28">
        <v>57.956200262675601</v>
      </c>
      <c r="BC1970" s="28">
        <v>10.080891104643801</v>
      </c>
      <c r="BD1970" s="28"/>
      <c r="BE1970" s="28"/>
      <c r="BF1970" s="28"/>
      <c r="BG1970" s="28"/>
      <c r="BH1970" s="28"/>
      <c r="BI1970" s="28"/>
      <c r="BJ1970" s="28"/>
      <c r="BK1970" s="28"/>
      <c r="BL1970" s="28"/>
      <c r="BM1970" s="28"/>
      <c r="BN1970" s="28"/>
      <c r="BO1970" s="28"/>
      <c r="BP1970" s="28"/>
      <c r="BQ1970" s="28"/>
      <c r="BR1970" s="28"/>
      <c r="BS1970" s="28"/>
      <c r="BT1970" s="28"/>
      <c r="BU1970" s="28"/>
      <c r="BV1970" s="28"/>
      <c r="BW1970" s="28"/>
      <c r="BX1970" s="28"/>
      <c r="BY1970" s="28"/>
      <c r="BZ1970" s="28"/>
      <c r="CA1970" s="28"/>
      <c r="CB1970" s="28"/>
      <c r="CC1970" s="28"/>
      <c r="CD1970" s="28"/>
    </row>
    <row r="1971" spans="1:82" s="32" customFormat="1" ht="13.35" customHeight="1" x14ac:dyDescent="0.2">
      <c r="A1971" s="26"/>
      <c r="B1971" s="27"/>
      <c r="C1971" s="27"/>
      <c r="D1971" s="27"/>
      <c r="E1971" s="27"/>
      <c r="F1971" s="28"/>
      <c r="G1971" s="28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30"/>
      <c r="AU1971" s="30"/>
      <c r="AV1971" s="30"/>
      <c r="AW1971" s="28"/>
      <c r="AX1971" s="28"/>
      <c r="AY1971" s="29"/>
      <c r="AZ1971" s="28"/>
      <c r="BA1971" s="28"/>
      <c r="BB1971" s="28"/>
      <c r="BC1971" s="28"/>
      <c r="BD1971" s="28"/>
      <c r="BE1971" s="28"/>
      <c r="BF1971" s="28"/>
      <c r="BG1971" s="28"/>
      <c r="BH1971" s="28"/>
      <c r="BI1971" s="28"/>
      <c r="BJ1971" s="28"/>
      <c r="BK1971" s="31"/>
      <c r="BL1971" s="28"/>
      <c r="BM1971" s="28"/>
      <c r="BN1971" s="28"/>
      <c r="BO1971" s="28"/>
      <c r="BP1971" s="28"/>
      <c r="BQ1971" s="28"/>
      <c r="BR1971" s="28"/>
      <c r="BS1971" s="28"/>
      <c r="BT1971" s="28"/>
      <c r="BU1971" s="28"/>
      <c r="BV1971" s="28"/>
      <c r="BW1971" s="28"/>
      <c r="BX1971" s="28"/>
      <c r="BY1971" s="28"/>
      <c r="BZ1971" s="28"/>
      <c r="CA1971" s="28"/>
      <c r="CB1971" s="28"/>
      <c r="CC1971" s="28"/>
      <c r="CD1971" s="28"/>
    </row>
    <row r="1972" spans="1:82" s="32" customFormat="1" ht="13.35" customHeight="1" x14ac:dyDescent="0.2">
      <c r="A1972" s="26"/>
      <c r="B1972" s="27"/>
      <c r="C1972" s="27"/>
      <c r="D1972" s="27"/>
      <c r="E1972" s="27"/>
      <c r="F1972" s="28"/>
      <c r="G1972" s="31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30">
        <v>866009.80629035144</v>
      </c>
      <c r="AU1972" s="30"/>
      <c r="AV1972" s="30"/>
      <c r="AW1972" s="28"/>
      <c r="AX1972" s="28"/>
      <c r="AY1972" s="29"/>
      <c r="AZ1972" s="28"/>
      <c r="BA1972" s="29"/>
      <c r="BB1972" s="28"/>
      <c r="BC1972" s="28"/>
      <c r="BD1972" s="28"/>
      <c r="BE1972" s="28"/>
      <c r="BF1972" s="28"/>
      <c r="BG1972" s="28"/>
      <c r="BH1972" s="28"/>
      <c r="BI1972" s="28"/>
      <c r="BJ1972" s="31"/>
      <c r="BK1972" s="29"/>
      <c r="BL1972" s="28"/>
      <c r="BM1972" s="28"/>
      <c r="BN1972" s="28"/>
      <c r="BO1972" s="28"/>
      <c r="BP1972" s="28"/>
      <c r="BQ1972" s="28"/>
      <c r="BR1972" s="28"/>
      <c r="BS1972" s="28"/>
      <c r="BT1972" s="28"/>
      <c r="BU1972" s="28"/>
      <c r="BV1972" s="28"/>
      <c r="BW1972" s="28"/>
      <c r="BX1972" s="28"/>
      <c r="BY1972" s="28"/>
      <c r="BZ1972" s="28"/>
      <c r="CA1972" s="28"/>
      <c r="CB1972" s="28"/>
      <c r="CC1972" s="28"/>
      <c r="CD1972" s="28"/>
    </row>
    <row r="1973" spans="1:82" s="32" customFormat="1" ht="11.25" x14ac:dyDescent="0.2">
      <c r="A1973" s="26"/>
      <c r="B1973" s="27"/>
      <c r="C1973" s="27"/>
      <c r="D1973" s="27"/>
      <c r="E1973" s="27"/>
      <c r="F1973" s="27"/>
      <c r="G1973" s="27"/>
      <c r="H1973" s="26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8"/>
      <c r="U1973" s="28"/>
      <c r="V1973" s="28"/>
      <c r="W1973" s="28"/>
      <c r="X1973" s="28"/>
      <c r="Y1973" s="28"/>
      <c r="Z1973" s="28"/>
      <c r="AA1973" s="27"/>
      <c r="AB1973" s="27"/>
      <c r="AC1973" s="27"/>
      <c r="AD1973" s="27"/>
      <c r="AE1973" s="27"/>
      <c r="AF1973" s="27"/>
      <c r="AG1973" s="27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30">
        <v>7607645.700000002</v>
      </c>
      <c r="AU1973" s="30"/>
      <c r="AV1973" s="30"/>
      <c r="AW1973" s="33"/>
      <c r="AX1973" s="29"/>
      <c r="AY1973" s="29"/>
      <c r="AZ1973" s="28"/>
      <c r="BA1973" s="28"/>
      <c r="BB1973" s="28"/>
      <c r="BC1973" s="28"/>
      <c r="BD1973" s="28"/>
      <c r="BE1973" s="28"/>
      <c r="BF1973" s="28"/>
      <c r="BG1973" s="28"/>
      <c r="BH1973" s="28"/>
      <c r="BI1973" s="28"/>
      <c r="BJ1973" s="28"/>
      <c r="BK1973" s="28"/>
      <c r="BL1973" s="28"/>
      <c r="BM1973" s="28"/>
      <c r="BN1973" s="28"/>
      <c r="BO1973" s="28"/>
      <c r="BP1973" s="28"/>
      <c r="BQ1973" s="28"/>
      <c r="BR1973" s="28"/>
      <c r="BS1973" s="28"/>
      <c r="BT1973" s="28"/>
      <c r="BU1973" s="28"/>
      <c r="BV1973" s="28"/>
      <c r="BW1973" s="28"/>
      <c r="BX1973" s="28"/>
      <c r="BY1973" s="28"/>
      <c r="BZ1973" s="28"/>
      <c r="CA1973" s="28"/>
      <c r="CB1973" s="28"/>
      <c r="CC1973" s="28"/>
      <c r="CD1973" s="28"/>
    </row>
    <row r="1974" spans="1:82" s="32" customFormat="1" ht="13.35" customHeight="1" x14ac:dyDescent="0.2">
      <c r="A1974" s="26"/>
      <c r="B1974" s="27"/>
      <c r="C1974" s="27"/>
      <c r="D1974" s="27"/>
      <c r="E1974" s="27"/>
      <c r="F1974" s="28"/>
      <c r="G1974" s="28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30"/>
      <c r="AU1974" s="30"/>
      <c r="AV1974" s="30"/>
      <c r="AW1974" s="28"/>
      <c r="AX1974" s="28"/>
      <c r="AY1974" s="29"/>
      <c r="AZ1974" s="28"/>
      <c r="BA1974" s="28"/>
      <c r="BB1974" s="28"/>
      <c r="BC1974" s="28"/>
      <c r="BD1974" s="28"/>
      <c r="BE1974" s="28"/>
      <c r="BF1974" s="28"/>
      <c r="BG1974" s="28"/>
      <c r="BH1974" s="28"/>
      <c r="BI1974" s="28"/>
      <c r="BJ1974" s="28"/>
      <c r="BK1974" s="31"/>
      <c r="BL1974" s="28"/>
      <c r="BM1974" s="28"/>
      <c r="BN1974" s="28"/>
      <c r="BO1974" s="28"/>
      <c r="BP1974" s="28"/>
      <c r="BQ1974" s="28"/>
      <c r="BR1974" s="28"/>
      <c r="BS1974" s="28"/>
      <c r="BT1974" s="28"/>
      <c r="BU1974" s="28"/>
      <c r="BV1974" s="28"/>
      <c r="BW1974" s="28"/>
      <c r="BX1974" s="28"/>
      <c r="BY1974" s="28"/>
      <c r="BZ1974" s="28"/>
      <c r="CA1974" s="28"/>
      <c r="CB1974" s="28"/>
      <c r="CC1974" s="28"/>
      <c r="CD1974" s="28"/>
    </row>
    <row r="1975" spans="1:82" s="32" customFormat="1" ht="13.35" customHeight="1" x14ac:dyDescent="0.2">
      <c r="A1975" s="26"/>
      <c r="B1975" s="27"/>
      <c r="C1975" s="27"/>
      <c r="D1975" s="27"/>
      <c r="E1975" s="27"/>
      <c r="F1975" s="28"/>
      <c r="G1975" s="31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30">
        <v>0</v>
      </c>
      <c r="AU1975" s="30"/>
      <c r="AV1975" s="30"/>
      <c r="AW1975" s="28"/>
      <c r="AX1975" s="28"/>
      <c r="AY1975" s="29"/>
      <c r="AZ1975" s="28"/>
      <c r="BA1975" s="29"/>
      <c r="BB1975" s="28"/>
      <c r="BC1975" s="28"/>
      <c r="BD1975" s="28"/>
      <c r="BE1975" s="28"/>
      <c r="BF1975" s="28"/>
      <c r="BG1975" s="28"/>
      <c r="BH1975" s="28"/>
      <c r="BI1975" s="28"/>
      <c r="BJ1975" s="31"/>
      <c r="BK1975" s="29"/>
      <c r="BL1975" s="28"/>
      <c r="BM1975" s="28"/>
      <c r="BN1975" s="28"/>
      <c r="BO1975" s="28"/>
      <c r="BP1975" s="28"/>
      <c r="BQ1975" s="28"/>
      <c r="BR1975" s="28"/>
      <c r="BS1975" s="28"/>
      <c r="BT1975" s="28"/>
      <c r="BU1975" s="28"/>
      <c r="BV1975" s="28"/>
      <c r="BW1975" s="28"/>
      <c r="BX1975" s="28"/>
      <c r="BY1975" s="28"/>
      <c r="BZ1975" s="28"/>
      <c r="CA1975" s="28"/>
      <c r="CB1975" s="28"/>
      <c r="CC1975" s="28"/>
      <c r="CD1975" s="28"/>
    </row>
    <row r="1976" spans="1:82" s="32" customFormat="1" ht="11.25" x14ac:dyDescent="0.2">
      <c r="A1976" s="26"/>
      <c r="B1976" s="27"/>
      <c r="C1976" s="27"/>
      <c r="D1976" s="27"/>
      <c r="E1976" s="27"/>
      <c r="F1976" s="27"/>
      <c r="G1976" s="27"/>
      <c r="H1976" s="26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8"/>
      <c r="U1976" s="28"/>
      <c r="V1976" s="28"/>
      <c r="W1976" s="28"/>
      <c r="X1976" s="28"/>
      <c r="Y1976" s="28"/>
      <c r="Z1976" s="28"/>
      <c r="AA1976" s="27"/>
      <c r="AB1976" s="27"/>
      <c r="AC1976" s="27"/>
      <c r="AD1976" s="27"/>
      <c r="AE1976" s="27"/>
      <c r="AF1976" s="27"/>
      <c r="AG1976" s="27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30">
        <v>0</v>
      </c>
      <c r="AU1976" s="30"/>
      <c r="AV1976" s="30"/>
      <c r="AW1976" s="33"/>
      <c r="AX1976" s="29"/>
      <c r="AY1976" s="29"/>
      <c r="AZ1976" s="28"/>
      <c r="BA1976" s="28"/>
      <c r="BB1976" s="28"/>
      <c r="BC1976" s="28"/>
      <c r="BD1976" s="28"/>
      <c r="BE1976" s="28"/>
      <c r="BF1976" s="28"/>
      <c r="BG1976" s="28"/>
      <c r="BH1976" s="28"/>
      <c r="BI1976" s="28"/>
      <c r="BJ1976" s="28"/>
      <c r="BK1976" s="28"/>
      <c r="BL1976" s="28"/>
      <c r="BM1976" s="28"/>
      <c r="BN1976" s="28"/>
      <c r="BO1976" s="28"/>
      <c r="BP1976" s="28"/>
      <c r="BQ1976" s="28"/>
      <c r="BR1976" s="28"/>
      <c r="BS1976" s="28"/>
      <c r="BT1976" s="28"/>
      <c r="BU1976" s="28"/>
      <c r="BV1976" s="28"/>
      <c r="BW1976" s="28"/>
      <c r="BX1976" s="28"/>
      <c r="BY1976" s="28"/>
      <c r="BZ1976" s="28"/>
      <c r="CA1976" s="28"/>
      <c r="CB1976" s="28"/>
      <c r="CC1976" s="28"/>
      <c r="CD1976" s="28"/>
    </row>
    <row r="1977" spans="1:82" s="32" customFormat="1" ht="13.35" customHeight="1" x14ac:dyDescent="0.2">
      <c r="A1977" s="26"/>
      <c r="B1977" s="27"/>
      <c r="C1977" s="27"/>
      <c r="D1977" s="27"/>
      <c r="E1977" s="27"/>
      <c r="F1977" s="28"/>
      <c r="G1977" s="28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30"/>
      <c r="AU1977" s="30"/>
      <c r="AV1977" s="30"/>
      <c r="AW1977" s="28"/>
      <c r="AX1977" s="28"/>
      <c r="AY1977" s="29"/>
      <c r="AZ1977" s="28"/>
      <c r="BA1977" s="28"/>
      <c r="BB1977" s="28"/>
      <c r="BC1977" s="28"/>
      <c r="BD1977" s="28"/>
      <c r="BE1977" s="28"/>
      <c r="BF1977" s="28"/>
      <c r="BG1977" s="28"/>
      <c r="BH1977" s="28"/>
      <c r="BI1977" s="28"/>
      <c r="BJ1977" s="28"/>
      <c r="BK1977" s="31"/>
      <c r="BL1977" s="28"/>
      <c r="BM1977" s="28"/>
      <c r="BN1977" s="28"/>
      <c r="BO1977" s="28"/>
      <c r="BP1977" s="28"/>
      <c r="BQ1977" s="28"/>
      <c r="BR1977" s="28"/>
      <c r="BS1977" s="28"/>
      <c r="BT1977" s="28"/>
      <c r="BU1977" s="28"/>
      <c r="BV1977" s="28"/>
      <c r="BW1977" s="28"/>
      <c r="BX1977" s="28"/>
      <c r="BY1977" s="28"/>
      <c r="BZ1977" s="28"/>
      <c r="CA1977" s="28"/>
      <c r="CB1977" s="28"/>
      <c r="CC1977" s="28"/>
      <c r="CD1977" s="28"/>
    </row>
    <row r="1978" spans="1:82" s="32" customFormat="1" ht="13.35" customHeight="1" x14ac:dyDescent="0.2">
      <c r="A1978" s="26"/>
      <c r="B1978" s="27"/>
      <c r="C1978" s="27"/>
      <c r="D1978" s="27"/>
      <c r="E1978" s="27"/>
      <c r="F1978" s="28"/>
      <c r="G1978" s="31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30"/>
      <c r="AU1978" s="30"/>
      <c r="AV1978" s="30"/>
      <c r="AW1978" s="28"/>
      <c r="AX1978" s="28"/>
      <c r="AY1978" s="29"/>
      <c r="AZ1978" s="28"/>
      <c r="BA1978" s="29"/>
      <c r="BB1978" s="28"/>
      <c r="BC1978" s="28"/>
      <c r="BD1978" s="28"/>
      <c r="BE1978" s="28"/>
      <c r="BF1978" s="28"/>
      <c r="BG1978" s="28"/>
      <c r="BH1978" s="28"/>
      <c r="BI1978" s="28"/>
      <c r="BJ1978" s="31"/>
      <c r="BK1978" s="29"/>
      <c r="BL1978" s="28"/>
      <c r="BM1978" s="28"/>
      <c r="BN1978" s="28"/>
      <c r="BO1978" s="28"/>
      <c r="BP1978" s="28"/>
      <c r="BQ1978" s="28"/>
      <c r="BR1978" s="28"/>
      <c r="BS1978" s="28"/>
      <c r="BT1978" s="28"/>
      <c r="BU1978" s="28"/>
      <c r="BV1978" s="28"/>
      <c r="BW1978" s="28"/>
      <c r="BX1978" s="28"/>
      <c r="BY1978" s="28"/>
      <c r="BZ1978" s="28"/>
      <c r="CA1978" s="28"/>
      <c r="CB1978" s="28"/>
      <c r="CC1978" s="28"/>
      <c r="CD1978" s="28"/>
    </row>
    <row r="1979" spans="1:82" s="32" customFormat="1" ht="11.25" x14ac:dyDescent="0.2">
      <c r="A1979" s="26"/>
      <c r="B1979" s="27"/>
      <c r="C1979" s="27"/>
      <c r="D1979" s="27"/>
      <c r="E1979" s="27"/>
      <c r="F1979" s="27"/>
      <c r="G1979" s="27"/>
      <c r="H1979" s="26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8"/>
      <c r="U1979" s="28"/>
      <c r="V1979" s="28"/>
      <c r="W1979" s="28"/>
      <c r="X1979" s="28"/>
      <c r="Y1979" s="28"/>
      <c r="Z1979" s="28"/>
      <c r="AA1979" s="27"/>
      <c r="AB1979" s="27"/>
      <c r="AC1979" s="27"/>
      <c r="AD1979" s="27"/>
      <c r="AE1979" s="27"/>
      <c r="AF1979" s="27"/>
      <c r="AG1979" s="27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30"/>
      <c r="AU1979" s="30"/>
      <c r="AV1979" s="30"/>
      <c r="AW1979" s="33"/>
      <c r="AX1979" s="29"/>
      <c r="AY1979" s="29"/>
      <c r="AZ1979" s="28"/>
      <c r="BA1979" s="28"/>
      <c r="BB1979" s="28"/>
      <c r="BC1979" s="28"/>
      <c r="BD1979" s="28"/>
      <c r="BE1979" s="28"/>
      <c r="BF1979" s="28"/>
      <c r="BG1979" s="28"/>
      <c r="BH1979" s="28"/>
      <c r="BI1979" s="28"/>
      <c r="BJ1979" s="28"/>
      <c r="BK1979" s="28"/>
      <c r="BL1979" s="28"/>
      <c r="BM1979" s="28"/>
      <c r="BN1979" s="28"/>
      <c r="BO1979" s="28"/>
      <c r="BP1979" s="28"/>
      <c r="BQ1979" s="28"/>
      <c r="BR1979" s="28"/>
      <c r="BS1979" s="28"/>
      <c r="BT1979" s="28"/>
      <c r="BU1979" s="28"/>
      <c r="BV1979" s="28"/>
      <c r="BW1979" s="28"/>
      <c r="BX1979" s="28"/>
      <c r="BY1979" s="28"/>
      <c r="BZ1979" s="28"/>
      <c r="CA1979" s="28"/>
      <c r="CB1979" s="28"/>
      <c r="CC1979" s="28"/>
      <c r="CD1979" s="28"/>
    </row>
    <row r="1980" spans="1:82" s="32" customFormat="1" ht="13.35" customHeight="1" x14ac:dyDescent="0.2">
      <c r="A1980" s="26"/>
      <c r="B1980" s="27"/>
      <c r="C1980" s="27"/>
      <c r="D1980" s="27"/>
      <c r="E1980" s="27"/>
      <c r="F1980" s="28"/>
      <c r="G1980" s="28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30"/>
      <c r="AU1980" s="29"/>
      <c r="AV1980" s="29"/>
      <c r="AW1980" s="28"/>
      <c r="AX1980" s="28"/>
      <c r="AY1980" s="29"/>
      <c r="AZ1980" s="28"/>
      <c r="BA1980" s="28"/>
      <c r="BB1980" s="28"/>
      <c r="BC1980" s="28"/>
      <c r="BD1980" s="28"/>
      <c r="BE1980" s="28"/>
      <c r="BF1980" s="28"/>
      <c r="BG1980" s="28"/>
      <c r="BH1980" s="28"/>
      <c r="BI1980" s="28"/>
      <c r="BJ1980" s="28"/>
      <c r="BK1980" s="31"/>
      <c r="BL1980" s="28"/>
      <c r="BM1980" s="28"/>
      <c r="BN1980" s="28"/>
      <c r="BO1980" s="28"/>
      <c r="BP1980" s="28"/>
      <c r="BQ1980" s="28"/>
      <c r="BR1980" s="28"/>
      <c r="BS1980" s="28"/>
      <c r="BT1980" s="28"/>
      <c r="BU1980" s="28"/>
      <c r="BV1980" s="28"/>
      <c r="BW1980" s="28"/>
      <c r="BX1980" s="28"/>
      <c r="BY1980" s="28"/>
      <c r="BZ1980" s="28"/>
      <c r="CA1980" s="28"/>
      <c r="CB1980" s="28"/>
      <c r="CC1980" s="28"/>
      <c r="CD1980" s="28"/>
    </row>
    <row r="1981" spans="1:82" s="32" customFormat="1" ht="13.35" customHeight="1" x14ac:dyDescent="0.2">
      <c r="A1981" s="26"/>
      <c r="B1981" s="27"/>
      <c r="C1981" s="27"/>
      <c r="D1981" s="27"/>
      <c r="E1981" s="27"/>
      <c r="F1981" s="28"/>
      <c r="G1981" s="31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30"/>
      <c r="AU1981" s="29"/>
      <c r="AV1981" s="29"/>
      <c r="AW1981" s="28"/>
      <c r="AX1981" s="28"/>
      <c r="AY1981" s="29"/>
      <c r="AZ1981" s="28"/>
      <c r="BA1981" s="29"/>
      <c r="BB1981" s="28"/>
      <c r="BC1981" s="28"/>
      <c r="BD1981" s="28"/>
      <c r="BE1981" s="28"/>
      <c r="BF1981" s="28"/>
      <c r="BG1981" s="28"/>
      <c r="BH1981" s="28"/>
      <c r="BI1981" s="28"/>
      <c r="BJ1981" s="31"/>
      <c r="BK1981" s="29"/>
      <c r="BL1981" s="28"/>
      <c r="BM1981" s="28"/>
      <c r="BN1981" s="28"/>
      <c r="BO1981" s="28"/>
      <c r="BP1981" s="28"/>
      <c r="BQ1981" s="28"/>
      <c r="BR1981" s="28"/>
      <c r="BS1981" s="28"/>
      <c r="BT1981" s="28"/>
      <c r="BU1981" s="28"/>
      <c r="BV1981" s="28"/>
      <c r="BW1981" s="28"/>
      <c r="BX1981" s="28"/>
      <c r="BY1981" s="28"/>
      <c r="BZ1981" s="28"/>
      <c r="CA1981" s="28"/>
      <c r="CB1981" s="28"/>
      <c r="CC1981" s="28"/>
      <c r="CD1981" s="28"/>
    </row>
    <row r="1982" spans="1:82" s="32" customFormat="1" ht="18.2" customHeight="1" x14ac:dyDescent="0.2">
      <c r="A1982" s="26"/>
      <c r="B1982" s="27"/>
      <c r="C1982" s="27"/>
      <c r="D1982" s="27"/>
      <c r="E1982" s="27"/>
      <c r="F1982" s="27"/>
      <c r="G1982" s="27"/>
      <c r="H1982" s="26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8"/>
      <c r="U1982" s="28"/>
      <c r="V1982" s="28"/>
      <c r="W1982" s="28"/>
      <c r="X1982" s="28"/>
      <c r="Y1982" s="28"/>
      <c r="Z1982" s="28"/>
      <c r="AA1982" s="27"/>
      <c r="AB1982" s="27"/>
      <c r="AC1982" s="27"/>
      <c r="AD1982" s="27"/>
      <c r="AE1982" s="27"/>
      <c r="AF1982" s="27"/>
      <c r="AG1982" s="27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33"/>
      <c r="AW1982" s="33"/>
      <c r="AX1982" s="29"/>
      <c r="AY1982" s="29"/>
      <c r="AZ1982" s="28"/>
      <c r="BA1982" s="28"/>
      <c r="BB1982" s="28"/>
      <c r="BC1982" s="28"/>
      <c r="BD1982" s="28"/>
      <c r="BE1982" s="28"/>
      <c r="BF1982" s="28"/>
      <c r="BG1982" s="28"/>
      <c r="BH1982" s="28"/>
      <c r="BI1982" s="28"/>
      <c r="BJ1982" s="28"/>
      <c r="BK1982" s="28"/>
      <c r="BL1982" s="28"/>
      <c r="BM1982" s="28"/>
      <c r="BN1982" s="28"/>
      <c r="BO1982" s="28"/>
      <c r="BP1982" s="28"/>
      <c r="BQ1982" s="28"/>
      <c r="BR1982" s="28"/>
      <c r="BS1982" s="28"/>
      <c r="BT1982" s="28"/>
      <c r="BU1982" s="28"/>
      <c r="BV1982" s="28"/>
      <c r="BW1982" s="28"/>
      <c r="BX1982" s="28"/>
      <c r="BY1982" s="28"/>
      <c r="BZ1982" s="28"/>
      <c r="CA1982" s="28"/>
      <c r="CB1982" s="28"/>
      <c r="CC1982" s="28"/>
      <c r="CD1982" s="28"/>
    </row>
    <row r="1983" spans="1:82" s="32" customFormat="1" ht="13.35" customHeight="1" x14ac:dyDescent="0.2">
      <c r="A1983" s="26"/>
      <c r="B1983" s="27"/>
      <c r="C1983" s="27"/>
      <c r="D1983" s="27"/>
      <c r="E1983" s="27"/>
      <c r="F1983" s="28"/>
      <c r="G1983" s="28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30"/>
      <c r="AU1983" s="29"/>
      <c r="AV1983" s="29"/>
      <c r="AW1983" s="28"/>
      <c r="AX1983" s="28"/>
      <c r="AY1983" s="29"/>
      <c r="AZ1983" s="28"/>
      <c r="BA1983" s="28"/>
      <c r="BB1983" s="28"/>
      <c r="BC1983" s="28"/>
      <c r="BD1983" s="28"/>
      <c r="BE1983" s="28"/>
      <c r="BF1983" s="28"/>
      <c r="BG1983" s="28"/>
      <c r="BH1983" s="28"/>
      <c r="BI1983" s="28"/>
      <c r="BJ1983" s="28"/>
      <c r="BK1983" s="31"/>
      <c r="BL1983" s="28"/>
      <c r="BM1983" s="28"/>
      <c r="BN1983" s="28"/>
      <c r="BO1983" s="28"/>
      <c r="BP1983" s="28"/>
      <c r="BQ1983" s="28"/>
      <c r="BR1983" s="28"/>
      <c r="BS1983" s="28"/>
      <c r="BT1983" s="28"/>
      <c r="BU1983" s="28"/>
      <c r="BV1983" s="28"/>
      <c r="BW1983" s="28"/>
      <c r="BX1983" s="28"/>
      <c r="BY1983" s="28"/>
      <c r="BZ1983" s="28"/>
      <c r="CA1983" s="28"/>
      <c r="CB1983" s="28"/>
      <c r="CC1983" s="28"/>
      <c r="CD1983" s="28"/>
    </row>
    <row r="1984" spans="1:82" s="32" customFormat="1" ht="13.35" customHeight="1" x14ac:dyDescent="0.2">
      <c r="A1984" s="26"/>
      <c r="B1984" s="27"/>
      <c r="C1984" s="27"/>
      <c r="D1984" s="27"/>
      <c r="E1984" s="27"/>
      <c r="F1984" s="28"/>
      <c r="G1984" s="31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30"/>
      <c r="AU1984" s="29"/>
      <c r="AV1984" s="29"/>
      <c r="AW1984" s="28"/>
      <c r="AX1984" s="28"/>
      <c r="AY1984" s="29"/>
      <c r="AZ1984" s="28"/>
      <c r="BA1984" s="29"/>
      <c r="BB1984" s="28"/>
      <c r="BC1984" s="28"/>
      <c r="BD1984" s="28"/>
      <c r="BE1984" s="28"/>
      <c r="BF1984" s="28"/>
      <c r="BG1984" s="28"/>
      <c r="BH1984" s="28"/>
      <c r="BI1984" s="28"/>
      <c r="BJ1984" s="31"/>
      <c r="BK1984" s="29"/>
      <c r="BL1984" s="28"/>
      <c r="BM1984" s="28"/>
      <c r="BN1984" s="28"/>
      <c r="BO1984" s="28"/>
      <c r="BP1984" s="28"/>
      <c r="BQ1984" s="28"/>
      <c r="BR1984" s="28"/>
      <c r="BS1984" s="28"/>
      <c r="BT1984" s="28"/>
      <c r="BU1984" s="28"/>
      <c r="BV1984" s="28"/>
      <c r="BW1984" s="28"/>
      <c r="BX1984" s="28"/>
      <c r="BY1984" s="28"/>
      <c r="BZ1984" s="28"/>
      <c r="CA1984" s="28"/>
      <c r="CB1984" s="28"/>
      <c r="CC1984" s="28"/>
      <c r="CD1984" s="28"/>
    </row>
    <row r="1985" spans="1:82" s="32" customFormat="1" ht="18.2" customHeight="1" x14ac:dyDescent="0.2">
      <c r="A1985" s="26"/>
      <c r="B1985" s="27"/>
      <c r="C1985" s="27"/>
      <c r="D1985" s="27"/>
      <c r="E1985" s="27"/>
      <c r="F1985" s="27"/>
      <c r="G1985" s="27"/>
      <c r="H1985" s="26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8"/>
      <c r="U1985" s="28"/>
      <c r="V1985" s="28"/>
      <c r="W1985" s="28"/>
      <c r="X1985" s="28"/>
      <c r="Y1985" s="28"/>
      <c r="Z1985" s="28"/>
      <c r="AA1985" s="27"/>
      <c r="AB1985" s="27"/>
      <c r="AC1985" s="27"/>
      <c r="AD1985" s="27"/>
      <c r="AE1985" s="27"/>
      <c r="AF1985" s="27"/>
      <c r="AG1985" s="27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33"/>
      <c r="AW1985" s="33"/>
      <c r="AX1985" s="29"/>
      <c r="AY1985" s="29"/>
      <c r="AZ1985" s="28"/>
      <c r="BA1985" s="28"/>
      <c r="BB1985" s="28"/>
      <c r="BC1985" s="28"/>
      <c r="BD1985" s="28"/>
      <c r="BE1985" s="28"/>
      <c r="BF1985" s="28"/>
      <c r="BG1985" s="28"/>
      <c r="BH1985" s="28"/>
      <c r="BI1985" s="28"/>
      <c r="BJ1985" s="28"/>
      <c r="BK1985" s="28"/>
      <c r="BL1985" s="28"/>
      <c r="BM1985" s="28"/>
      <c r="BN1985" s="28"/>
      <c r="BO1985" s="28"/>
      <c r="BP1985" s="28"/>
      <c r="BQ1985" s="28"/>
      <c r="BR1985" s="28"/>
      <c r="BS1985" s="28"/>
      <c r="BT1985" s="28"/>
      <c r="BU1985" s="28"/>
      <c r="BV1985" s="28"/>
      <c r="BW1985" s="28"/>
      <c r="BX1985" s="28"/>
      <c r="BY1985" s="28"/>
      <c r="BZ1985" s="28"/>
      <c r="CA1985" s="28"/>
      <c r="CB1985" s="28"/>
      <c r="CC1985" s="28"/>
      <c r="CD1985" s="28"/>
    </row>
    <row r="1986" spans="1:82" s="32" customFormat="1" ht="13.35" customHeight="1" x14ac:dyDescent="0.2">
      <c r="A1986" s="26"/>
      <c r="B1986" s="27"/>
      <c r="C1986" s="27"/>
      <c r="D1986" s="27"/>
      <c r="E1986" s="27"/>
      <c r="F1986" s="28"/>
      <c r="G1986" s="28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30"/>
      <c r="AU1986" s="29"/>
      <c r="AV1986" s="29"/>
      <c r="AW1986" s="28"/>
      <c r="AX1986" s="28"/>
      <c r="AY1986" s="29"/>
      <c r="AZ1986" s="28"/>
      <c r="BA1986" s="28"/>
      <c r="BB1986" s="28"/>
      <c r="BC1986" s="28"/>
      <c r="BD1986" s="28"/>
      <c r="BE1986" s="28"/>
      <c r="BF1986" s="28"/>
      <c r="BG1986" s="28"/>
      <c r="BH1986" s="28"/>
      <c r="BI1986" s="28"/>
      <c r="BJ1986" s="28"/>
      <c r="BK1986" s="31"/>
      <c r="BL1986" s="28"/>
      <c r="BM1986" s="28"/>
      <c r="BN1986" s="28"/>
      <c r="BO1986" s="28"/>
      <c r="BP1986" s="28"/>
      <c r="BQ1986" s="28"/>
      <c r="BR1986" s="28"/>
      <c r="BS1986" s="28"/>
      <c r="BT1986" s="28"/>
      <c r="BU1986" s="28"/>
      <c r="BV1986" s="28"/>
      <c r="BW1986" s="28"/>
      <c r="BX1986" s="28"/>
      <c r="BY1986" s="28"/>
      <c r="BZ1986" s="28"/>
      <c r="CA1986" s="28"/>
      <c r="CB1986" s="28"/>
      <c r="CC1986" s="28"/>
      <c r="CD1986" s="28"/>
    </row>
    <row r="1987" spans="1:82" s="32" customFormat="1" ht="13.35" customHeight="1" x14ac:dyDescent="0.2">
      <c r="A1987" s="26"/>
      <c r="B1987" s="27"/>
      <c r="C1987" s="27"/>
      <c r="D1987" s="27"/>
      <c r="E1987" s="27"/>
      <c r="F1987" s="28"/>
      <c r="G1987" s="31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30"/>
      <c r="AU1987" s="29"/>
      <c r="AV1987" s="29"/>
      <c r="AW1987" s="28"/>
      <c r="AX1987" s="28"/>
      <c r="AY1987" s="29"/>
      <c r="AZ1987" s="28"/>
      <c r="BA1987" s="29"/>
      <c r="BB1987" s="28"/>
      <c r="BC1987" s="28"/>
      <c r="BD1987" s="28"/>
      <c r="BE1987" s="28"/>
      <c r="BF1987" s="28"/>
      <c r="BG1987" s="28"/>
      <c r="BH1987" s="28"/>
      <c r="BI1987" s="28"/>
      <c r="BJ1987" s="31"/>
      <c r="BK1987" s="29"/>
      <c r="BL1987" s="28"/>
      <c r="BM1987" s="28"/>
      <c r="BN1987" s="28"/>
      <c r="BO1987" s="28"/>
      <c r="BP1987" s="28"/>
      <c r="BQ1987" s="28"/>
      <c r="BR1987" s="28"/>
      <c r="BS1987" s="28"/>
      <c r="BT1987" s="28"/>
      <c r="BU1987" s="28"/>
      <c r="BV1987" s="28"/>
      <c r="BW1987" s="28"/>
      <c r="BX1987" s="28"/>
      <c r="BY1987" s="28"/>
      <c r="BZ1987" s="28"/>
      <c r="CA1987" s="28"/>
      <c r="CB1987" s="28"/>
      <c r="CC1987" s="28"/>
      <c r="CD1987" s="28"/>
    </row>
    <row r="1988" spans="1:82" s="32" customFormat="1" ht="18.2" customHeight="1" x14ac:dyDescent="0.2">
      <c r="A1988" s="26"/>
      <c r="B1988" s="27"/>
      <c r="C1988" s="27"/>
      <c r="D1988" s="27"/>
      <c r="E1988" s="27"/>
      <c r="F1988" s="27"/>
      <c r="G1988" s="27"/>
      <c r="H1988" s="26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8"/>
      <c r="U1988" s="28"/>
      <c r="V1988" s="28"/>
      <c r="W1988" s="28"/>
      <c r="X1988" s="28"/>
      <c r="Y1988" s="28"/>
      <c r="Z1988" s="28"/>
      <c r="AA1988" s="27"/>
      <c r="AB1988" s="27"/>
      <c r="AC1988" s="27"/>
      <c r="AD1988" s="27"/>
      <c r="AE1988" s="27"/>
      <c r="AF1988" s="27"/>
      <c r="AG1988" s="27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33"/>
      <c r="AW1988" s="33"/>
      <c r="AX1988" s="29"/>
      <c r="AY1988" s="29"/>
      <c r="AZ1988" s="28"/>
      <c r="BA1988" s="28"/>
      <c r="BB1988" s="28"/>
      <c r="BC1988" s="28"/>
      <c r="BD1988" s="28"/>
      <c r="BE1988" s="28"/>
      <c r="BF1988" s="28"/>
      <c r="BG1988" s="28"/>
      <c r="BH1988" s="28"/>
      <c r="BI1988" s="28"/>
      <c r="BJ1988" s="28"/>
      <c r="BK1988" s="28"/>
      <c r="BL1988" s="28"/>
      <c r="BM1988" s="28"/>
      <c r="BN1988" s="28"/>
      <c r="BO1988" s="28"/>
      <c r="BP1988" s="28"/>
      <c r="BQ1988" s="28"/>
      <c r="BR1988" s="28"/>
      <c r="BS1988" s="28"/>
      <c r="BT1988" s="28"/>
      <c r="BU1988" s="28"/>
      <c r="BV1988" s="28"/>
      <c r="BW1988" s="28"/>
      <c r="BX1988" s="28"/>
      <c r="BY1988" s="28"/>
      <c r="BZ1988" s="28"/>
      <c r="CA1988" s="28"/>
      <c r="CB1988" s="28"/>
      <c r="CC1988" s="28"/>
      <c r="CD1988" s="28"/>
    </row>
    <row r="1989" spans="1:82" s="32" customFormat="1" ht="13.35" customHeight="1" x14ac:dyDescent="0.2">
      <c r="A1989" s="26"/>
      <c r="B1989" s="27"/>
      <c r="C1989" s="27"/>
      <c r="D1989" s="27"/>
      <c r="E1989" s="27"/>
      <c r="F1989" s="28"/>
      <c r="G1989" s="28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30"/>
      <c r="AU1989" s="29"/>
      <c r="AV1989" s="29"/>
      <c r="AW1989" s="28"/>
      <c r="AX1989" s="28"/>
      <c r="AY1989" s="29"/>
      <c r="AZ1989" s="28"/>
      <c r="BA1989" s="28"/>
      <c r="BB1989" s="28"/>
      <c r="BC1989" s="28"/>
      <c r="BD1989" s="28"/>
      <c r="BE1989" s="28"/>
      <c r="BF1989" s="28"/>
      <c r="BG1989" s="28"/>
      <c r="BH1989" s="28"/>
      <c r="BI1989" s="28"/>
      <c r="BJ1989" s="28"/>
      <c r="BK1989" s="31"/>
      <c r="BL1989" s="28"/>
      <c r="BM1989" s="28"/>
      <c r="BN1989" s="28"/>
      <c r="BO1989" s="28"/>
      <c r="BP1989" s="28"/>
      <c r="BQ1989" s="28"/>
      <c r="BR1989" s="28"/>
      <c r="BS1989" s="28"/>
      <c r="BT1989" s="28"/>
      <c r="BU1989" s="28"/>
      <c r="BV1989" s="28"/>
      <c r="BW1989" s="28"/>
      <c r="BX1989" s="28"/>
      <c r="BY1989" s="28"/>
      <c r="BZ1989" s="28"/>
      <c r="CA1989" s="28"/>
      <c r="CB1989" s="28"/>
      <c r="CC1989" s="28"/>
      <c r="CD1989" s="28"/>
    </row>
    <row r="1990" spans="1:82" s="32" customFormat="1" ht="13.35" customHeight="1" x14ac:dyDescent="0.2">
      <c r="A1990" s="26"/>
      <c r="B1990" s="27"/>
      <c r="C1990" s="27"/>
      <c r="D1990" s="27"/>
      <c r="E1990" s="27"/>
      <c r="F1990" s="28"/>
      <c r="G1990" s="31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30"/>
      <c r="AU1990" s="29"/>
      <c r="AV1990" s="29"/>
      <c r="AW1990" s="28"/>
      <c r="AX1990" s="28"/>
      <c r="AY1990" s="29"/>
      <c r="AZ1990" s="28"/>
      <c r="BA1990" s="29"/>
      <c r="BB1990" s="28"/>
      <c r="BC1990" s="28"/>
      <c r="BD1990" s="28"/>
      <c r="BE1990" s="28"/>
      <c r="BF1990" s="28"/>
      <c r="BG1990" s="28"/>
      <c r="BH1990" s="28"/>
      <c r="BI1990" s="28"/>
      <c r="BJ1990" s="31"/>
      <c r="BK1990" s="29"/>
      <c r="BL1990" s="28"/>
      <c r="BM1990" s="28"/>
      <c r="BN1990" s="28"/>
      <c r="BO1990" s="28"/>
      <c r="BP1990" s="28"/>
      <c r="BQ1990" s="28"/>
      <c r="BR1990" s="28"/>
      <c r="BS1990" s="28"/>
      <c r="BT1990" s="28"/>
      <c r="BU1990" s="28"/>
      <c r="BV1990" s="28"/>
      <c r="BW1990" s="28"/>
      <c r="BX1990" s="28"/>
      <c r="BY1990" s="28"/>
      <c r="BZ1990" s="28"/>
      <c r="CA1990" s="28"/>
      <c r="CB1990" s="28"/>
      <c r="CC1990" s="28"/>
      <c r="CD1990" s="28"/>
    </row>
    <row r="1991" spans="1:82" s="32" customFormat="1" ht="18.2" customHeight="1" x14ac:dyDescent="0.2">
      <c r="A1991" s="26"/>
      <c r="B1991" s="27"/>
      <c r="C1991" s="27"/>
      <c r="D1991" s="27"/>
      <c r="E1991" s="27"/>
      <c r="F1991" s="27"/>
      <c r="G1991" s="27"/>
      <c r="H1991" s="26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8"/>
      <c r="U1991" s="28"/>
      <c r="V1991" s="28"/>
      <c r="W1991" s="28"/>
      <c r="X1991" s="28"/>
      <c r="Y1991" s="28"/>
      <c r="Z1991" s="28"/>
      <c r="AA1991" s="27"/>
      <c r="AB1991" s="27"/>
      <c r="AC1991" s="27"/>
      <c r="AD1991" s="27"/>
      <c r="AE1991" s="27"/>
      <c r="AF1991" s="27"/>
      <c r="AG1991" s="27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33"/>
      <c r="AW1991" s="33"/>
      <c r="AX1991" s="29"/>
      <c r="AY1991" s="29"/>
      <c r="AZ1991" s="28"/>
      <c r="BA1991" s="28"/>
      <c r="BB1991" s="28"/>
      <c r="BC1991" s="28"/>
      <c r="BD1991" s="28"/>
      <c r="BE1991" s="28"/>
      <c r="BF1991" s="28"/>
      <c r="BG1991" s="28"/>
      <c r="BH1991" s="28"/>
      <c r="BI1991" s="28"/>
      <c r="BJ1991" s="28"/>
      <c r="BK1991" s="28"/>
      <c r="BL1991" s="28"/>
      <c r="BM1991" s="28"/>
      <c r="BN1991" s="28"/>
      <c r="BO1991" s="28"/>
      <c r="BP1991" s="28"/>
      <c r="BQ1991" s="28"/>
      <c r="BR1991" s="28"/>
      <c r="BS1991" s="28"/>
      <c r="BT1991" s="28"/>
      <c r="BU1991" s="28"/>
      <c r="BV1991" s="28"/>
      <c r="BW1991" s="28"/>
      <c r="BX1991" s="28"/>
      <c r="BY1991" s="28"/>
      <c r="BZ1991" s="28"/>
      <c r="CA1991" s="28"/>
      <c r="CB1991" s="28"/>
      <c r="CC1991" s="28"/>
      <c r="CD1991" s="28"/>
    </row>
    <row r="1992" spans="1:82" s="32" customFormat="1" ht="13.35" customHeight="1" x14ac:dyDescent="0.2">
      <c r="A1992" s="26"/>
      <c r="B1992" s="27"/>
      <c r="C1992" s="27"/>
      <c r="D1992" s="27"/>
      <c r="E1992" s="27"/>
      <c r="F1992" s="28"/>
      <c r="G1992" s="28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30"/>
      <c r="AU1992" s="29"/>
      <c r="AV1992" s="29"/>
      <c r="AW1992" s="28"/>
      <c r="AX1992" s="28"/>
      <c r="AY1992" s="29"/>
      <c r="AZ1992" s="28"/>
      <c r="BA1992" s="28"/>
      <c r="BB1992" s="28"/>
      <c r="BC1992" s="28"/>
      <c r="BD1992" s="28"/>
      <c r="BE1992" s="28"/>
      <c r="BF1992" s="28"/>
      <c r="BG1992" s="28"/>
      <c r="BH1992" s="28"/>
      <c r="BI1992" s="28"/>
      <c r="BJ1992" s="28"/>
      <c r="BK1992" s="31"/>
      <c r="BL1992" s="28"/>
      <c r="BM1992" s="28"/>
      <c r="BN1992" s="28"/>
      <c r="BO1992" s="28"/>
      <c r="BP1992" s="28"/>
      <c r="BQ1992" s="28"/>
      <c r="BR1992" s="28"/>
      <c r="BS1992" s="28"/>
      <c r="BT1992" s="28"/>
      <c r="BU1992" s="28"/>
      <c r="BV1992" s="28"/>
      <c r="BW1992" s="28"/>
      <c r="BX1992" s="28"/>
      <c r="BY1992" s="28"/>
      <c r="BZ1992" s="28"/>
      <c r="CA1992" s="28"/>
      <c r="CB1992" s="28"/>
      <c r="CC1992" s="28"/>
      <c r="CD1992" s="28"/>
    </row>
    <row r="1993" spans="1:82" s="32" customFormat="1" ht="13.35" customHeight="1" x14ac:dyDescent="0.2">
      <c r="A1993" s="26"/>
      <c r="B1993" s="27"/>
      <c r="C1993" s="27"/>
      <c r="D1993" s="27"/>
      <c r="E1993" s="27"/>
      <c r="F1993" s="28"/>
      <c r="G1993" s="31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30"/>
      <c r="AU1993" s="29"/>
      <c r="AV1993" s="29"/>
      <c r="AW1993" s="28"/>
      <c r="AX1993" s="28"/>
      <c r="AY1993" s="29"/>
      <c r="AZ1993" s="28"/>
      <c r="BA1993" s="29"/>
      <c r="BB1993" s="28"/>
      <c r="BC1993" s="28"/>
      <c r="BD1993" s="28"/>
      <c r="BE1993" s="28"/>
      <c r="BF1993" s="28"/>
      <c r="BG1993" s="28"/>
      <c r="BH1993" s="28"/>
      <c r="BI1993" s="28"/>
      <c r="BJ1993" s="31"/>
      <c r="BK1993" s="29"/>
      <c r="BL1993" s="28"/>
      <c r="BM1993" s="28"/>
      <c r="BN1993" s="28"/>
      <c r="BO1993" s="28"/>
      <c r="BP1993" s="28"/>
      <c r="BQ1993" s="28"/>
      <c r="BR1993" s="28"/>
      <c r="BS1993" s="28"/>
      <c r="BT1993" s="28"/>
      <c r="BU1993" s="28"/>
      <c r="BV1993" s="28"/>
      <c r="BW1993" s="28"/>
      <c r="BX1993" s="28"/>
      <c r="BY1993" s="28"/>
      <c r="BZ1993" s="28"/>
      <c r="CA1993" s="28"/>
      <c r="CB1993" s="28"/>
      <c r="CC1993" s="28"/>
      <c r="CD1993" s="28"/>
    </row>
    <row r="1994" spans="1:82" s="32" customFormat="1" ht="18.2" customHeight="1" x14ac:dyDescent="0.2">
      <c r="A1994" s="26"/>
      <c r="B1994" s="27"/>
      <c r="C1994" s="27"/>
      <c r="D1994" s="27"/>
      <c r="E1994" s="27"/>
      <c r="F1994" s="27"/>
      <c r="G1994" s="27"/>
      <c r="H1994" s="26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8"/>
      <c r="U1994" s="28"/>
      <c r="V1994" s="28"/>
      <c r="W1994" s="28"/>
      <c r="X1994" s="28"/>
      <c r="Y1994" s="28"/>
      <c r="Z1994" s="28"/>
      <c r="AA1994" s="27"/>
      <c r="AB1994" s="27"/>
      <c r="AC1994" s="27"/>
      <c r="AD1994" s="27"/>
      <c r="AE1994" s="27"/>
      <c r="AF1994" s="27"/>
      <c r="AG1994" s="27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33"/>
      <c r="AW1994" s="33"/>
      <c r="AX1994" s="29"/>
      <c r="AY1994" s="29"/>
      <c r="AZ1994" s="28"/>
      <c r="BA1994" s="28"/>
      <c r="BB1994" s="28"/>
      <c r="BC1994" s="28"/>
      <c r="BD1994" s="28"/>
      <c r="BE1994" s="28"/>
      <c r="BF1994" s="28"/>
      <c r="BG1994" s="28"/>
      <c r="BH1994" s="28"/>
      <c r="BI1994" s="28"/>
      <c r="BJ1994" s="28"/>
      <c r="BK1994" s="28"/>
      <c r="BL1994" s="28"/>
      <c r="BM1994" s="28"/>
      <c r="BN1994" s="28"/>
      <c r="BO1994" s="28"/>
      <c r="BP1994" s="28"/>
      <c r="BQ1994" s="28"/>
      <c r="BR1994" s="28"/>
      <c r="BS1994" s="28"/>
      <c r="BT1994" s="28"/>
      <c r="BU1994" s="28"/>
      <c r="BV1994" s="28"/>
      <c r="BW1994" s="28"/>
      <c r="BX1994" s="28"/>
      <c r="BY1994" s="28"/>
      <c r="BZ1994" s="28"/>
      <c r="CA1994" s="28"/>
      <c r="CB1994" s="28"/>
      <c r="CC1994" s="28"/>
      <c r="CD1994" s="28"/>
    </row>
    <row r="1995" spans="1:82" s="32" customFormat="1" ht="13.35" customHeight="1" x14ac:dyDescent="0.2">
      <c r="A1995" s="26"/>
      <c r="B1995" s="27"/>
      <c r="C1995" s="27"/>
      <c r="D1995" s="27"/>
      <c r="E1995" s="27"/>
      <c r="F1995" s="28"/>
      <c r="G1995" s="28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30"/>
      <c r="AU1995" s="29"/>
      <c r="AV1995" s="29"/>
      <c r="AW1995" s="28"/>
      <c r="AX1995" s="28"/>
      <c r="AY1995" s="29"/>
      <c r="AZ1995" s="28"/>
      <c r="BA1995" s="28"/>
      <c r="BB1995" s="28"/>
      <c r="BC1995" s="28"/>
      <c r="BD1995" s="28"/>
      <c r="BE1995" s="28"/>
      <c r="BF1995" s="28"/>
      <c r="BG1995" s="28"/>
      <c r="BH1995" s="28"/>
      <c r="BI1995" s="28"/>
      <c r="BJ1995" s="28"/>
      <c r="BK1995" s="31"/>
      <c r="BL1995" s="28"/>
      <c r="BM1995" s="28"/>
      <c r="BN1995" s="28"/>
      <c r="BO1995" s="28"/>
      <c r="BP1995" s="28"/>
      <c r="BQ1995" s="28"/>
      <c r="BR1995" s="28"/>
      <c r="BS1995" s="28"/>
      <c r="BT1995" s="28"/>
      <c r="BU1995" s="28"/>
      <c r="BV1995" s="28"/>
      <c r="BW1995" s="28"/>
      <c r="BX1995" s="28"/>
      <c r="BY1995" s="28"/>
      <c r="BZ1995" s="28"/>
      <c r="CA1995" s="28"/>
      <c r="CB1995" s="28"/>
      <c r="CC1995" s="28"/>
      <c r="CD1995" s="28"/>
    </row>
    <row r="1996" spans="1:82" s="32" customFormat="1" ht="13.35" customHeight="1" x14ac:dyDescent="0.2">
      <c r="A1996" s="26"/>
      <c r="B1996" s="27"/>
      <c r="C1996" s="27"/>
      <c r="D1996" s="27"/>
      <c r="E1996" s="27"/>
      <c r="F1996" s="28"/>
      <c r="G1996" s="31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30"/>
      <c r="AU1996" s="29"/>
      <c r="AV1996" s="29"/>
      <c r="AW1996" s="28"/>
      <c r="AX1996" s="28"/>
      <c r="AY1996" s="29"/>
      <c r="AZ1996" s="28"/>
      <c r="BA1996" s="29"/>
      <c r="BB1996" s="28"/>
      <c r="BC1996" s="28"/>
      <c r="BD1996" s="28"/>
      <c r="BE1996" s="28"/>
      <c r="BF1996" s="28"/>
      <c r="BG1996" s="28"/>
      <c r="BH1996" s="28"/>
      <c r="BI1996" s="28"/>
      <c r="BJ1996" s="31"/>
      <c r="BK1996" s="29"/>
      <c r="BL1996" s="28"/>
      <c r="BM1996" s="28"/>
      <c r="BN1996" s="28"/>
      <c r="BO1996" s="28"/>
      <c r="BP1996" s="28"/>
      <c r="BQ1996" s="28"/>
      <c r="BR1996" s="28"/>
      <c r="BS1996" s="28"/>
      <c r="BT1996" s="28"/>
      <c r="BU1996" s="28"/>
      <c r="BV1996" s="28"/>
      <c r="BW1996" s="28"/>
      <c r="BX1996" s="28"/>
      <c r="BY1996" s="28"/>
      <c r="BZ1996" s="28"/>
      <c r="CA1996" s="28"/>
      <c r="CB1996" s="28"/>
      <c r="CC1996" s="28"/>
      <c r="CD1996" s="28"/>
    </row>
    <row r="1997" spans="1:82" s="32" customFormat="1" ht="18.2" customHeight="1" x14ac:dyDescent="0.2">
      <c r="A1997" s="26"/>
      <c r="B1997" s="27"/>
      <c r="C1997" s="27"/>
      <c r="D1997" s="27"/>
      <c r="E1997" s="27"/>
      <c r="F1997" s="27"/>
      <c r="G1997" s="27"/>
      <c r="H1997" s="26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8"/>
      <c r="U1997" s="28"/>
      <c r="V1997" s="28"/>
      <c r="W1997" s="28"/>
      <c r="X1997" s="28"/>
      <c r="Y1997" s="28"/>
      <c r="Z1997" s="28"/>
      <c r="AA1997" s="27"/>
      <c r="AB1997" s="27"/>
      <c r="AC1997" s="27"/>
      <c r="AD1997" s="27"/>
      <c r="AE1997" s="27"/>
      <c r="AF1997" s="27"/>
      <c r="AG1997" s="27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33"/>
      <c r="AW1997" s="33"/>
      <c r="AX1997" s="29"/>
      <c r="AY1997" s="29"/>
      <c r="AZ1997" s="28"/>
      <c r="BA1997" s="28"/>
      <c r="BB1997" s="28"/>
      <c r="BC1997" s="28"/>
      <c r="BD1997" s="28"/>
      <c r="BE1997" s="28"/>
      <c r="BF1997" s="28"/>
      <c r="BG1997" s="28"/>
      <c r="BH1997" s="28"/>
      <c r="BI1997" s="28"/>
      <c r="BJ1997" s="28"/>
      <c r="BK1997" s="28"/>
      <c r="BL1997" s="28"/>
      <c r="BM1997" s="28"/>
      <c r="BN1997" s="28"/>
      <c r="BO1997" s="28"/>
      <c r="BP1997" s="28"/>
      <c r="BQ1997" s="28"/>
      <c r="BR1997" s="28"/>
      <c r="BS1997" s="28"/>
      <c r="BT1997" s="28"/>
      <c r="BU1997" s="28"/>
      <c r="BV1997" s="28"/>
      <c r="BW1997" s="28"/>
      <c r="BX1997" s="28"/>
      <c r="BY1997" s="28"/>
      <c r="BZ1997" s="28"/>
      <c r="CA1997" s="28"/>
      <c r="CB1997" s="28"/>
      <c r="CC1997" s="28"/>
      <c r="CD1997" s="28"/>
    </row>
    <row r="1998" spans="1:82" s="32" customFormat="1" ht="13.35" customHeight="1" x14ac:dyDescent="0.2">
      <c r="A1998" s="26"/>
      <c r="B1998" s="27"/>
      <c r="C1998" s="27"/>
      <c r="D1998" s="27"/>
      <c r="E1998" s="27"/>
      <c r="F1998" s="28"/>
      <c r="G1998" s="28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30"/>
      <c r="AU1998" s="29"/>
      <c r="AV1998" s="29"/>
      <c r="AW1998" s="28"/>
      <c r="AX1998" s="28"/>
      <c r="AY1998" s="29"/>
      <c r="AZ1998" s="28"/>
      <c r="BA1998" s="28"/>
      <c r="BB1998" s="28"/>
      <c r="BC1998" s="28"/>
      <c r="BD1998" s="28"/>
      <c r="BE1998" s="28"/>
      <c r="BF1998" s="28"/>
      <c r="BG1998" s="28"/>
      <c r="BH1998" s="28"/>
      <c r="BI1998" s="28"/>
      <c r="BJ1998" s="28"/>
      <c r="BK1998" s="31"/>
      <c r="BL1998" s="28"/>
      <c r="BM1998" s="28"/>
      <c r="BN1998" s="28"/>
      <c r="BO1998" s="28"/>
      <c r="BP1998" s="28"/>
      <c r="BQ1998" s="28"/>
      <c r="BR1998" s="28"/>
      <c r="BS1998" s="28"/>
      <c r="BT1998" s="28"/>
      <c r="BU1998" s="28"/>
      <c r="BV1998" s="28"/>
      <c r="BW1998" s="28"/>
      <c r="BX1998" s="28"/>
      <c r="BY1998" s="28"/>
      <c r="BZ1998" s="28"/>
      <c r="CA1998" s="28"/>
      <c r="CB1998" s="28"/>
      <c r="CC1998" s="28"/>
      <c r="CD1998" s="28"/>
    </row>
    <row r="1999" spans="1:82" s="32" customFormat="1" ht="13.35" customHeight="1" x14ac:dyDescent="0.2">
      <c r="A1999" s="26"/>
      <c r="B1999" s="27"/>
      <c r="C1999" s="27"/>
      <c r="D1999" s="27"/>
      <c r="E1999" s="27"/>
      <c r="F1999" s="28"/>
      <c r="G1999" s="31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30"/>
      <c r="AU1999" s="29"/>
      <c r="AV1999" s="29"/>
      <c r="AW1999" s="28"/>
      <c r="AX1999" s="28"/>
      <c r="AY1999" s="29"/>
      <c r="AZ1999" s="28"/>
      <c r="BA1999" s="29"/>
      <c r="BB1999" s="28"/>
      <c r="BC1999" s="28"/>
      <c r="BD1999" s="28"/>
      <c r="BE1999" s="28"/>
      <c r="BF1999" s="28"/>
      <c r="BG1999" s="28"/>
      <c r="BH1999" s="28"/>
      <c r="BI1999" s="28"/>
      <c r="BJ1999" s="31"/>
      <c r="BK1999" s="29"/>
      <c r="BL1999" s="28"/>
      <c r="BM1999" s="28"/>
      <c r="BN1999" s="28"/>
      <c r="BO1999" s="28"/>
      <c r="BP1999" s="28"/>
      <c r="BQ1999" s="28"/>
      <c r="BR1999" s="28"/>
      <c r="BS1999" s="28"/>
      <c r="BT1999" s="28"/>
      <c r="BU1999" s="28"/>
      <c r="BV1999" s="28"/>
      <c r="BW1999" s="28"/>
      <c r="BX1999" s="28"/>
      <c r="BY1999" s="28"/>
      <c r="BZ1999" s="28"/>
      <c r="CA1999" s="28"/>
      <c r="CB1999" s="28"/>
      <c r="CC1999" s="28"/>
      <c r="CD1999" s="28"/>
    </row>
  </sheetData>
  <autoFilter ref="A2:BW197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2024-03-23T00:11:29Z</dcterms:modified>
</cp:coreProperties>
</file>