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krhnBA0-4gyRSt9JS2emQsYhn-S53buh\Master Servicing\BURSAS\MXMACFW 06U\CREDITO X CREDITO\2023\"/>
    </mc:Choice>
  </mc:AlternateContent>
  <xr:revisionPtr revIDLastSave="0" documentId="13_ncr:1_{477B1A58-8D33-47F6-8EB7-696522D49A3D}" xr6:coauthVersionLast="47" xr6:coauthVersionMax="47" xr10:uidLastSave="{00000000-0000-0000-0000-000000000000}"/>
  <bookViews>
    <workbookView xWindow="-120" yWindow="-120" windowWidth="20730" windowHeight="11040" tabRatio="842" xr2:uid="{00000000-000D-0000-FFFF-FFFF00000000}"/>
  </bookViews>
  <sheets>
    <sheet name="CxC" sheetId="28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U240" i="28" l="1"/>
  <c r="R240" i="28"/>
  <c r="AU234" i="28" l="1"/>
  <c r="AU231" i="28"/>
  <c r="AU228" i="28"/>
  <c r="AU227" i="28"/>
  <c r="AU221" i="28"/>
  <c r="AU220" i="28"/>
  <c r="AU219" i="28"/>
  <c r="AU213" i="28"/>
  <c r="AU212" i="28"/>
  <c r="AU211" i="28"/>
  <c r="AU205" i="28"/>
  <c r="AU204" i="28"/>
  <c r="AU203" i="28"/>
  <c r="AU197" i="28"/>
  <c r="AU196" i="28"/>
  <c r="AU195" i="28"/>
  <c r="AU189" i="28"/>
  <c r="AU188" i="28"/>
  <c r="AU187" i="28"/>
  <c r="AU181" i="28"/>
  <c r="AU180" i="28"/>
  <c r="AU179" i="28"/>
  <c r="AU173" i="28"/>
  <c r="AU172" i="28"/>
  <c r="AU171" i="28"/>
  <c r="AU165" i="28"/>
  <c r="AU164" i="28"/>
  <c r="AU163" i="28"/>
  <c r="AU157" i="28"/>
  <c r="AU156" i="28"/>
  <c r="AU155" i="28"/>
  <c r="AU149" i="28"/>
  <c r="AU148" i="28"/>
  <c r="AU147" i="28"/>
  <c r="AU141" i="28"/>
  <c r="AU140" i="28"/>
  <c r="AU139" i="28"/>
  <c r="AU133" i="28"/>
  <c r="AU132" i="28"/>
  <c r="AU131" i="28"/>
  <c r="AU125" i="28"/>
  <c r="AU124" i="28"/>
  <c r="AU123" i="28"/>
  <c r="AU117" i="28"/>
  <c r="AU116" i="28"/>
  <c r="AU115" i="28"/>
  <c r="AU114" i="28"/>
  <c r="AU113" i="28"/>
  <c r="AU109" i="28"/>
  <c r="AU108" i="28"/>
  <c r="AU107" i="28"/>
  <c r="AU106" i="28"/>
  <c r="AU105" i="28"/>
  <c r="AU103" i="28"/>
  <c r="AU101" i="28"/>
  <c r="AU100" i="28"/>
  <c r="AU99" i="28"/>
  <c r="AU98" i="28"/>
  <c r="AU97" i="28"/>
  <c r="AU95" i="28"/>
  <c r="AU94" i="28"/>
  <c r="AU93" i="28"/>
  <c r="AU92" i="28"/>
  <c r="AU91" i="28"/>
  <c r="AU90" i="28"/>
  <c r="AU89" i="28"/>
  <c r="AU87" i="28"/>
  <c r="AU86" i="28"/>
  <c r="AU85" i="28"/>
  <c r="AU84" i="28"/>
  <c r="AU83" i="28"/>
  <c r="AU82" i="28"/>
  <c r="AU81" i="28"/>
  <c r="AU79" i="28"/>
  <c r="AU78" i="28"/>
  <c r="AU77" i="28"/>
  <c r="AU76" i="28"/>
  <c r="AU75" i="28"/>
  <c r="AU74" i="28"/>
  <c r="AU73" i="28"/>
  <c r="AU72" i="28"/>
  <c r="AU71" i="28"/>
  <c r="AU70" i="28"/>
  <c r="AU69" i="28"/>
  <c r="AU68" i="28"/>
  <c r="AU67" i="28"/>
  <c r="AU66" i="28"/>
  <c r="AU65" i="28"/>
  <c r="AU64" i="28"/>
  <c r="AU63" i="28"/>
  <c r="AU62" i="28"/>
  <c r="AU61" i="28"/>
  <c r="AU60" i="28"/>
  <c r="AU59" i="28"/>
  <c r="AU58" i="28"/>
  <c r="AU57" i="28"/>
  <c r="AU56" i="28"/>
  <c r="AU55" i="28"/>
  <c r="AU54" i="28"/>
  <c r="AU53" i="28"/>
  <c r="AU52" i="28"/>
  <c r="AU51" i="28"/>
  <c r="AU50" i="28"/>
  <c r="AU49" i="28"/>
  <c r="AU48" i="28"/>
  <c r="AU47" i="28"/>
  <c r="AU46" i="28"/>
  <c r="AU45" i="28"/>
  <c r="AU44" i="28"/>
  <c r="AU43" i="28"/>
  <c r="AU42" i="28"/>
  <c r="AU41" i="28"/>
  <c r="AU39" i="28"/>
  <c r="AU38" i="28"/>
  <c r="AU37" i="28"/>
  <c r="AU36" i="28"/>
  <c r="AU35" i="28"/>
  <c r="AU34" i="28"/>
  <c r="AU33" i="28"/>
  <c r="AU32" i="28"/>
  <c r="AU31" i="28"/>
  <c r="AU30" i="28"/>
  <c r="AU29" i="28"/>
  <c r="AU28" i="28"/>
  <c r="AU27" i="28"/>
  <c r="AU26" i="28"/>
  <c r="AU25" i="28"/>
  <c r="AU24" i="28"/>
  <c r="AU23" i="28"/>
  <c r="AU22" i="28"/>
  <c r="AU21" i="28"/>
  <c r="AU19" i="28"/>
  <c r="AU18" i="28"/>
  <c r="AU17" i="28"/>
  <c r="AU16" i="28"/>
  <c r="AU15" i="28"/>
  <c r="AU14" i="28"/>
  <c r="AU13" i="28"/>
  <c r="AU12" i="28"/>
  <c r="AU11" i="28"/>
  <c r="AU10" i="28"/>
  <c r="AU9" i="28"/>
  <c r="AU7" i="28"/>
  <c r="AU6" i="28"/>
  <c r="AU5" i="28"/>
  <c r="AU4" i="28"/>
  <c r="AU239" i="28"/>
  <c r="AU238" i="28"/>
  <c r="AU237" i="28"/>
  <c r="AU236" i="28"/>
  <c r="AU235" i="28"/>
  <c r="AU233" i="28"/>
  <c r="AU232" i="28"/>
  <c r="AU230" i="28"/>
  <c r="AU229" i="28"/>
  <c r="AU226" i="28"/>
  <c r="AU225" i="28"/>
  <c r="AU224" i="28"/>
  <c r="AU223" i="28"/>
  <c r="AU222" i="28"/>
  <c r="AU218" i="28"/>
  <c r="AU217" i="28"/>
  <c r="AU216" i="28"/>
  <c r="AU215" i="28"/>
  <c r="AU214" i="28"/>
  <c r="AU210" i="28"/>
  <c r="AU209" i="28"/>
  <c r="AU208" i="28"/>
  <c r="AU207" i="28"/>
  <c r="AU206" i="28"/>
  <c r="AU202" i="28"/>
  <c r="AU201" i="28"/>
  <c r="AU200" i="28"/>
  <c r="AU199" i="28"/>
  <c r="AU198" i="28"/>
  <c r="AU194" i="28"/>
  <c r="AU193" i="28"/>
  <c r="AU192" i="28"/>
  <c r="AU191" i="28"/>
  <c r="AU190" i="28"/>
  <c r="AU186" i="28"/>
  <c r="AU185" i="28"/>
  <c r="AU184" i="28"/>
  <c r="AU183" i="28"/>
  <c r="AU182" i="28"/>
  <c r="AU178" i="28"/>
  <c r="AU177" i="28"/>
  <c r="AU176" i="28"/>
  <c r="AU175" i="28"/>
  <c r="AU174" i="28"/>
  <c r="AU170" i="28"/>
  <c r="AU169" i="28"/>
  <c r="AU168" i="28"/>
  <c r="AU167" i="28"/>
  <c r="AU166" i="28"/>
  <c r="AU162" i="28"/>
  <c r="AU161" i="28"/>
  <c r="AU160" i="28"/>
  <c r="AU159" i="28"/>
  <c r="AU158" i="28"/>
  <c r="AU154" i="28"/>
  <c r="AU153" i="28"/>
  <c r="AU152" i="28"/>
  <c r="AU151" i="28"/>
  <c r="AU150" i="28"/>
  <c r="AU146" i="28"/>
  <c r="AU145" i="28"/>
  <c r="AU144" i="28"/>
  <c r="AU143" i="28"/>
  <c r="AU142" i="28"/>
  <c r="AU138" i="28"/>
  <c r="AU137" i="28"/>
  <c r="AU136" i="28"/>
  <c r="AU135" i="28"/>
  <c r="AU134" i="28"/>
  <c r="AU130" i="28"/>
  <c r="AU129" i="28"/>
  <c r="AU128" i="28"/>
  <c r="AU127" i="28"/>
  <c r="AU126" i="28"/>
  <c r="AU122" i="28"/>
  <c r="AU121" i="28"/>
  <c r="AU120" i="28"/>
  <c r="AU119" i="28"/>
  <c r="AU118" i="28"/>
  <c r="AU112" i="28"/>
  <c r="AU111" i="28"/>
  <c r="AU110" i="28"/>
  <c r="AU104" i="28"/>
  <c r="AU102" i="28"/>
  <c r="AU96" i="28"/>
  <c r="AU88" i="28"/>
  <c r="AU80" i="28"/>
  <c r="AU40" i="28"/>
  <c r="AU8" i="28"/>
  <c r="AW243" i="28"/>
  <c r="AV243" i="28"/>
  <c r="AS243" i="28"/>
  <c r="AR243" i="28"/>
  <c r="AQ243" i="28"/>
  <c r="AP243" i="28"/>
  <c r="AO243" i="28"/>
  <c r="AN243" i="28"/>
  <c r="AM243" i="28"/>
  <c r="AL243" i="28"/>
  <c r="AK243" i="28"/>
  <c r="AJ243" i="28"/>
  <c r="AI243" i="28"/>
  <c r="AH243" i="28"/>
  <c r="AG243" i="28"/>
  <c r="AF243" i="28"/>
  <c r="AE243" i="28"/>
  <c r="AD243" i="28"/>
  <c r="AC243" i="28"/>
  <c r="AB243" i="28"/>
  <c r="AA243" i="28"/>
  <c r="Z243" i="28"/>
  <c r="Y243" i="28"/>
  <c r="X243" i="28"/>
  <c r="W243" i="28"/>
  <c r="V243" i="28"/>
  <c r="U243" i="28"/>
  <c r="T243" i="28"/>
  <c r="S243" i="28"/>
  <c r="R243" i="28"/>
  <c r="Q243" i="28"/>
  <c r="P243" i="28"/>
  <c r="O243" i="28"/>
  <c r="N243" i="28"/>
  <c r="M243" i="28"/>
  <c r="L243" i="28"/>
  <c r="K243" i="28"/>
  <c r="J243" i="28"/>
  <c r="I243" i="28"/>
  <c r="H243" i="28"/>
  <c r="AW242" i="28"/>
  <c r="AV242" i="28"/>
  <c r="AS242" i="28"/>
  <c r="AR242" i="28"/>
  <c r="AQ242" i="28"/>
  <c r="AP242" i="28"/>
  <c r="AO242" i="28"/>
  <c r="AN242" i="28"/>
  <c r="AM242" i="28"/>
  <c r="AL242" i="28"/>
  <c r="AK242" i="28"/>
  <c r="AJ242" i="28"/>
  <c r="AI242" i="28"/>
  <c r="AH242" i="28"/>
  <c r="AG242" i="28"/>
  <c r="AF242" i="28"/>
  <c r="AE242" i="28"/>
  <c r="AD242" i="28"/>
  <c r="AC242" i="28"/>
  <c r="AB242" i="28"/>
  <c r="AA242" i="28"/>
  <c r="Z242" i="28"/>
  <c r="Y242" i="28"/>
  <c r="X242" i="28"/>
  <c r="W242" i="28"/>
  <c r="V242" i="28"/>
  <c r="U242" i="28"/>
  <c r="T242" i="28"/>
  <c r="R242" i="28"/>
  <c r="Q242" i="28"/>
  <c r="P242" i="28"/>
  <c r="O242" i="28"/>
  <c r="N242" i="28"/>
  <c r="M242" i="28"/>
  <c r="S242" i="28" s="1"/>
  <c r="L242" i="28"/>
  <c r="K242" i="28"/>
  <c r="J242" i="28"/>
  <c r="I242" i="28"/>
  <c r="H242" i="28"/>
  <c r="AT243" i="28" l="1"/>
  <c r="AU20" i="28"/>
  <c r="AU243" i="28" s="1"/>
  <c r="AT242" i="28"/>
  <c r="AU3" i="28"/>
  <c r="AU242" i="28" s="1"/>
</calcChain>
</file>

<file path=xl/sharedStrings.xml><?xml version="1.0" encoding="utf-8"?>
<sst xmlns="http://schemas.openxmlformats.org/spreadsheetml/2006/main" count="2461" uniqueCount="495">
  <si>
    <t>3000000185582</t>
  </si>
  <si>
    <t>3000000183343</t>
  </si>
  <si>
    <t>3000000181145</t>
  </si>
  <si>
    <t>Pesos</t>
  </si>
  <si>
    <t>UDIS</t>
  </si>
  <si>
    <t>Al Corriente</t>
  </si>
  <si>
    <t>3000000195697</t>
  </si>
  <si>
    <t>3000000196327</t>
  </si>
  <si>
    <t>3000000195797</t>
  </si>
  <si>
    <t>3012010101053618</t>
  </si>
  <si>
    <t>3012010101097714</t>
  </si>
  <si>
    <t>3012010101103116</t>
  </si>
  <si>
    <t>3012010101110236</t>
  </si>
  <si>
    <t>3012010101157666</t>
  </si>
  <si>
    <t>356010006</t>
  </si>
  <si>
    <t>38-400007</t>
  </si>
  <si>
    <t>9-400004</t>
  </si>
  <si>
    <t>3000000201458</t>
  </si>
  <si>
    <t>3000000195611</t>
  </si>
  <si>
    <t>3000000205779</t>
  </si>
  <si>
    <t>3000000205788</t>
  </si>
  <si>
    <t>3012010101038312</t>
  </si>
  <si>
    <t>3010010101821220</t>
  </si>
  <si>
    <t>3012010101007036</t>
  </si>
  <si>
    <t>3012010101126497</t>
  </si>
  <si>
    <t>3012010101142544</t>
  </si>
  <si>
    <t>3012010101147618</t>
  </si>
  <si>
    <t>23818</t>
  </si>
  <si>
    <t>QR</t>
  </si>
  <si>
    <t>13628</t>
  </si>
  <si>
    <t>18658</t>
  </si>
  <si>
    <t>19308</t>
  </si>
  <si>
    <t>19599</t>
  </si>
  <si>
    <t>24790</t>
  </si>
  <si>
    <t>2528</t>
  </si>
  <si>
    <t>3000000190714</t>
  </si>
  <si>
    <t>3000000191381</t>
  </si>
  <si>
    <t>3000000194216</t>
  </si>
  <si>
    <t>3000000194329</t>
  </si>
  <si>
    <t>3010010101830346</t>
  </si>
  <si>
    <t>3010010101835881</t>
  </si>
  <si>
    <t>3010010101851318</t>
  </si>
  <si>
    <t>3012010101004165</t>
  </si>
  <si>
    <t>3012010101016870</t>
  </si>
  <si>
    <t>3012010101017050</t>
  </si>
  <si>
    <t>3012010101018892</t>
  </si>
  <si>
    <t>3012010101019312</t>
  </si>
  <si>
    <t>3012010101037744</t>
  </si>
  <si>
    <t>3012010101038601</t>
  </si>
  <si>
    <t>3012010101040714</t>
  </si>
  <si>
    <t>3012010101042140</t>
  </si>
  <si>
    <t>3012010101058344</t>
  </si>
  <si>
    <t>3012010101060282</t>
  </si>
  <si>
    <t>3012010101063476</t>
  </si>
  <si>
    <t>3012010101068640</t>
  </si>
  <si>
    <t>3012010101068830</t>
  </si>
  <si>
    <t>3012010101070141</t>
  </si>
  <si>
    <t>3012010101071438</t>
  </si>
  <si>
    <t>3012010101071800</t>
  </si>
  <si>
    <t>3012010101071826</t>
  </si>
  <si>
    <t>3012010101073160</t>
  </si>
  <si>
    <t>3012010101073731</t>
  </si>
  <si>
    <t>3012010101076072</t>
  </si>
  <si>
    <t>3012010101081387</t>
  </si>
  <si>
    <t>3012010101081882</t>
  </si>
  <si>
    <t>3012010101081932</t>
  </si>
  <si>
    <t>3012010101088655</t>
  </si>
  <si>
    <t>3012010101091188</t>
  </si>
  <si>
    <t>3012010101091873</t>
  </si>
  <si>
    <t>3012010101092764</t>
  </si>
  <si>
    <t>3012010101093176</t>
  </si>
  <si>
    <t>3012010101093861</t>
  </si>
  <si>
    <t>3012010101098969</t>
  </si>
  <si>
    <t>3012010101100096</t>
  </si>
  <si>
    <t>3012010101101011</t>
  </si>
  <si>
    <t>3012010101102258</t>
  </si>
  <si>
    <t>3012010101102464</t>
  </si>
  <si>
    <t>3012010101102613</t>
  </si>
  <si>
    <t>3012010101102621</t>
  </si>
  <si>
    <t>3012010101103017</t>
  </si>
  <si>
    <t>3012010101103033</t>
  </si>
  <si>
    <t>3012010101103066</t>
  </si>
  <si>
    <t>3012010101104676</t>
  </si>
  <si>
    <t>3012010101105996</t>
  </si>
  <si>
    <t>3012010101106499</t>
  </si>
  <si>
    <t>3012010101111846</t>
  </si>
  <si>
    <t>3012010101112737</t>
  </si>
  <si>
    <t>3012010101113933</t>
  </si>
  <si>
    <t>3012010101119690</t>
  </si>
  <si>
    <t>3012010101123726</t>
  </si>
  <si>
    <t>3012010101127396</t>
  </si>
  <si>
    <t>3012010101127461</t>
  </si>
  <si>
    <t>3012010101130085</t>
  </si>
  <si>
    <t>3012010101130176</t>
  </si>
  <si>
    <t>3012010101130523</t>
  </si>
  <si>
    <t>3012010101138245</t>
  </si>
  <si>
    <t>3012010101138971</t>
  </si>
  <si>
    <t>3012010101142056</t>
  </si>
  <si>
    <t>3012010101142429</t>
  </si>
  <si>
    <t>3012010101146420</t>
  </si>
  <si>
    <t>3012010101146578</t>
  </si>
  <si>
    <t>3012010101146925</t>
  </si>
  <si>
    <t>3012010101147287</t>
  </si>
  <si>
    <t>3012010101147303</t>
  </si>
  <si>
    <t>3012010101147394</t>
  </si>
  <si>
    <t>3012010101147519</t>
  </si>
  <si>
    <t>3012010101147592</t>
  </si>
  <si>
    <t>3012010101149127</t>
  </si>
  <si>
    <t>3012010101150364</t>
  </si>
  <si>
    <t>3012010101150695</t>
  </si>
  <si>
    <t>3012010101152014</t>
  </si>
  <si>
    <t>3012010101152345</t>
  </si>
  <si>
    <t>3012010101155512</t>
  </si>
  <si>
    <t>3012010101155660</t>
  </si>
  <si>
    <t>3012010101157518</t>
  </si>
  <si>
    <t>3012010101160181</t>
  </si>
  <si>
    <t>3012010101160215</t>
  </si>
  <si>
    <t>3012010101162500</t>
  </si>
  <si>
    <t>3012010101165297</t>
  </si>
  <si>
    <t>3012010101165677</t>
  </si>
  <si>
    <t>3012010101165685</t>
  </si>
  <si>
    <t>3012010101167335</t>
  </si>
  <si>
    <t>3012010101169141</t>
  </si>
  <si>
    <t>3012010101172152</t>
  </si>
  <si>
    <t>3012010101173903</t>
  </si>
  <si>
    <t>3012010101174273</t>
  </si>
  <si>
    <t>3012010101174620</t>
  </si>
  <si>
    <t>3012010101176294</t>
  </si>
  <si>
    <t>3012010101991973</t>
  </si>
  <si>
    <t>3030010102487765</t>
  </si>
  <si>
    <t>3030010102487864</t>
  </si>
  <si>
    <t>3030010102487914</t>
  </si>
  <si>
    <t>3030010102487971</t>
  </si>
  <si>
    <t>3030010102491080</t>
  </si>
  <si>
    <t>3030010102492146</t>
  </si>
  <si>
    <t>3030010102493995</t>
  </si>
  <si>
    <t>3030010102497392</t>
  </si>
  <si>
    <t>3030010102498853</t>
  </si>
  <si>
    <t>3030010102501201</t>
  </si>
  <si>
    <t>3030010102506572</t>
  </si>
  <si>
    <t>3030010102508453</t>
  </si>
  <si>
    <t>3030010102511598</t>
  </si>
  <si>
    <t>3030010102520060</t>
  </si>
  <si>
    <t>3030010102520680</t>
  </si>
  <si>
    <t>3030010102523072</t>
  </si>
  <si>
    <t>4276</t>
  </si>
  <si>
    <t>45452</t>
  </si>
  <si>
    <t>4858</t>
  </si>
  <si>
    <t>5175</t>
  </si>
  <si>
    <t>5337</t>
  </si>
  <si>
    <t>6149</t>
  </si>
  <si>
    <t>62-400002</t>
  </si>
  <si>
    <t>69-400001</t>
  </si>
  <si>
    <t>GUANAJUATO</t>
  </si>
  <si>
    <t>QUINTANA ROO</t>
  </si>
  <si>
    <t>SONORA</t>
  </si>
  <si>
    <t>CHIHUAHUA</t>
  </si>
  <si>
    <t>No</t>
  </si>
  <si>
    <t>Consecutivo / No</t>
  </si>
  <si>
    <t>Fideicomiso/ Trust</t>
  </si>
  <si>
    <t>Fecha Cierre/ (mm/dd/yyyy)</t>
  </si>
  <si>
    <t>Número de Crédito / ID Loan</t>
  </si>
  <si>
    <t>Estatus Actual / Current Status</t>
  </si>
  <si>
    <t>Morosidad (Mes Anterior) / Previous Month</t>
  </si>
  <si>
    <t>Saldo Inicial de Principal / Beginning Principal Balance</t>
  </si>
  <si>
    <t>Saldo Inicial Vencido / Beginning Principal Non Paid</t>
  </si>
  <si>
    <t xml:space="preserve">Quitas y Reversos de Capital </t>
  </si>
  <si>
    <t>Saldo Inicial de Principal Total / Beginning Total Principal Balance</t>
  </si>
  <si>
    <t>Principal 
programado del Periodo / Scheduled Principal</t>
  </si>
  <si>
    <t>Inmuebles Recuperados / Real State Owned</t>
  </si>
  <si>
    <t>MONDIFAP</t>
  </si>
  <si>
    <t>Principal Vencido Pagado / Principal Paid (non paid in previous periods)</t>
  </si>
  <si>
    <t>Principal Programado del periodo / Scheduled  Principal Paid</t>
  </si>
  <si>
    <t>Prepago de Principal pagado / Prepayment Paid</t>
  </si>
  <si>
    <t>Inmuebles Vendidos / REO Sold</t>
  </si>
  <si>
    <t>Saldo Insoluto  Final / Ending Balance</t>
  </si>
  <si>
    <t>Saldo Inicial de Intereses Vencidos / Beginning balance of  Interests past due</t>
  </si>
  <si>
    <t>Intereses Requeridos Programados / Scheduled Interests</t>
  </si>
  <si>
    <t>Intereses Moratorios Programados / Scheduled Past Due Interest</t>
  </si>
  <si>
    <t>Intereses Vencidos Pagados / Interesst Paid (non paid in previous periods)</t>
  </si>
  <si>
    <t>Intereses Programados Pagados / Scheduled Interests Paid</t>
  </si>
  <si>
    <t>Intereses Moratorios Pagados / Past Due Interests Paid</t>
  </si>
  <si>
    <t>Intereses  Devengados  no Cubiertos por créditos liquidados / Non Paid Interests for liquidations</t>
  </si>
  <si>
    <t>Saldo Final de  Intereses Vencidos / Ending Interests Balance</t>
  </si>
  <si>
    <t>Comision por Administración Programada Pagada / Scheduled Servicing Fee Paid</t>
  </si>
  <si>
    <t>Cuota de  Mantenimiento Programada Pagada / Scheduled Maintenance Fee Paid</t>
  </si>
  <si>
    <t>Cuota de Conservación Programada Pagada / Scheduled Conservation Fee Paid</t>
  </si>
  <si>
    <t>Penalizacion por Prepagos Programado Pagado / Penalty for prepayment paid</t>
  </si>
  <si>
    <t>Gastos de Cobranza Programado Pagado /  Collection Costs Paid</t>
  </si>
  <si>
    <t>Ejercicio de Cobertura SHF Programado Pagado / Swap Exercised Paid</t>
  </si>
  <si>
    <t>Prima de Cobertura SHF Programado Pagado / Swap Premium Paid</t>
  </si>
  <si>
    <t>Total de Seguros Programados Pagados / Total Insurances Paid</t>
  </si>
  <si>
    <t>Comision por Administracion Vencida Pagada / Servicing Fee Paid (non paid in previous periods)</t>
  </si>
  <si>
    <t>Cuota de Mantenimiento Vencida Pagada / Maintenance Fee Paid (non paid in previous periods)</t>
  </si>
  <si>
    <t>Cuota de Conservación Vencida Pagada / Conservation Fee Paid (non paid in previous periods)</t>
  </si>
  <si>
    <t>Gastos de Cobanza Vencidos Pagados / Collection Costs Paid (non paid in previous periods)</t>
  </si>
  <si>
    <t>Ejercicio de  Cobertura SHF Vencida Pagada / Swap Exercised Paid (non paid in previous periods)</t>
  </si>
  <si>
    <t>Prima de  Cobertura SHF Vencida Pagada / Swap Premium Paid (non paid in previous periods)</t>
  </si>
  <si>
    <t>Total Seguros Vencidos Pagados / Total Insurances Paid (non paid in previous periods)</t>
  </si>
  <si>
    <t>Monto por Aplicar/ Ammounts pending to be applied</t>
  </si>
  <si>
    <t>Excedentes en Liquidación / Excess Cash Flow Paid by the Borrower</t>
  </si>
  <si>
    <t>Montos aplicados identificados en periodos anteriores</t>
  </si>
  <si>
    <t>Bonificacion</t>
  </si>
  <si>
    <t>Total Cobrado / Total Collected</t>
  </si>
  <si>
    <t>Capital Vencido / Principal non paid</t>
  </si>
  <si>
    <t>Interes Vencido / Interest non paid</t>
  </si>
  <si>
    <t>Plazo Actual / Current Term</t>
  </si>
  <si>
    <t>Plazo Original / Original Term</t>
  </si>
  <si>
    <t>* Valor Avalúo del Inmueble / Appraisal Value</t>
  </si>
  <si>
    <t>Monto Inicial del Préstamo / Original Balance</t>
  </si>
  <si>
    <t>LTV Oiginal / Original LTV</t>
  </si>
  <si>
    <t>* * LTV Actual / Current LTV</t>
  </si>
  <si>
    <t>Tasa de Interes / Interest Rate</t>
  </si>
  <si>
    <t>Fuente de Ingresos del Acreditado</t>
  </si>
  <si>
    <t>Economía del Acreditado / Borrower Economy</t>
  </si>
  <si>
    <t>Tipo de Empresa del Acreditado / Sector of Employement</t>
  </si>
  <si>
    <t>Estado / Sate</t>
  </si>
  <si>
    <t>Ciudad / City</t>
  </si>
  <si>
    <t>Código Postal / PostCode</t>
  </si>
  <si>
    <t>Estatus Morosidad / Delinquency Status</t>
  </si>
  <si>
    <t>Moneda / Currency</t>
  </si>
  <si>
    <t>Saldo Final en Pesos / Ending Balance in Pesos</t>
  </si>
  <si>
    <t>Reestructura / Restructure                    (Yes/No)</t>
  </si>
  <si>
    <t>Plazo remanente de periodo de intereses / Remaining Term for interest period only</t>
  </si>
  <si>
    <t>Fecha de firma (mm/dd/yyyy)</t>
  </si>
  <si>
    <t>Fecha vencimiento (mm/dd/yyyy)</t>
  </si>
  <si>
    <t>Saldo de Comisiones y Seguros no cubiertos / Fees &amp;
Insurances Receivable</t>
  </si>
  <si>
    <t>Comisión Administración Requerida</t>
  </si>
  <si>
    <t>Gastos de Cobranza Requerido</t>
  </si>
  <si>
    <t>MXMACFW 06U</t>
  </si>
  <si>
    <t>Formal</t>
  </si>
  <si>
    <t>Proceso Judicial</t>
  </si>
  <si>
    <t>13226</t>
  </si>
  <si>
    <t>BCN</t>
  </si>
  <si>
    <t>MEXICALI</t>
  </si>
  <si>
    <t>21353</t>
  </si>
  <si>
    <t>TIJUANA</t>
  </si>
  <si>
    <t>JAL</t>
  </si>
  <si>
    <t>GUADALAJARA</t>
  </si>
  <si>
    <t>GTO</t>
  </si>
  <si>
    <t>CELAYA</t>
  </si>
  <si>
    <t>38016</t>
  </si>
  <si>
    <t>LEON</t>
  </si>
  <si>
    <t>37200</t>
  </si>
  <si>
    <t>TLAJOMULCO DE ZU¥IGA</t>
  </si>
  <si>
    <t>45653</t>
  </si>
  <si>
    <t>SIN</t>
  </si>
  <si>
    <t>BCS</t>
  </si>
  <si>
    <t>LA PAZ</t>
  </si>
  <si>
    <t>YUC</t>
  </si>
  <si>
    <t>MERIDA</t>
  </si>
  <si>
    <t>QRO</t>
  </si>
  <si>
    <t>SANTIAGO DE QUERETARO</t>
  </si>
  <si>
    <t>76158</t>
  </si>
  <si>
    <t>CULIACAN</t>
  </si>
  <si>
    <t>80063</t>
  </si>
  <si>
    <t>0</t>
  </si>
  <si>
    <t>77536</t>
  </si>
  <si>
    <t>EM</t>
  </si>
  <si>
    <t>55765</t>
  </si>
  <si>
    <t>3000000189375</t>
  </si>
  <si>
    <t>80158</t>
  </si>
  <si>
    <t>77518</t>
  </si>
  <si>
    <t>3000000191203</t>
  </si>
  <si>
    <t>22237</t>
  </si>
  <si>
    <t>SOLIDARIDAD</t>
  </si>
  <si>
    <t>77710</t>
  </si>
  <si>
    <t>3000000192609</t>
  </si>
  <si>
    <t>22244</t>
  </si>
  <si>
    <t>3000000192759</t>
  </si>
  <si>
    <t>3000000193166</t>
  </si>
  <si>
    <t>21378</t>
  </si>
  <si>
    <t>3000000193516</t>
  </si>
  <si>
    <t>ENSENADA</t>
  </si>
  <si>
    <t>22813</t>
  </si>
  <si>
    <t>3000000193651</t>
  </si>
  <si>
    <t>BENITO JUAREZ</t>
  </si>
  <si>
    <t>NL</t>
  </si>
  <si>
    <t>GUADALUPE</t>
  </si>
  <si>
    <t>64780</t>
  </si>
  <si>
    <t>Morosidad</t>
  </si>
  <si>
    <t>3000000194305</t>
  </si>
  <si>
    <t>77725</t>
  </si>
  <si>
    <t>3000000194316</t>
  </si>
  <si>
    <t>22236</t>
  </si>
  <si>
    <t>3000000194339</t>
  </si>
  <si>
    <t>36256</t>
  </si>
  <si>
    <t>3000000195405</t>
  </si>
  <si>
    <t>ACOLMAN</t>
  </si>
  <si>
    <t>55870</t>
  </si>
  <si>
    <t>TECAMAC</t>
  </si>
  <si>
    <t>3000000195601</t>
  </si>
  <si>
    <t>21355</t>
  </si>
  <si>
    <t>SON</t>
  </si>
  <si>
    <t>CAJEME</t>
  </si>
  <si>
    <t>21000</t>
  </si>
  <si>
    <t>3000000196285</t>
  </si>
  <si>
    <t>37358</t>
  </si>
  <si>
    <t>3000000205691</t>
  </si>
  <si>
    <t>3000000205715</t>
  </si>
  <si>
    <t>DF</t>
  </si>
  <si>
    <t>MIGUEL HIDALGO</t>
  </si>
  <si>
    <t>11500</t>
  </si>
  <si>
    <t>3000000205731</t>
  </si>
  <si>
    <t>ECATEPEC</t>
  </si>
  <si>
    <t>7969</t>
  </si>
  <si>
    <t>CIUDAD CANCÚN, MUNICIPIO DE BENITO JUÁREZ</t>
  </si>
  <si>
    <t>3000000206713</t>
  </si>
  <si>
    <t>HERMOSILLO</t>
  </si>
  <si>
    <t>3000000206720</t>
  </si>
  <si>
    <t>3000000206731</t>
  </si>
  <si>
    <t>55075</t>
  </si>
  <si>
    <t>3000000206772</t>
  </si>
  <si>
    <t>Coacalco de Berriozábal</t>
  </si>
  <si>
    <t>55712</t>
  </si>
  <si>
    <t>3000000206815</t>
  </si>
  <si>
    <t>44730</t>
  </si>
  <si>
    <t>3000000206833</t>
  </si>
  <si>
    <t>77714</t>
  </si>
  <si>
    <t>3000000206983</t>
  </si>
  <si>
    <t>22253</t>
  </si>
  <si>
    <t>3000000207187</t>
  </si>
  <si>
    <t>Quintana Roo</t>
  </si>
  <si>
    <t>3000000207735</t>
  </si>
  <si>
    <t>3000000207752</t>
  </si>
  <si>
    <t>3000000207819</t>
  </si>
  <si>
    <t>3000000207824</t>
  </si>
  <si>
    <t>Ciudad Obregón</t>
  </si>
  <si>
    <t>3000000207844</t>
  </si>
  <si>
    <t>3000000207855</t>
  </si>
  <si>
    <t>3000000207925</t>
  </si>
  <si>
    <t>3000000207991</t>
  </si>
  <si>
    <t>3000000208025</t>
  </si>
  <si>
    <t>Ciudad de Cancún, Municipio de Benito Juárez</t>
  </si>
  <si>
    <t>3000000208034</t>
  </si>
  <si>
    <t>NUEVO LEON</t>
  </si>
  <si>
    <t>3000000208041</t>
  </si>
  <si>
    <t>TAM</t>
  </si>
  <si>
    <t>TAMAULIPAS</t>
  </si>
  <si>
    <t>3000000208064</t>
  </si>
  <si>
    <t>ESTADO DE MÉXICO</t>
  </si>
  <si>
    <t>3000000208075</t>
  </si>
  <si>
    <t>3000000208438</t>
  </si>
  <si>
    <t>3000000208523</t>
  </si>
  <si>
    <t>Tijuana</t>
  </si>
  <si>
    <t>3000000208530</t>
  </si>
  <si>
    <t>Mexicali</t>
  </si>
  <si>
    <t>3000000208531</t>
  </si>
  <si>
    <t>JUAREZ</t>
  </si>
  <si>
    <t>TLAQUEPAQUE</t>
  </si>
  <si>
    <t>45602</t>
  </si>
  <si>
    <t>3010010101822509</t>
  </si>
  <si>
    <t>PUE</t>
  </si>
  <si>
    <t>TEHUACAN</t>
  </si>
  <si>
    <t>75855</t>
  </si>
  <si>
    <t>77500</t>
  </si>
  <si>
    <t>COA</t>
  </si>
  <si>
    <t>TORREON</t>
  </si>
  <si>
    <t>27294</t>
  </si>
  <si>
    <t>3010010101848454</t>
  </si>
  <si>
    <t>APODACA</t>
  </si>
  <si>
    <t>66600</t>
  </si>
  <si>
    <t>55882</t>
  </si>
  <si>
    <t>LA PRESA</t>
  </si>
  <si>
    <t>22680</t>
  </si>
  <si>
    <t>22890</t>
  </si>
  <si>
    <t>3012010101007358</t>
  </si>
  <si>
    <t>Informal</t>
  </si>
  <si>
    <t>DE CHICOLOAPAN</t>
  </si>
  <si>
    <t>56370</t>
  </si>
  <si>
    <t>PUERTO VALLARTA</t>
  </si>
  <si>
    <t>48280</t>
  </si>
  <si>
    <t>3012010101028891</t>
  </si>
  <si>
    <t>85137</t>
  </si>
  <si>
    <t>22255</t>
  </si>
  <si>
    <t>3012010101036340</t>
  </si>
  <si>
    <t>22000</t>
  </si>
  <si>
    <t>3012010101037470</t>
  </si>
  <si>
    <t>CHI</t>
  </si>
  <si>
    <t>32695</t>
  </si>
  <si>
    <t>22895</t>
  </si>
  <si>
    <t>3012010101043007</t>
  </si>
  <si>
    <t>31370</t>
  </si>
  <si>
    <t>3012010101060191</t>
  </si>
  <si>
    <t>22245</t>
  </si>
  <si>
    <t>CHICOLOAPAN</t>
  </si>
  <si>
    <t>3012010101065232</t>
  </si>
  <si>
    <t>3012010101065331</t>
  </si>
  <si>
    <t>77539</t>
  </si>
  <si>
    <t>80247</t>
  </si>
  <si>
    <t>22200</t>
  </si>
  <si>
    <t>3012010101072733</t>
  </si>
  <si>
    <t>3012010101079423</t>
  </si>
  <si>
    <t>83296</t>
  </si>
  <si>
    <t>IXTAPALUCA</t>
  </si>
  <si>
    <t>56535</t>
  </si>
  <si>
    <t>3012010101087277</t>
  </si>
  <si>
    <t>85134</t>
  </si>
  <si>
    <t>3012010101090222</t>
  </si>
  <si>
    <t>45601</t>
  </si>
  <si>
    <t>3012010101092368</t>
  </si>
  <si>
    <t>83287</t>
  </si>
  <si>
    <t>3012010101092814</t>
  </si>
  <si>
    <t>MICH</t>
  </si>
  <si>
    <t>TARIMBARO</t>
  </si>
  <si>
    <t>58891</t>
  </si>
  <si>
    <t>Ensenada</t>
  </si>
  <si>
    <t>22785</t>
  </si>
  <si>
    <t>83293</t>
  </si>
  <si>
    <t>3012010101098985</t>
  </si>
  <si>
    <t>3012010101100997</t>
  </si>
  <si>
    <t>3012010101101862</t>
  </si>
  <si>
    <t>PUEBLA</t>
  </si>
  <si>
    <t>22600</t>
  </si>
  <si>
    <t>3012010101111192</t>
  </si>
  <si>
    <t>3012010101111200</t>
  </si>
  <si>
    <t>21385</t>
  </si>
  <si>
    <t>3012010101126174</t>
  </si>
  <si>
    <t>OAX</t>
  </si>
  <si>
    <t>3012010101127479</t>
  </si>
  <si>
    <t>3012010101138096</t>
  </si>
  <si>
    <t>3012010101138625</t>
  </si>
  <si>
    <t>72590</t>
  </si>
  <si>
    <t>22643</t>
  </si>
  <si>
    <t>VILLA DE ZAACHILA</t>
  </si>
  <si>
    <t>71250</t>
  </si>
  <si>
    <t>3012010101152477</t>
  </si>
  <si>
    <t>3012010101156940</t>
  </si>
  <si>
    <t>3012010101160314</t>
  </si>
  <si>
    <t>22203</t>
  </si>
  <si>
    <t>22117</t>
  </si>
  <si>
    <t>3012010101174018</t>
  </si>
  <si>
    <t>ALTAMIRA</t>
  </si>
  <si>
    <t>89600</t>
  </si>
  <si>
    <t>3030010102241428</t>
  </si>
  <si>
    <t>CIUDAD MADERO</t>
  </si>
  <si>
    <t>89506</t>
  </si>
  <si>
    <t>3030010102487872</t>
  </si>
  <si>
    <t>LOS CABOS</t>
  </si>
  <si>
    <t>23400</t>
  </si>
  <si>
    <t>3030010102490991</t>
  </si>
  <si>
    <t>22683</t>
  </si>
  <si>
    <t>NUEVO LAREDO</t>
  </si>
  <si>
    <t>88285</t>
  </si>
  <si>
    <t>11320</t>
  </si>
  <si>
    <t>Totales</t>
  </si>
  <si>
    <t>Estatus Actual / Status</t>
  </si>
  <si>
    <t>Morosidad (Mes Anterior)</t>
  </si>
  <si>
    <t>Reverso a Capital / Principal Reverse</t>
  </si>
  <si>
    <t>Fecha de firma</t>
  </si>
  <si>
    <t>Fecha vencimiento</t>
  </si>
  <si>
    <t>Total UDIS</t>
  </si>
  <si>
    <t>Total Pesos</t>
  </si>
  <si>
    <t>Total Saldo Final</t>
  </si>
  <si>
    <t>Promedio</t>
  </si>
  <si>
    <t>Hipotecaria Su Casita</t>
  </si>
  <si>
    <t>3000000208683</t>
  </si>
  <si>
    <t>3000000208196</t>
  </si>
  <si>
    <t>3000000208509</t>
  </si>
  <si>
    <t>Solidaridad</t>
  </si>
  <si>
    <t>3012010101100609</t>
  </si>
  <si>
    <t>3012010101147204</t>
  </si>
  <si>
    <t>Hipotecaria Crédito y Casa</t>
  </si>
  <si>
    <t>Hipotecaria Vértice</t>
  </si>
  <si>
    <t>Hipotecaria Nacional</t>
  </si>
  <si>
    <t>Originador / Originator</t>
  </si>
  <si>
    <t>Suma:</t>
  </si>
  <si>
    <t>22830</t>
  </si>
  <si>
    <t>IRAPUATO</t>
  </si>
  <si>
    <t>36660</t>
  </si>
  <si>
    <t>MONCLOVA</t>
  </si>
  <si>
    <t>25750</t>
  </si>
  <si>
    <t>SLP</t>
  </si>
  <si>
    <t>MATEHUALA</t>
  </si>
  <si>
    <t>78700</t>
  </si>
  <si>
    <t>SAN LUIS POTOSI</t>
  </si>
  <si>
    <t>45625</t>
  </si>
  <si>
    <t>3000000209174</t>
  </si>
  <si>
    <t>3000000209387</t>
  </si>
  <si>
    <t>3000000209380</t>
  </si>
  <si>
    <t>48290</t>
  </si>
  <si>
    <t>3000000209608</t>
  </si>
  <si>
    <t>Inmuebles Recuperados</t>
  </si>
  <si>
    <t>ECATEPEC DE MORELOS</t>
  </si>
  <si>
    <t>3012010101072741</t>
  </si>
  <si>
    <t>3012010101083995</t>
  </si>
  <si>
    <t>Liquidado</t>
  </si>
  <si>
    <t>3012010101141728</t>
  </si>
  <si>
    <t>3012010101142304</t>
  </si>
  <si>
    <t>TLAJOMULCO DE ZU?IGA</t>
  </si>
  <si>
    <t>45640</t>
  </si>
  <si>
    <t>3030010102507620</t>
  </si>
  <si>
    <t>3012010101042926</t>
  </si>
  <si>
    <t>Valorización Udis</t>
  </si>
  <si>
    <t>VENTA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</si>
</sst>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5" formatCode="_(* #,##0.00_);_(* \(#,##0.00\);_(* &quot;-&quot;??_);_(@_)"/>
    <numFmt numFmtId="176" formatCode="[$$-80A]#,##0"/>
    <numFmt numFmtId="184" formatCode="mm\/dd\/yyyy"/>
  </numFmts>
  <fonts count="37" x14ac:knownFonts="1">
    <font>
      <sz val="10"/>
      <color rgb="FF00000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6"/>
      <color rgb="FF000000"/>
      <name val="Arial"/>
      <family val="2"/>
    </font>
    <font>
      <b/>
      <i/>
      <sz val="10"/>
      <name val="Arial"/>
      <family val="2"/>
    </font>
    <font>
      <sz val="9"/>
      <color rgb="FF000000"/>
      <name val="Arial"/>
      <family val="2"/>
    </font>
    <font>
      <sz val="11"/>
      <color rgb="FF000000"/>
      <name val="Calibri"/>
      <family val="2"/>
    </font>
    <font>
      <sz val="7"/>
      <color rgb="FF000000"/>
      <name val="Arial"/>
      <family val="2"/>
    </font>
    <font>
      <sz val="8"/>
      <color rgb="FF000000"/>
      <name val="Arial"/>
      <family val="2"/>
    </font>
    <font>
      <sz val="10"/>
      <color rgb="FF000000"/>
      <name val="Arial"/>
      <family val="2"/>
    </font>
    <font>
      <sz val="10"/>
      <name val="Century Gothic"/>
      <family val="2"/>
    </font>
    <font>
      <sz val="12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b/>
      <sz val="7"/>
      <color rgb="FFFFFFFF"/>
      <name val="Arial"/>
      <family val="2"/>
    </font>
    <font>
      <b/>
      <sz val="8"/>
      <color rgb="FF000000"/>
      <name val="Arial"/>
      <family val="2"/>
    </font>
    <font>
      <sz val="10"/>
      <color theme="1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1E3B5A"/>
        <bgColor rgb="FFFFFFFF"/>
      </patternFill>
    </fill>
    <fill>
      <patternFill patternType="solid">
        <fgColor rgb="FFF0F0F4"/>
        <bgColor rgb="FFFFFFFF"/>
      </patternFill>
    </fill>
    <fill>
      <patternFill patternType="solid">
        <fgColor theme="3" tint="0.249977111117893"/>
        <bgColor rgb="FFFFFFFF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CACAD9"/>
      </left>
      <right style="thin">
        <color rgb="FFCACAD9"/>
      </right>
      <top style="thin">
        <color rgb="FFCACAD9"/>
      </top>
      <bottom style="thin">
        <color rgb="FFCACAD9"/>
      </bottom>
      <diagonal/>
    </border>
    <border>
      <left style="thin">
        <color rgb="FFCAC9D9"/>
      </left>
      <right style="thin">
        <color rgb="FFCAC9D9"/>
      </right>
      <top style="thin">
        <color rgb="FFCAC9D9"/>
      </top>
      <bottom style="thin">
        <color rgb="FFCAC9D9"/>
      </bottom>
      <diagonal/>
    </border>
  </borders>
  <cellStyleXfs count="78">
    <xf numFmtId="0" fontId="0" fillId="0" borderId="0"/>
    <xf numFmtId="43" fontId="12" fillId="0" borderId="0" applyFont="0" applyFill="0" applyBorder="0" applyAlignment="0" applyProtection="0"/>
    <xf numFmtId="0" fontId="5" fillId="0" borderId="1"/>
    <xf numFmtId="176" fontId="13" fillId="0" borderId="1"/>
    <xf numFmtId="0" fontId="5" fillId="0" borderId="1"/>
    <xf numFmtId="0" fontId="5" fillId="0" borderId="1"/>
    <xf numFmtId="165" fontId="7" fillId="0" borderId="1" applyFont="0" applyFill="0" applyBorder="0" applyAlignment="0" applyProtection="0"/>
    <xf numFmtId="0" fontId="4" fillId="0" borderId="1"/>
    <xf numFmtId="0" fontId="5" fillId="0" borderId="1"/>
    <xf numFmtId="43" fontId="4" fillId="0" borderId="1" applyFont="0" applyFill="0" applyBorder="0" applyAlignment="0" applyProtection="0"/>
    <xf numFmtId="43" fontId="4" fillId="0" borderId="1" applyFont="0" applyFill="0" applyBorder="0" applyAlignment="0" applyProtection="0"/>
    <xf numFmtId="0" fontId="14" fillId="0" borderId="1"/>
    <xf numFmtId="43" fontId="5" fillId="0" borderId="1" applyFont="0" applyFill="0" applyBorder="0" applyAlignment="0" applyProtection="0"/>
    <xf numFmtId="0" fontId="5" fillId="0" borderId="1"/>
    <xf numFmtId="9" fontId="3" fillId="0" borderId="1" applyFont="0" applyFill="0" applyBorder="0" applyAlignment="0" applyProtection="0"/>
    <xf numFmtId="0" fontId="12" fillId="0" borderId="1"/>
    <xf numFmtId="43" fontId="12" fillId="0" borderId="1" applyFont="0" applyFill="0" applyBorder="0" applyAlignment="0" applyProtection="0"/>
    <xf numFmtId="0" fontId="15" fillId="0" borderId="1"/>
    <xf numFmtId="44" fontId="12" fillId="0" borderId="1" applyFont="0" applyFill="0" applyBorder="0" applyAlignment="0" applyProtection="0"/>
    <xf numFmtId="0" fontId="9" fillId="0" borderId="1" applyBorder="0"/>
    <xf numFmtId="0" fontId="5" fillId="0" borderId="1"/>
    <xf numFmtId="0" fontId="16" fillId="0" borderId="1"/>
    <xf numFmtId="0" fontId="17" fillId="3" borderId="1" applyNumberFormat="0" applyBorder="0" applyAlignment="0" applyProtection="0"/>
    <xf numFmtId="0" fontId="17" fillId="4" borderId="1" applyNumberFormat="0" applyBorder="0" applyAlignment="0" applyProtection="0"/>
    <xf numFmtId="0" fontId="17" fillId="5" borderId="1" applyNumberFormat="0" applyBorder="0" applyAlignment="0" applyProtection="0"/>
    <xf numFmtId="0" fontId="17" fillId="6" borderId="1" applyNumberFormat="0" applyBorder="0" applyAlignment="0" applyProtection="0"/>
    <xf numFmtId="0" fontId="17" fillId="7" borderId="1" applyNumberFormat="0" applyBorder="0" applyAlignment="0" applyProtection="0"/>
    <xf numFmtId="0" fontId="17" fillId="8" borderId="1" applyNumberFormat="0" applyBorder="0" applyAlignment="0" applyProtection="0"/>
    <xf numFmtId="0" fontId="17" fillId="9" borderId="1" applyNumberFormat="0" applyBorder="0" applyAlignment="0" applyProtection="0"/>
    <xf numFmtId="0" fontId="17" fillId="10" borderId="1" applyNumberFormat="0" applyBorder="0" applyAlignment="0" applyProtection="0"/>
    <xf numFmtId="0" fontId="17" fillId="11" borderId="1" applyNumberFormat="0" applyBorder="0" applyAlignment="0" applyProtection="0"/>
    <xf numFmtId="0" fontId="17" fillId="6" borderId="1" applyNumberFormat="0" applyBorder="0" applyAlignment="0" applyProtection="0"/>
    <xf numFmtId="0" fontId="17" fillId="9" borderId="1" applyNumberFormat="0" applyBorder="0" applyAlignment="0" applyProtection="0"/>
    <xf numFmtId="0" fontId="17" fillId="12" borderId="1" applyNumberFormat="0" applyBorder="0" applyAlignment="0" applyProtection="0"/>
    <xf numFmtId="0" fontId="18" fillId="13" borderId="1" applyNumberFormat="0" applyBorder="0" applyAlignment="0" applyProtection="0"/>
    <xf numFmtId="0" fontId="18" fillId="10" borderId="1" applyNumberFormat="0" applyBorder="0" applyAlignment="0" applyProtection="0"/>
    <xf numFmtId="0" fontId="18" fillId="11" borderId="1" applyNumberFormat="0" applyBorder="0" applyAlignment="0" applyProtection="0"/>
    <xf numFmtId="0" fontId="18" fillId="14" borderId="1" applyNumberFormat="0" applyBorder="0" applyAlignment="0" applyProtection="0"/>
    <xf numFmtId="0" fontId="18" fillId="15" borderId="1" applyNumberFormat="0" applyBorder="0" applyAlignment="0" applyProtection="0"/>
    <xf numFmtId="0" fontId="18" fillId="16" borderId="1" applyNumberFormat="0" applyBorder="0" applyAlignment="0" applyProtection="0"/>
    <xf numFmtId="0" fontId="19" fillId="5" borderId="1" applyNumberFormat="0" applyBorder="0" applyAlignment="0" applyProtection="0"/>
    <xf numFmtId="0" fontId="20" fillId="17" borderId="2" applyNumberFormat="0" applyAlignment="0" applyProtection="0"/>
    <xf numFmtId="0" fontId="21" fillId="18" borderId="3" applyNumberFormat="0" applyAlignment="0" applyProtection="0"/>
    <xf numFmtId="0" fontId="22" fillId="0" borderId="4" applyNumberFormat="0" applyFill="0" applyAlignment="0" applyProtection="0"/>
    <xf numFmtId="43" fontId="17" fillId="0" borderId="1" applyFont="0" applyFill="0" applyBorder="0" applyAlignment="0" applyProtection="0"/>
    <xf numFmtId="0" fontId="23" fillId="0" borderId="1" applyNumberFormat="0" applyFill="0" applyBorder="0" applyAlignment="0" applyProtection="0"/>
    <xf numFmtId="0" fontId="18" fillId="19" borderId="1" applyNumberFormat="0" applyBorder="0" applyAlignment="0" applyProtection="0"/>
    <xf numFmtId="0" fontId="18" fillId="20" borderId="1" applyNumberFormat="0" applyBorder="0" applyAlignment="0" applyProtection="0"/>
    <xf numFmtId="0" fontId="18" fillId="21" borderId="1" applyNumberFormat="0" applyBorder="0" applyAlignment="0" applyProtection="0"/>
    <xf numFmtId="0" fontId="18" fillId="14" borderId="1" applyNumberFormat="0" applyBorder="0" applyAlignment="0" applyProtection="0"/>
    <xf numFmtId="0" fontId="18" fillId="15" borderId="1" applyNumberFormat="0" applyBorder="0" applyAlignment="0" applyProtection="0"/>
    <xf numFmtId="0" fontId="18" fillId="22" borderId="1" applyNumberFormat="0" applyBorder="0" applyAlignment="0" applyProtection="0"/>
    <xf numFmtId="0" fontId="24" fillId="8" borderId="2" applyNumberFormat="0" applyAlignment="0" applyProtection="0"/>
    <xf numFmtId="0" fontId="25" fillId="4" borderId="1" applyNumberFormat="0" applyBorder="0" applyAlignment="0" applyProtection="0"/>
    <xf numFmtId="43" fontId="5" fillId="0" borderId="1" applyFont="0" applyFill="0" applyBorder="0" applyAlignment="0" applyProtection="0"/>
    <xf numFmtId="0" fontId="26" fillId="23" borderId="1" applyNumberFormat="0" applyBorder="0" applyAlignment="0" applyProtection="0"/>
    <xf numFmtId="0" fontId="17" fillId="24" borderId="5" applyNumberFormat="0" applyFont="0" applyAlignment="0" applyProtection="0"/>
    <xf numFmtId="9" fontId="7" fillId="0" borderId="1" applyFont="0" applyFill="0" applyBorder="0" applyAlignment="0" applyProtection="0"/>
    <xf numFmtId="0" fontId="27" fillId="17" borderId="6" applyNumberFormat="0" applyAlignment="0" applyProtection="0"/>
    <xf numFmtId="0" fontId="28" fillId="0" borderId="1" applyNumberFormat="0" applyFill="0" applyBorder="0" applyAlignment="0" applyProtection="0"/>
    <xf numFmtId="0" fontId="29" fillId="0" borderId="1" applyNumberFormat="0" applyFill="0" applyBorder="0" applyAlignment="0" applyProtection="0"/>
    <xf numFmtId="0" fontId="30" fillId="0" borderId="1" applyNumberFormat="0" applyFill="0" applyBorder="0" applyAlignment="0" applyProtection="0"/>
    <xf numFmtId="0" fontId="31" fillId="0" borderId="7" applyNumberFormat="0" applyFill="0" applyAlignment="0" applyProtection="0"/>
    <xf numFmtId="0" fontId="32" fillId="0" borderId="8" applyNumberFormat="0" applyFill="0" applyAlignment="0" applyProtection="0"/>
    <xf numFmtId="0" fontId="23" fillId="0" borderId="9" applyNumberFormat="0" applyFill="0" applyAlignment="0" applyProtection="0"/>
    <xf numFmtId="0" fontId="33" fillId="0" borderId="10" applyNumberFormat="0" applyFill="0" applyAlignment="0" applyProtection="0"/>
    <xf numFmtId="9" fontId="7" fillId="0" borderId="1" applyFont="0" applyFill="0" applyBorder="0" applyAlignment="0" applyProtection="0"/>
    <xf numFmtId="43" fontId="5" fillId="0" borderId="1" applyFont="0" applyFill="0" applyBorder="0" applyAlignment="0" applyProtection="0"/>
    <xf numFmtId="43" fontId="12" fillId="0" borderId="1" applyFont="0" applyFill="0" applyBorder="0" applyAlignment="0" applyProtection="0"/>
    <xf numFmtId="43" fontId="2" fillId="0" borderId="1" applyFont="0" applyFill="0" applyBorder="0" applyAlignment="0" applyProtection="0"/>
    <xf numFmtId="43" fontId="5" fillId="0" borderId="1" applyFont="0" applyFill="0" applyBorder="0" applyAlignment="0" applyProtection="0"/>
    <xf numFmtId="0" fontId="1" fillId="0" borderId="1"/>
    <xf numFmtId="0" fontId="5" fillId="0" borderId="1">
      <alignment vertical="top"/>
    </xf>
    <xf numFmtId="0" fontId="1" fillId="0" borderId="1"/>
    <xf numFmtId="44" fontId="1" fillId="0" borderId="1" applyFont="0" applyFill="0" applyBorder="0" applyAlignment="0" applyProtection="0"/>
    <xf numFmtId="0" fontId="36" fillId="0" borderId="1"/>
    <xf numFmtId="43" fontId="12" fillId="0" borderId="1" applyFont="0" applyFill="0" applyBorder="0" applyAlignment="0" applyProtection="0"/>
    <xf numFmtId="43" fontId="12" fillId="0" borderId="1" applyFont="0" applyFill="0" applyBorder="0" applyAlignment="0" applyProtection="0"/>
  </cellStyleXfs>
  <cellXfs count="43">
    <xf numFmtId="0" fontId="0" fillId="0" borderId="0" xfId="0"/>
    <xf numFmtId="0" fontId="6" fillId="2" borderId="1" xfId="15" applyFont="1" applyFill="1" applyAlignment="1">
      <alignment horizontal="left"/>
    </xf>
    <xf numFmtId="49" fontId="34" fillId="25" borderId="11" xfId="15" applyNumberFormat="1" applyFont="1" applyFill="1" applyBorder="1" applyAlignment="1">
      <alignment horizontal="center" vertical="center" wrapText="1"/>
    </xf>
    <xf numFmtId="0" fontId="34" fillId="25" borderId="11" xfId="15" applyFont="1" applyFill="1" applyBorder="1" applyAlignment="1">
      <alignment horizontal="center" vertical="center" wrapText="1"/>
    </xf>
    <xf numFmtId="0" fontId="10" fillId="26" borderId="12" xfId="15" applyFont="1" applyFill="1" applyBorder="1" applyAlignment="1">
      <alignment horizontal="left" wrapText="1"/>
    </xf>
    <xf numFmtId="49" fontId="10" fillId="26" borderId="12" xfId="15" applyNumberFormat="1" applyFont="1" applyFill="1" applyBorder="1" applyAlignment="1">
      <alignment horizontal="center" wrapText="1"/>
    </xf>
    <xf numFmtId="184" fontId="10" fillId="26" borderId="12" xfId="15" applyNumberFormat="1" applyFont="1" applyFill="1" applyBorder="1" applyAlignment="1">
      <alignment horizontal="center" wrapText="1"/>
    </xf>
    <xf numFmtId="49" fontId="10" fillId="26" borderId="12" xfId="15" applyNumberFormat="1" applyFont="1" applyFill="1" applyBorder="1" applyAlignment="1">
      <alignment horizontal="left" wrapText="1"/>
    </xf>
    <xf numFmtId="0" fontId="10" fillId="26" borderId="12" xfId="15" applyFont="1" applyFill="1" applyBorder="1" applyAlignment="1">
      <alignment horizontal="center" wrapText="1"/>
    </xf>
    <xf numFmtId="4" fontId="10" fillId="26" borderId="12" xfId="15" applyNumberFormat="1" applyFont="1" applyFill="1" applyBorder="1" applyAlignment="1">
      <alignment horizontal="right" wrapText="1"/>
    </xf>
    <xf numFmtId="1" fontId="10" fillId="26" borderId="12" xfId="15" applyNumberFormat="1" applyFont="1" applyFill="1" applyBorder="1" applyAlignment="1">
      <alignment horizontal="right" wrapText="1"/>
    </xf>
    <xf numFmtId="0" fontId="10" fillId="26" borderId="12" xfId="15" applyFont="1" applyFill="1" applyBorder="1" applyAlignment="1">
      <alignment horizontal="right" wrapText="1"/>
    </xf>
    <xf numFmtId="184" fontId="10" fillId="26" borderId="12" xfId="15" applyNumberFormat="1" applyFont="1" applyFill="1" applyBorder="1" applyAlignment="1">
      <alignment horizontal="right" wrapText="1"/>
    </xf>
    <xf numFmtId="0" fontId="10" fillId="2" borderId="12" xfId="15" applyFont="1" applyFill="1" applyBorder="1" applyAlignment="1">
      <alignment horizontal="left" wrapText="1"/>
    </xf>
    <xf numFmtId="49" fontId="10" fillId="2" borderId="12" xfId="15" applyNumberFormat="1" applyFont="1" applyFill="1" applyBorder="1" applyAlignment="1">
      <alignment horizontal="center" wrapText="1"/>
    </xf>
    <xf numFmtId="184" fontId="10" fillId="2" borderId="12" xfId="15" applyNumberFormat="1" applyFont="1" applyFill="1" applyBorder="1" applyAlignment="1">
      <alignment horizontal="center" wrapText="1"/>
    </xf>
    <xf numFmtId="49" fontId="10" fillId="2" borderId="12" xfId="15" applyNumberFormat="1" applyFont="1" applyFill="1" applyBorder="1" applyAlignment="1">
      <alignment horizontal="left" wrapText="1"/>
    </xf>
    <xf numFmtId="0" fontId="10" fillId="2" borderId="12" xfId="15" applyFont="1" applyFill="1" applyBorder="1" applyAlignment="1">
      <alignment horizontal="center" wrapText="1"/>
    </xf>
    <xf numFmtId="4" fontId="10" fillId="2" borderId="12" xfId="15" applyNumberFormat="1" applyFont="1" applyFill="1" applyBorder="1" applyAlignment="1">
      <alignment horizontal="right" wrapText="1"/>
    </xf>
    <xf numFmtId="1" fontId="10" fillId="2" borderId="12" xfId="15" applyNumberFormat="1" applyFont="1" applyFill="1" applyBorder="1" applyAlignment="1">
      <alignment horizontal="right" wrapText="1"/>
    </xf>
    <xf numFmtId="0" fontId="10" fillId="2" borderId="12" xfId="15" applyFont="1" applyFill="1" applyBorder="1" applyAlignment="1">
      <alignment horizontal="right" wrapText="1"/>
    </xf>
    <xf numFmtId="184" fontId="10" fillId="2" borderId="12" xfId="15" applyNumberFormat="1" applyFont="1" applyFill="1" applyBorder="1" applyAlignment="1">
      <alignment horizontal="right" wrapText="1"/>
    </xf>
    <xf numFmtId="49" fontId="34" fillId="25" borderId="12" xfId="15" applyNumberFormat="1" applyFont="1" applyFill="1" applyBorder="1" applyAlignment="1">
      <alignment horizontal="center" vertical="center" wrapText="1"/>
    </xf>
    <xf numFmtId="0" fontId="34" fillId="25" borderId="12" xfId="15" applyFont="1" applyFill="1" applyBorder="1" applyAlignment="1">
      <alignment horizontal="center" vertical="center" wrapText="1"/>
    </xf>
    <xf numFmtId="0" fontId="12" fillId="0" borderId="1" xfId="15"/>
    <xf numFmtId="49" fontId="10" fillId="2" borderId="12" xfId="15" applyNumberFormat="1" applyFont="1" applyFill="1" applyBorder="1" applyAlignment="1">
      <alignment horizontal="left" vertical="center"/>
    </xf>
    <xf numFmtId="0" fontId="8" fillId="2" borderId="12" xfId="15" applyFont="1" applyFill="1" applyBorder="1" applyAlignment="1">
      <alignment horizontal="left" vertical="center"/>
    </xf>
    <xf numFmtId="0" fontId="10" fillId="2" borderId="12" xfId="15" applyFont="1" applyFill="1" applyBorder="1" applyAlignment="1">
      <alignment horizontal="right" vertical="center"/>
    </xf>
    <xf numFmtId="0" fontId="8" fillId="2" borderId="12" xfId="15" applyFont="1" applyFill="1" applyBorder="1" applyAlignment="1">
      <alignment horizontal="right" vertical="center"/>
    </xf>
    <xf numFmtId="1" fontId="10" fillId="2" borderId="12" xfId="15" applyNumberFormat="1" applyFont="1" applyFill="1" applyBorder="1" applyAlignment="1">
      <alignment horizontal="right" vertical="center"/>
    </xf>
    <xf numFmtId="4" fontId="10" fillId="2" borderId="12" xfId="15" applyNumberFormat="1" applyFont="1" applyFill="1" applyBorder="1" applyAlignment="1">
      <alignment horizontal="right" vertical="center"/>
    </xf>
    <xf numFmtId="49" fontId="11" fillId="2" borderId="12" xfId="15" applyNumberFormat="1" applyFont="1" applyFill="1" applyBorder="1" applyAlignment="1">
      <alignment horizontal="left" vertical="center"/>
    </xf>
    <xf numFmtId="0" fontId="11" fillId="2" borderId="12" xfId="15" applyFont="1" applyFill="1" applyBorder="1" applyAlignment="1">
      <alignment horizontal="left" vertical="center"/>
    </xf>
    <xf numFmtId="0" fontId="11" fillId="2" borderId="12" xfId="15" applyFont="1" applyFill="1" applyBorder="1" applyAlignment="1">
      <alignment horizontal="right" vertical="center"/>
    </xf>
    <xf numFmtId="4" fontId="11" fillId="2" borderId="12" xfId="15" applyNumberFormat="1" applyFont="1" applyFill="1" applyBorder="1" applyAlignment="1">
      <alignment horizontal="right" vertical="center"/>
    </xf>
    <xf numFmtId="4" fontId="35" fillId="2" borderId="12" xfId="15" applyNumberFormat="1" applyFont="1" applyFill="1" applyBorder="1" applyAlignment="1">
      <alignment horizontal="right" vertical="center"/>
    </xf>
    <xf numFmtId="49" fontId="11" fillId="2" borderId="12" xfId="15" applyNumberFormat="1" applyFont="1" applyFill="1" applyBorder="1" applyAlignment="1">
      <alignment horizontal="right" vertical="center"/>
    </xf>
    <xf numFmtId="0" fontId="11" fillId="2" borderId="1" xfId="15" applyFont="1" applyFill="1" applyAlignment="1">
      <alignment horizontal="left"/>
    </xf>
    <xf numFmtId="49" fontId="34" fillId="27" borderId="11" xfId="15" applyNumberFormat="1" applyFont="1" applyFill="1" applyBorder="1" applyAlignment="1">
      <alignment horizontal="center" vertical="center" wrapText="1"/>
    </xf>
    <xf numFmtId="49" fontId="34" fillId="27" borderId="12" xfId="15" applyNumberFormat="1" applyFont="1" applyFill="1" applyBorder="1" applyAlignment="1">
      <alignment horizontal="center" vertical="center" wrapText="1"/>
    </xf>
    <xf numFmtId="43" fontId="12" fillId="0" borderId="1" xfId="1" applyBorder="1"/>
    <xf numFmtId="43" fontId="12" fillId="0" borderId="1" xfId="15" applyNumberFormat="1"/>
    <xf numFmtId="0" fontId="12" fillId="0" borderId="1" xfId="15" applyAlignment="1">
      <alignment horizontal="right"/>
    </xf>
  </cellXfs>
  <cellStyles count="78">
    <cellStyle name="20% - Énfasis1 2" xfId="22" xr:uid="{2A0D0E2E-F7A3-4A92-B157-B5A86255B5BD}"/>
    <cellStyle name="20% - Énfasis2 2" xfId="23" xr:uid="{84CBFA54-66CF-4630-ACF2-BBA8FEB39ED9}"/>
    <cellStyle name="20% - Énfasis3 2" xfId="24" xr:uid="{020B82F5-378F-49C0-B569-8A887B77AE54}"/>
    <cellStyle name="20% - Énfasis4 2" xfId="25" xr:uid="{01091B02-EBBF-4E54-8AA7-27E580DE769C}"/>
    <cellStyle name="20% - Énfasis5 2" xfId="26" xr:uid="{85140784-73BE-4CB6-9F51-87A2EF9BE434}"/>
    <cellStyle name="20% - Énfasis6 2" xfId="27" xr:uid="{B7610512-FE3D-4B47-B76E-6EF241E56019}"/>
    <cellStyle name="40% - Énfasis1 2" xfId="28" xr:uid="{B3897315-BAE3-4EDA-B385-E9C622CC6FDE}"/>
    <cellStyle name="40% - Énfasis2 2" xfId="29" xr:uid="{E5C39761-5C74-47E9-8466-041C3C3621CA}"/>
    <cellStyle name="40% - Énfasis3 2" xfId="30" xr:uid="{BD9C25E0-396B-4551-AE9A-8859DF32930E}"/>
    <cellStyle name="40% - Énfasis4 2" xfId="31" xr:uid="{5727D2D0-E6BF-4949-82D3-61F1B76FB3D9}"/>
    <cellStyle name="40% - Énfasis5 2" xfId="32" xr:uid="{C4EE2FF8-C7E1-45BE-8A64-75774AA88011}"/>
    <cellStyle name="40% - Énfasis6 2" xfId="33" xr:uid="{2F82CAB4-31B3-4F3A-8BCC-802B3125BEDA}"/>
    <cellStyle name="60% - Énfasis1 2" xfId="34" xr:uid="{6D5DBA8A-5771-449A-A022-838960E14C40}"/>
    <cellStyle name="60% - Énfasis2 2" xfId="35" xr:uid="{7C53FBC6-8EAA-43F0-B339-547BB7EB37AB}"/>
    <cellStyle name="60% - Énfasis3 2" xfId="36" xr:uid="{80E2C207-D309-4040-BC4F-49B56BBD1150}"/>
    <cellStyle name="60% - Énfasis4 2" xfId="37" xr:uid="{4E3240A0-8F1B-49C0-BF1D-E3E2858F7C00}"/>
    <cellStyle name="60% - Énfasis5 2" xfId="38" xr:uid="{3C47F31F-484D-487E-85D0-247699A1A9EC}"/>
    <cellStyle name="60% - Énfasis6 2" xfId="39" xr:uid="{C154F54B-0360-45A1-9D46-30E7CFC8568F}"/>
    <cellStyle name="Buena" xfId="40" xr:uid="{8313A331-38E3-4561-BC55-AA0705A1C551}"/>
    <cellStyle name="Cálculo 2" xfId="41" xr:uid="{131E342A-B052-4899-8FFC-65D4608248DD}"/>
    <cellStyle name="Celda de comprobación 2" xfId="42" xr:uid="{E4F459E0-7017-4A2D-AC1D-93D1F281A31B}"/>
    <cellStyle name="Celda vinculada 2" xfId="43" xr:uid="{68884871-1073-4EF4-AFF2-20DDAB9B355A}"/>
    <cellStyle name="Comma 2 2" xfId="12" xr:uid="{382DF390-D140-47A9-B7EB-7B62FD45A288}"/>
    <cellStyle name="Comma_Reporte Físico SEPT 2010" xfId="44" xr:uid="{9499285E-17E6-4738-9BBE-D05D964E0B0C}"/>
    <cellStyle name="Encabezado 4 2" xfId="45" xr:uid="{42282858-BFCD-4382-8B9E-F9220E307FDB}"/>
    <cellStyle name="Énfasis1 2" xfId="46" xr:uid="{CC18F759-1BA0-40D8-8D28-491FF576597E}"/>
    <cellStyle name="Énfasis2 2" xfId="47" xr:uid="{E9D7DBA2-3D57-4E15-B730-B7FDCB904A88}"/>
    <cellStyle name="Énfasis3 2" xfId="48" xr:uid="{D9171245-8AC4-4431-9522-760C29C4EB5D}"/>
    <cellStyle name="Énfasis4 2" xfId="49" xr:uid="{1AFC48FC-BF24-404D-AE5C-0B680191C8F9}"/>
    <cellStyle name="Énfasis5 2" xfId="50" xr:uid="{AE427346-FDFC-4683-9DD0-D1CC8DB49AC3}"/>
    <cellStyle name="Énfasis6 2" xfId="51" xr:uid="{71EC37AC-0DE8-44D7-8B0F-5FFD9F512200}"/>
    <cellStyle name="Entrada 2" xfId="52" xr:uid="{7FFB7F38-D87A-49AF-82AB-035DC91FC45D}"/>
    <cellStyle name="Incorrecto 2" xfId="53" xr:uid="{1CC14647-92CB-4A96-839B-14CF5F4A123C}"/>
    <cellStyle name="Millares" xfId="1" builtinId="3"/>
    <cellStyle name="Millares 10" xfId="6" xr:uid="{00000000-0005-0000-0000-000001000000}"/>
    <cellStyle name="Millares 10 2 2 2" xfId="69" xr:uid="{BA64F038-30B2-4CC4-B40F-948576DBE2B7}"/>
    <cellStyle name="Millares 14 2 4" xfId="70" xr:uid="{20C1C5F6-E3C0-4529-A892-BC2ED92758D8}"/>
    <cellStyle name="Millares 2" xfId="10" xr:uid="{00000000-0005-0000-0000-000035000000}"/>
    <cellStyle name="Millares 2 2" xfId="54" xr:uid="{2E057171-957A-4E95-B7C1-2192C22A1D3C}"/>
    <cellStyle name="Millares 3" xfId="9" xr:uid="{00000000-0005-0000-0000-000001000000}"/>
    <cellStyle name="Millares 3 4" xfId="68" xr:uid="{0AE696A1-B87A-4801-9788-873470D9D80D}"/>
    <cellStyle name="Millares 4" xfId="16" xr:uid="{DA1916FF-4DE7-4FD2-99E9-D2AB58C21E79}"/>
    <cellStyle name="Millares 5" xfId="67" xr:uid="{F51992DB-4BA8-4DAF-BAEA-212B21E79140}"/>
    <cellStyle name="Millares 6" xfId="76" xr:uid="{2AFF2851-2A37-405A-AC58-6C247858397E}"/>
    <cellStyle name="Millares 7" xfId="77" xr:uid="{318973CD-9E16-4735-9293-A918677F3234}"/>
    <cellStyle name="Moneda 10" xfId="74" xr:uid="{B1BD4A04-11F8-402D-9423-AD096F39F1A0}"/>
    <cellStyle name="Moneda 2" xfId="18" xr:uid="{C4E090FC-6CD0-4700-9840-9D8601D32471}"/>
    <cellStyle name="Neutral 2" xfId="55" xr:uid="{EBCC2D92-6D64-4521-B066-E05FB9F7BC24}"/>
    <cellStyle name="Normal" xfId="0" builtinId="0"/>
    <cellStyle name="Normal 10 2 2" xfId="20" xr:uid="{699777D6-0908-4C01-B589-BA3EE16D53D6}"/>
    <cellStyle name="Normal 11" xfId="2" xr:uid="{00000000-0005-0000-0000-000003000000}"/>
    <cellStyle name="Normal 113 2" xfId="71" xr:uid="{1E322531-055C-460B-8763-C562AD8F1753}"/>
    <cellStyle name="Normal 113 3" xfId="73" xr:uid="{3B57EC5D-6FB5-4FA0-9BD1-8559EC8C3693}"/>
    <cellStyle name="Normal 2" xfId="7" xr:uid="{00000000-0005-0000-0000-000034000000}"/>
    <cellStyle name="Normal 2 2" xfId="72" xr:uid="{0CDFE681-BA76-4E09-9A81-3C845412D561}"/>
    <cellStyle name="Normal 2 3" xfId="3" xr:uid="{00000000-0005-0000-0000-000004000000}"/>
    <cellStyle name="Normal 2 3 2 2" xfId="13" xr:uid="{25A1F014-2F2A-4090-A59C-027FB864FE0C}"/>
    <cellStyle name="Normal 2 3 4" xfId="4" xr:uid="{00000000-0005-0000-0000-000005000000}"/>
    <cellStyle name="Normal 3" xfId="8" xr:uid="{00000000-0005-0000-0000-000003000000}"/>
    <cellStyle name="Normal 39" xfId="5" xr:uid="{00000000-0005-0000-0000-000006000000}"/>
    <cellStyle name="Normal 4" xfId="15" xr:uid="{629E3C34-0AB1-4A6C-9380-C0232BA1FAB8}"/>
    <cellStyle name="Normal 5" xfId="17" xr:uid="{2DA145CE-2E25-430E-A16D-C2B2D1086D0B}"/>
    <cellStyle name="Normal 5 4" xfId="75" xr:uid="{A693008D-2B63-408E-8CDC-F595424487B7}"/>
    <cellStyle name="Normal 6" xfId="19" xr:uid="{FFA9415B-7093-438A-BEFB-FD4024C7A334}"/>
    <cellStyle name="Normal 7" xfId="21" xr:uid="{C9E165E0-6ACE-4071-BCD7-56049AE80E88}"/>
    <cellStyle name="Normal 9" xfId="11" xr:uid="{3617AC68-3BAE-4939-B780-3E782FA516F1}"/>
    <cellStyle name="Notas 2" xfId="56" xr:uid="{9B8BADF3-39B5-40A5-BA67-F66C09B531CB}"/>
    <cellStyle name="Porcentaje 2" xfId="57" xr:uid="{A215EA5B-5C68-43CB-8AED-619FF2818898}"/>
    <cellStyle name="Porcentaje 3" xfId="14" xr:uid="{198E13B5-9EAD-4506-A14D-E77FC3C6FFD4}"/>
    <cellStyle name="Porcentual 3" xfId="66" xr:uid="{CA5BC460-EF66-4699-BB39-FB25F919F139}"/>
    <cellStyle name="Salida 2" xfId="58" xr:uid="{D7C5AC55-236D-4D40-93D6-5DBC53B3F496}"/>
    <cellStyle name="Texto de advertencia 2" xfId="59" xr:uid="{EF6CFBA8-DD71-4773-B040-20B720447D9F}"/>
    <cellStyle name="Texto explicativo 2" xfId="60" xr:uid="{C856E1C1-E06C-4B86-93BE-660CD7B36D74}"/>
    <cellStyle name="Título 1" xfId="62" xr:uid="{B98F4AB6-AFE2-4437-9408-9D8137684B01}"/>
    <cellStyle name="Título 2 2" xfId="63" xr:uid="{0D55E9C5-2A7E-4B44-99B5-F20D3CDC7AA5}"/>
    <cellStyle name="Título 3 2" xfId="64" xr:uid="{44E07B22-B55F-4968-B9EF-40054036117D}"/>
    <cellStyle name="Título 4" xfId="61" xr:uid="{57E2CEC7-11FB-437B-A4DB-3B7BB403CD6A}"/>
    <cellStyle name="Total 2" xfId="65" xr:uid="{FCE6D165-F52C-44F0-9F67-43A69B3F57F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DF2CB7-736D-45FA-A989-0AF48E0E7EEA}">
  <dimension ref="A1:BT253"/>
  <sheetViews>
    <sheetView tabSelected="1" workbookViewId="0">
      <pane ySplit="2" topLeftCell="A3" activePane="bottomLeft" state="frozen"/>
      <selection pane="bottomLeft" activeCell="A3" sqref="A3"/>
    </sheetView>
  </sheetViews>
  <sheetFormatPr baseColWidth="10" defaultRowHeight="12.75" x14ac:dyDescent="0.2"/>
  <cols>
    <col min="1" max="1" width="6" style="24" customWidth="1"/>
    <col min="2" max="2" width="11.28515625" style="24" customWidth="1"/>
    <col min="3" max="3" width="14.5703125" style="24" customWidth="1"/>
    <col min="4" max="4" width="11.7109375" style="24" customWidth="1"/>
    <col min="5" max="5" width="12" style="24" customWidth="1"/>
    <col min="6" max="6" width="8.28515625" style="24" customWidth="1"/>
    <col min="7" max="7" width="12.85546875" style="24" customWidth="1"/>
    <col min="8" max="8" width="10.85546875" style="24" customWidth="1"/>
    <col min="9" max="9" width="11.140625" style="24" customWidth="1"/>
    <col min="10" max="10" width="11.42578125" style="24" customWidth="1"/>
    <col min="11" max="11" width="11.7109375" style="24" customWidth="1"/>
    <col min="12" max="12" width="9.85546875" style="24" customWidth="1"/>
    <col min="13" max="13" width="11.140625" style="24" customWidth="1"/>
    <col min="14" max="15" width="11.85546875" style="24" customWidth="1"/>
    <col min="16" max="16" width="10.7109375" style="24" customWidth="1"/>
    <col min="17" max="17" width="9.7109375" style="24" customWidth="1"/>
    <col min="18" max="18" width="10.85546875" style="24" customWidth="1"/>
    <col min="19" max="19" width="11" style="24" customWidth="1"/>
    <col min="20" max="20" width="12.42578125" style="24" customWidth="1"/>
    <col min="21" max="21" width="11" style="24" customWidth="1"/>
    <col min="22" max="22" width="9.42578125" style="24" customWidth="1"/>
    <col min="23" max="23" width="9.5703125" style="24" customWidth="1"/>
    <col min="24" max="24" width="11.140625" style="24" customWidth="1"/>
    <col min="25" max="25" width="9.5703125" style="24" customWidth="1"/>
    <col min="26" max="26" width="14" style="24" customWidth="1"/>
    <col min="27" max="27" width="11.28515625" style="24" customWidth="1"/>
    <col min="28" max="29" width="14.140625" style="24" customWidth="1"/>
    <col min="30" max="30" width="12.5703125" style="24" customWidth="1"/>
    <col min="31" max="31" width="11" style="24" customWidth="1"/>
    <col min="32" max="32" width="9.7109375" style="24" customWidth="1"/>
    <col min="33" max="33" width="14" style="24" customWidth="1"/>
    <col min="34" max="34" width="13.28515625" style="24" customWidth="1"/>
    <col min="35" max="35" width="11.85546875" style="24" customWidth="1"/>
    <col min="36" max="36" width="13.5703125" style="24" customWidth="1"/>
    <col min="37" max="37" width="13.140625" style="24" customWidth="1"/>
    <col min="38" max="38" width="12.5703125" style="24" customWidth="1"/>
    <col min="39" max="39" width="11.140625" style="24" customWidth="1"/>
    <col min="40" max="40" width="11.85546875" style="24" customWidth="1"/>
    <col min="41" max="41" width="11.7109375" style="24" customWidth="1"/>
    <col min="42" max="42" width="11.5703125" style="24" customWidth="1"/>
    <col min="43" max="44" width="10.140625" style="24" customWidth="1"/>
    <col min="45" max="46" width="10.7109375" style="24" customWidth="1"/>
    <col min="47" max="47" width="11.28515625" style="24" bestFit="1" customWidth="1"/>
    <col min="48" max="48" width="10.140625" style="24" customWidth="1"/>
    <col min="49" max="49" width="11.42578125" style="24" customWidth="1"/>
    <col min="50" max="51" width="7.140625" style="24" customWidth="1"/>
    <col min="52" max="52" width="11.5703125" style="24" customWidth="1"/>
    <col min="53" max="54" width="13.7109375" style="24" customWidth="1"/>
    <col min="55" max="55" width="8" style="24" customWidth="1"/>
    <col min="56" max="56" width="7.28515625" style="24" customWidth="1"/>
    <col min="57" max="57" width="10.7109375" style="24" customWidth="1"/>
    <col min="58" max="58" width="12.7109375" style="24" customWidth="1"/>
    <col min="59" max="59" width="13.28515625" style="24" customWidth="1"/>
    <col min="60" max="60" width="7.7109375" style="24" customWidth="1"/>
    <col min="61" max="61" width="17.85546875" style="24" customWidth="1"/>
    <col min="62" max="62" width="7.5703125" style="24" customWidth="1"/>
    <col min="63" max="63" width="11.42578125" style="24" customWidth="1"/>
    <col min="64" max="64" width="13.5703125" style="24" customWidth="1"/>
    <col min="65" max="72" width="11.42578125" style="24" customWidth="1"/>
    <col min="73" max="73" width="4.7109375" style="24" customWidth="1"/>
    <col min="74" max="16384" width="11.42578125" style="24"/>
  </cols>
  <sheetData>
    <row r="1" spans="1:72" s="1" customFormat="1" ht="10.7" customHeight="1" x14ac:dyDescent="0.15"/>
    <row r="2" spans="1:72" s="1" customFormat="1" ht="54" customHeight="1" x14ac:dyDescent="0.15">
      <c r="A2" s="2" t="s">
        <v>158</v>
      </c>
      <c r="B2" s="2" t="s">
        <v>465</v>
      </c>
      <c r="C2" s="2" t="s">
        <v>159</v>
      </c>
      <c r="D2" s="2" t="s">
        <v>160</v>
      </c>
      <c r="E2" s="2" t="s">
        <v>161</v>
      </c>
      <c r="F2" s="2" t="s">
        <v>162</v>
      </c>
      <c r="G2" s="2" t="s">
        <v>163</v>
      </c>
      <c r="H2" s="2" t="s">
        <v>164</v>
      </c>
      <c r="I2" s="2" t="s">
        <v>165</v>
      </c>
      <c r="J2" s="2" t="s">
        <v>166</v>
      </c>
      <c r="K2" s="2" t="s">
        <v>167</v>
      </c>
      <c r="L2" s="3" t="s">
        <v>168</v>
      </c>
      <c r="M2" s="2" t="s">
        <v>169</v>
      </c>
      <c r="N2" s="2" t="s">
        <v>170</v>
      </c>
      <c r="O2" s="2" t="s">
        <v>171</v>
      </c>
      <c r="P2" s="2" t="s">
        <v>172</v>
      </c>
      <c r="Q2" s="2" t="s">
        <v>173</v>
      </c>
      <c r="R2" s="2" t="s">
        <v>174</v>
      </c>
      <c r="S2" s="2" t="s">
        <v>175</v>
      </c>
      <c r="T2" s="2" t="s">
        <v>176</v>
      </c>
      <c r="U2" s="2" t="s">
        <v>177</v>
      </c>
      <c r="V2" s="2" t="s">
        <v>178</v>
      </c>
      <c r="W2" s="2" t="s">
        <v>179</v>
      </c>
      <c r="X2" s="2" t="s">
        <v>180</v>
      </c>
      <c r="Y2" s="2" t="s">
        <v>181</v>
      </c>
      <c r="Z2" s="2" t="s">
        <v>182</v>
      </c>
      <c r="AA2" s="2" t="s">
        <v>183</v>
      </c>
      <c r="AB2" s="2" t="s">
        <v>184</v>
      </c>
      <c r="AC2" s="2" t="s">
        <v>185</v>
      </c>
      <c r="AD2" s="2" t="s">
        <v>186</v>
      </c>
      <c r="AE2" s="2" t="s">
        <v>187</v>
      </c>
      <c r="AF2" s="2" t="s">
        <v>188</v>
      </c>
      <c r="AG2" s="2" t="s">
        <v>189</v>
      </c>
      <c r="AH2" s="2" t="s">
        <v>190</v>
      </c>
      <c r="AI2" s="2" t="s">
        <v>191</v>
      </c>
      <c r="AJ2" s="2" t="s">
        <v>192</v>
      </c>
      <c r="AK2" s="2" t="s">
        <v>193</v>
      </c>
      <c r="AL2" s="2" t="s">
        <v>194</v>
      </c>
      <c r="AM2" s="2" t="s">
        <v>195</v>
      </c>
      <c r="AN2" s="2" t="s">
        <v>196</v>
      </c>
      <c r="AO2" s="2" t="s">
        <v>197</v>
      </c>
      <c r="AP2" s="2" t="s">
        <v>198</v>
      </c>
      <c r="AQ2" s="2" t="s">
        <v>199</v>
      </c>
      <c r="AR2" s="2" t="s">
        <v>200</v>
      </c>
      <c r="AS2" s="38" t="s">
        <v>201</v>
      </c>
      <c r="AT2" s="38" t="s">
        <v>202</v>
      </c>
      <c r="AU2" s="2" t="s">
        <v>203</v>
      </c>
      <c r="AV2" s="2" t="s">
        <v>204</v>
      </c>
      <c r="AW2" s="2" t="s">
        <v>205</v>
      </c>
      <c r="AX2" s="2" t="s">
        <v>206</v>
      </c>
      <c r="AY2" s="2" t="s">
        <v>207</v>
      </c>
      <c r="AZ2" s="2" t="s">
        <v>208</v>
      </c>
      <c r="BA2" s="2" t="s">
        <v>209</v>
      </c>
      <c r="BB2" s="2" t="s">
        <v>210</v>
      </c>
      <c r="BC2" s="2" t="s">
        <v>211</v>
      </c>
      <c r="BD2" s="2" t="s">
        <v>212</v>
      </c>
      <c r="BE2" s="2" t="s">
        <v>213</v>
      </c>
      <c r="BF2" s="2" t="s">
        <v>214</v>
      </c>
      <c r="BG2" s="2" t="s">
        <v>215</v>
      </c>
      <c r="BH2" s="2" t="s">
        <v>216</v>
      </c>
      <c r="BI2" s="2" t="s">
        <v>217</v>
      </c>
      <c r="BJ2" s="2" t="s">
        <v>218</v>
      </c>
      <c r="BK2" s="2" t="s">
        <v>219</v>
      </c>
      <c r="BL2" s="2" t="s">
        <v>220</v>
      </c>
      <c r="BM2" s="2" t="s">
        <v>221</v>
      </c>
      <c r="BN2" s="2" t="s">
        <v>222</v>
      </c>
      <c r="BO2" s="2" t="s">
        <v>223</v>
      </c>
      <c r="BP2" s="2" t="s">
        <v>224</v>
      </c>
      <c r="BQ2" s="2" t="s">
        <v>225</v>
      </c>
      <c r="BR2" s="3" t="s">
        <v>226</v>
      </c>
      <c r="BS2" s="2" t="s">
        <v>227</v>
      </c>
      <c r="BT2" s="2" t="s">
        <v>228</v>
      </c>
    </row>
    <row r="3" spans="1:72" s="1" customFormat="1" ht="18.2" customHeight="1" x14ac:dyDescent="0.15">
      <c r="A3" s="4">
        <v>1</v>
      </c>
      <c r="B3" s="5" t="s">
        <v>462</v>
      </c>
      <c r="C3" s="5" t="s">
        <v>229</v>
      </c>
      <c r="D3" s="6">
        <v>45292</v>
      </c>
      <c r="E3" s="7" t="s">
        <v>232</v>
      </c>
      <c r="F3" s="8">
        <v>3</v>
      </c>
      <c r="G3" s="8">
        <v>2</v>
      </c>
      <c r="H3" s="9">
        <v>45244.21</v>
      </c>
      <c r="I3" s="9">
        <v>968.75</v>
      </c>
      <c r="J3" s="9">
        <v>0</v>
      </c>
      <c r="K3" s="9">
        <v>46212.959999999999</v>
      </c>
      <c r="L3" s="9">
        <v>328.58</v>
      </c>
      <c r="M3" s="9">
        <v>0</v>
      </c>
      <c r="N3" s="9">
        <v>0</v>
      </c>
      <c r="O3" s="9">
        <v>0</v>
      </c>
      <c r="P3" s="9">
        <v>0</v>
      </c>
      <c r="Q3" s="9">
        <v>0</v>
      </c>
      <c r="R3" s="9">
        <v>0</v>
      </c>
      <c r="S3" s="9">
        <v>46212.959999999999</v>
      </c>
      <c r="T3" s="9">
        <v>1204.6600000000001</v>
      </c>
      <c r="U3" s="9">
        <v>395.89</v>
      </c>
      <c r="V3" s="9">
        <v>0</v>
      </c>
      <c r="W3" s="9">
        <v>0</v>
      </c>
      <c r="X3" s="9">
        <v>0</v>
      </c>
      <c r="Y3" s="9">
        <v>0</v>
      </c>
      <c r="Z3" s="9">
        <v>0</v>
      </c>
      <c r="AA3" s="9">
        <v>1600.55</v>
      </c>
      <c r="AB3" s="9">
        <v>0</v>
      </c>
      <c r="AC3" s="9">
        <v>0</v>
      </c>
      <c r="AD3" s="9">
        <v>0</v>
      </c>
      <c r="AE3" s="9">
        <v>0</v>
      </c>
      <c r="AF3" s="9">
        <v>0</v>
      </c>
      <c r="AG3" s="9">
        <v>0</v>
      </c>
      <c r="AH3" s="9">
        <v>0</v>
      </c>
      <c r="AI3" s="9">
        <v>0</v>
      </c>
      <c r="AJ3" s="9">
        <v>0</v>
      </c>
      <c r="AK3" s="9">
        <v>0</v>
      </c>
      <c r="AL3" s="9">
        <v>0</v>
      </c>
      <c r="AM3" s="9">
        <v>0</v>
      </c>
      <c r="AN3" s="9">
        <v>0</v>
      </c>
      <c r="AO3" s="9">
        <v>0</v>
      </c>
      <c r="AP3" s="9">
        <v>0</v>
      </c>
      <c r="AQ3" s="9">
        <v>0</v>
      </c>
      <c r="AR3" s="9">
        <v>0</v>
      </c>
      <c r="AS3" s="9">
        <v>0</v>
      </c>
      <c r="AT3" s="9">
        <v>0</v>
      </c>
      <c r="AU3" s="9">
        <f t="shared" ref="AU3:AU66" si="0">SUM(AB3:AR3,W3:Y3,O3:R3)-J3-AS3-AT3</f>
        <v>0</v>
      </c>
      <c r="AV3" s="9">
        <v>1297.33</v>
      </c>
      <c r="AW3" s="9">
        <v>1600.55</v>
      </c>
      <c r="AX3" s="10">
        <v>92</v>
      </c>
      <c r="AY3" s="10">
        <v>360</v>
      </c>
      <c r="AZ3" s="9">
        <v>263253.06</v>
      </c>
      <c r="BA3" s="9">
        <v>79200</v>
      </c>
      <c r="BB3" s="11">
        <v>90</v>
      </c>
      <c r="BC3" s="11">
        <v>52.514727272727299</v>
      </c>
      <c r="BD3" s="11">
        <v>10.5</v>
      </c>
      <c r="BE3" s="11"/>
      <c r="BF3" s="7" t="s">
        <v>230</v>
      </c>
      <c r="BG3" s="4"/>
      <c r="BH3" s="7" t="s">
        <v>233</v>
      </c>
      <c r="BI3" s="7" t="s">
        <v>234</v>
      </c>
      <c r="BJ3" s="7" t="s">
        <v>235</v>
      </c>
      <c r="BK3" s="7" t="s">
        <v>280</v>
      </c>
      <c r="BL3" s="5" t="s">
        <v>4</v>
      </c>
      <c r="BM3" s="11">
        <v>368972.82203759998</v>
      </c>
      <c r="BN3" s="5" t="s">
        <v>157</v>
      </c>
      <c r="BO3" s="11"/>
      <c r="BP3" s="12">
        <v>37097</v>
      </c>
      <c r="BQ3" s="12">
        <v>48054</v>
      </c>
      <c r="BR3" s="11">
        <v>1042.19</v>
      </c>
      <c r="BS3" s="11">
        <v>132</v>
      </c>
      <c r="BT3" s="11">
        <v>45.51</v>
      </c>
    </row>
    <row r="4" spans="1:72" s="1" customFormat="1" ht="18.2" customHeight="1" x14ac:dyDescent="0.15">
      <c r="A4" s="13">
        <v>2</v>
      </c>
      <c r="B4" s="14" t="s">
        <v>462</v>
      </c>
      <c r="C4" s="14" t="s">
        <v>229</v>
      </c>
      <c r="D4" s="15">
        <v>45292</v>
      </c>
      <c r="E4" s="16" t="s">
        <v>29</v>
      </c>
      <c r="F4" s="17">
        <v>168</v>
      </c>
      <c r="G4" s="17">
        <v>167</v>
      </c>
      <c r="H4" s="18">
        <v>41091.65</v>
      </c>
      <c r="I4" s="18">
        <v>50901.7</v>
      </c>
      <c r="J4" s="18">
        <v>0</v>
      </c>
      <c r="K4" s="18">
        <v>91993.35</v>
      </c>
      <c r="L4" s="18">
        <v>557.13</v>
      </c>
      <c r="M4" s="18">
        <v>0</v>
      </c>
      <c r="N4" s="18">
        <v>0</v>
      </c>
      <c r="O4" s="18">
        <v>0</v>
      </c>
      <c r="P4" s="18">
        <v>0</v>
      </c>
      <c r="Q4" s="18">
        <v>0</v>
      </c>
      <c r="R4" s="18">
        <v>0</v>
      </c>
      <c r="S4" s="18">
        <v>91993.35</v>
      </c>
      <c r="T4" s="18">
        <v>98895.5</v>
      </c>
      <c r="U4" s="18">
        <v>334.52</v>
      </c>
      <c r="V4" s="18">
        <v>0</v>
      </c>
      <c r="W4" s="18">
        <v>0</v>
      </c>
      <c r="X4" s="18">
        <v>0</v>
      </c>
      <c r="Y4" s="18">
        <v>0</v>
      </c>
      <c r="Z4" s="18">
        <v>0</v>
      </c>
      <c r="AA4" s="18">
        <v>99230.02</v>
      </c>
      <c r="AB4" s="18">
        <v>0</v>
      </c>
      <c r="AC4" s="18">
        <v>0</v>
      </c>
      <c r="AD4" s="18">
        <v>0</v>
      </c>
      <c r="AE4" s="18">
        <v>0</v>
      </c>
      <c r="AF4" s="18">
        <v>0</v>
      </c>
      <c r="AG4" s="18">
        <v>0</v>
      </c>
      <c r="AH4" s="18">
        <v>0</v>
      </c>
      <c r="AI4" s="18">
        <v>0</v>
      </c>
      <c r="AJ4" s="18">
        <v>0</v>
      </c>
      <c r="AK4" s="18">
        <v>0</v>
      </c>
      <c r="AL4" s="18">
        <v>0</v>
      </c>
      <c r="AM4" s="18">
        <v>0</v>
      </c>
      <c r="AN4" s="18">
        <v>0</v>
      </c>
      <c r="AO4" s="18">
        <v>0</v>
      </c>
      <c r="AP4" s="18">
        <v>0</v>
      </c>
      <c r="AQ4" s="18">
        <v>0</v>
      </c>
      <c r="AR4" s="18">
        <v>0</v>
      </c>
      <c r="AS4" s="18">
        <v>0</v>
      </c>
      <c r="AT4" s="18">
        <v>0</v>
      </c>
      <c r="AU4" s="18">
        <f t="shared" si="0"/>
        <v>0</v>
      </c>
      <c r="AV4" s="18">
        <v>51458.83</v>
      </c>
      <c r="AW4" s="18">
        <v>99230.02</v>
      </c>
      <c r="AX4" s="19">
        <v>58</v>
      </c>
      <c r="AY4" s="19">
        <v>300</v>
      </c>
      <c r="AZ4" s="18">
        <v>367132.28</v>
      </c>
      <c r="BA4" s="18">
        <v>99900</v>
      </c>
      <c r="BB4" s="20">
        <v>90</v>
      </c>
      <c r="BC4" s="20">
        <v>82.876891891891901</v>
      </c>
      <c r="BD4" s="20">
        <v>9.77</v>
      </c>
      <c r="BE4" s="20"/>
      <c r="BF4" s="16" t="s">
        <v>230</v>
      </c>
      <c r="BG4" s="13"/>
      <c r="BH4" s="16" t="s">
        <v>233</v>
      </c>
      <c r="BI4" s="16" t="s">
        <v>236</v>
      </c>
      <c r="BJ4" s="16"/>
      <c r="BK4" s="16" t="s">
        <v>231</v>
      </c>
      <c r="BL4" s="14" t="s">
        <v>4</v>
      </c>
      <c r="BM4" s="20">
        <v>734491.92516975</v>
      </c>
      <c r="BN4" s="14" t="s">
        <v>157</v>
      </c>
      <c r="BO4" s="20"/>
      <c r="BP4" s="21">
        <v>37918</v>
      </c>
      <c r="BQ4" s="21">
        <v>47050</v>
      </c>
      <c r="BR4" s="20">
        <v>32818.9</v>
      </c>
      <c r="BS4" s="20">
        <v>71.67</v>
      </c>
      <c r="BT4" s="20">
        <v>44.52</v>
      </c>
    </row>
    <row r="5" spans="1:72" s="1" customFormat="1" ht="18.2" customHeight="1" x14ac:dyDescent="0.15">
      <c r="A5" s="4">
        <v>3</v>
      </c>
      <c r="B5" s="5" t="s">
        <v>462</v>
      </c>
      <c r="C5" s="5" t="s">
        <v>229</v>
      </c>
      <c r="D5" s="6">
        <v>45292</v>
      </c>
      <c r="E5" s="7" t="s">
        <v>30</v>
      </c>
      <c r="F5" s="8">
        <v>177</v>
      </c>
      <c r="G5" s="8">
        <v>176</v>
      </c>
      <c r="H5" s="9">
        <v>48578.39</v>
      </c>
      <c r="I5" s="9">
        <v>34806.480000000003</v>
      </c>
      <c r="J5" s="9">
        <v>0</v>
      </c>
      <c r="K5" s="9">
        <v>83384.87</v>
      </c>
      <c r="L5" s="9">
        <v>387.49</v>
      </c>
      <c r="M5" s="9">
        <v>0</v>
      </c>
      <c r="N5" s="9">
        <v>0</v>
      </c>
      <c r="O5" s="9">
        <v>0</v>
      </c>
      <c r="P5" s="9">
        <v>0</v>
      </c>
      <c r="Q5" s="9">
        <v>0</v>
      </c>
      <c r="R5" s="9">
        <v>0</v>
      </c>
      <c r="S5" s="9">
        <v>83384.87</v>
      </c>
      <c r="T5" s="9">
        <v>109009.57</v>
      </c>
      <c r="U5" s="9">
        <v>425.03</v>
      </c>
      <c r="V5" s="9">
        <v>0</v>
      </c>
      <c r="W5" s="9">
        <v>0</v>
      </c>
      <c r="X5" s="9">
        <v>0</v>
      </c>
      <c r="Y5" s="9">
        <v>0</v>
      </c>
      <c r="Z5" s="9">
        <v>0</v>
      </c>
      <c r="AA5" s="9">
        <v>109434.6</v>
      </c>
      <c r="AB5" s="9">
        <v>0</v>
      </c>
      <c r="AC5" s="9">
        <v>0</v>
      </c>
      <c r="AD5" s="9">
        <v>0</v>
      </c>
      <c r="AE5" s="9">
        <v>0</v>
      </c>
      <c r="AF5" s="9">
        <v>0</v>
      </c>
      <c r="AG5" s="9">
        <v>0</v>
      </c>
      <c r="AH5" s="9">
        <v>0</v>
      </c>
      <c r="AI5" s="9">
        <v>0</v>
      </c>
      <c r="AJ5" s="9">
        <v>0</v>
      </c>
      <c r="AK5" s="9">
        <v>0</v>
      </c>
      <c r="AL5" s="9">
        <v>0</v>
      </c>
      <c r="AM5" s="9">
        <v>0</v>
      </c>
      <c r="AN5" s="9">
        <v>0</v>
      </c>
      <c r="AO5" s="9">
        <v>0</v>
      </c>
      <c r="AP5" s="9">
        <v>0</v>
      </c>
      <c r="AQ5" s="9">
        <v>0</v>
      </c>
      <c r="AR5" s="9">
        <v>0</v>
      </c>
      <c r="AS5" s="9">
        <v>0</v>
      </c>
      <c r="AT5" s="9">
        <v>0</v>
      </c>
      <c r="AU5" s="9">
        <f t="shared" si="0"/>
        <v>0</v>
      </c>
      <c r="AV5" s="9">
        <v>35193.97</v>
      </c>
      <c r="AW5" s="9">
        <v>109434.6</v>
      </c>
      <c r="AX5" s="10">
        <v>85</v>
      </c>
      <c r="AY5" s="10">
        <v>360</v>
      </c>
      <c r="AZ5" s="9">
        <v>305469.18</v>
      </c>
      <c r="BA5" s="9">
        <v>88825</v>
      </c>
      <c r="BB5" s="11">
        <v>85</v>
      </c>
      <c r="BC5" s="11">
        <v>79.794133971291899</v>
      </c>
      <c r="BD5" s="11">
        <v>10.5</v>
      </c>
      <c r="BE5" s="11"/>
      <c r="BF5" s="7" t="s">
        <v>230</v>
      </c>
      <c r="BG5" s="4"/>
      <c r="BH5" s="7" t="s">
        <v>239</v>
      </c>
      <c r="BI5" s="7" t="s">
        <v>240</v>
      </c>
      <c r="BJ5" s="7" t="s">
        <v>241</v>
      </c>
      <c r="BK5" s="7" t="s">
        <v>231</v>
      </c>
      <c r="BL5" s="5" t="s">
        <v>4</v>
      </c>
      <c r="BM5" s="11">
        <v>665760.22828094999</v>
      </c>
      <c r="BN5" s="5" t="s">
        <v>157</v>
      </c>
      <c r="BO5" s="11"/>
      <c r="BP5" s="12">
        <v>36902</v>
      </c>
      <c r="BQ5" s="12">
        <v>47859</v>
      </c>
      <c r="BR5" s="11">
        <v>48245.15</v>
      </c>
      <c r="BS5" s="11">
        <v>148</v>
      </c>
      <c r="BT5" s="11">
        <v>46.56</v>
      </c>
    </row>
    <row r="6" spans="1:72" s="1" customFormat="1" ht="18.2" customHeight="1" x14ac:dyDescent="0.15">
      <c r="A6" s="13">
        <v>4</v>
      </c>
      <c r="B6" s="14" t="s">
        <v>462</v>
      </c>
      <c r="C6" s="14" t="s">
        <v>229</v>
      </c>
      <c r="D6" s="15">
        <v>45292</v>
      </c>
      <c r="E6" s="16" t="s">
        <v>31</v>
      </c>
      <c r="F6" s="17">
        <v>17</v>
      </c>
      <c r="G6" s="17">
        <v>17</v>
      </c>
      <c r="H6" s="18">
        <v>39066.480000000003</v>
      </c>
      <c r="I6" s="18">
        <v>4842.6899999999996</v>
      </c>
      <c r="J6" s="18">
        <v>0</v>
      </c>
      <c r="K6" s="18">
        <v>43909.17</v>
      </c>
      <c r="L6" s="18">
        <v>292.10000000000002</v>
      </c>
      <c r="M6" s="18">
        <v>0</v>
      </c>
      <c r="N6" s="18">
        <v>0</v>
      </c>
      <c r="O6" s="18">
        <v>249.7</v>
      </c>
      <c r="P6" s="18">
        <v>0</v>
      </c>
      <c r="Q6" s="18">
        <v>0</v>
      </c>
      <c r="R6" s="18">
        <v>0</v>
      </c>
      <c r="S6" s="18">
        <v>43659.47</v>
      </c>
      <c r="T6" s="18">
        <v>6484.76</v>
      </c>
      <c r="U6" s="18">
        <v>341.81</v>
      </c>
      <c r="V6" s="18">
        <v>0</v>
      </c>
      <c r="W6" s="18">
        <v>401.36</v>
      </c>
      <c r="X6" s="18">
        <v>0</v>
      </c>
      <c r="Y6" s="18">
        <v>0</v>
      </c>
      <c r="Z6" s="18">
        <v>0</v>
      </c>
      <c r="AA6" s="18">
        <v>6425.21</v>
      </c>
      <c r="AB6" s="18">
        <v>0</v>
      </c>
      <c r="AC6" s="18">
        <v>0</v>
      </c>
      <c r="AD6" s="18">
        <v>0</v>
      </c>
      <c r="AE6" s="18">
        <v>0</v>
      </c>
      <c r="AF6" s="18">
        <v>0</v>
      </c>
      <c r="AG6" s="18">
        <v>0</v>
      </c>
      <c r="AH6" s="18">
        <v>0</v>
      </c>
      <c r="AI6" s="18">
        <v>0</v>
      </c>
      <c r="AJ6" s="18">
        <v>131.99</v>
      </c>
      <c r="AK6" s="18">
        <v>0</v>
      </c>
      <c r="AL6" s="18">
        <v>0</v>
      </c>
      <c r="AM6" s="18">
        <v>49.36</v>
      </c>
      <c r="AN6" s="18">
        <v>0</v>
      </c>
      <c r="AO6" s="18">
        <v>84.25</v>
      </c>
      <c r="AP6" s="18">
        <v>0.27</v>
      </c>
      <c r="AQ6" s="18">
        <v>0</v>
      </c>
      <c r="AR6" s="18">
        <v>0</v>
      </c>
      <c r="AS6" s="18">
        <v>3.7569999999999999E-3</v>
      </c>
      <c r="AT6" s="18">
        <v>0</v>
      </c>
      <c r="AU6" s="18">
        <f t="shared" si="0"/>
        <v>916.92624300000011</v>
      </c>
      <c r="AV6" s="18">
        <v>4885.09</v>
      </c>
      <c r="AW6" s="18">
        <v>6425.21</v>
      </c>
      <c r="AX6" s="19">
        <v>90</v>
      </c>
      <c r="AY6" s="19">
        <v>360</v>
      </c>
      <c r="AZ6" s="18">
        <v>229016.33</v>
      </c>
      <c r="BA6" s="18">
        <v>69300</v>
      </c>
      <c r="BB6" s="20">
        <v>90</v>
      </c>
      <c r="BC6" s="20">
        <v>56.700610389610397</v>
      </c>
      <c r="BD6" s="20">
        <v>10.5</v>
      </c>
      <c r="BE6" s="20"/>
      <c r="BF6" s="16" t="s">
        <v>230</v>
      </c>
      <c r="BG6" s="13"/>
      <c r="BH6" s="16" t="s">
        <v>239</v>
      </c>
      <c r="BI6" s="16" t="s">
        <v>242</v>
      </c>
      <c r="BJ6" s="16" t="s">
        <v>243</v>
      </c>
      <c r="BK6" s="16" t="s">
        <v>231</v>
      </c>
      <c r="BL6" s="14" t="s">
        <v>4</v>
      </c>
      <c r="BM6" s="20">
        <v>348585.28548194998</v>
      </c>
      <c r="BN6" s="14" t="s">
        <v>157</v>
      </c>
      <c r="BO6" s="20"/>
      <c r="BP6" s="21">
        <v>37021</v>
      </c>
      <c r="BQ6" s="21">
        <v>47978</v>
      </c>
      <c r="BR6" s="20">
        <v>4434.63</v>
      </c>
      <c r="BS6" s="20">
        <v>131.99</v>
      </c>
      <c r="BT6" s="20">
        <v>45.78</v>
      </c>
    </row>
    <row r="7" spans="1:72" s="1" customFormat="1" ht="18.2" customHeight="1" x14ac:dyDescent="0.15">
      <c r="A7" s="4">
        <v>5</v>
      </c>
      <c r="B7" s="5" t="s">
        <v>462</v>
      </c>
      <c r="C7" s="5" t="s">
        <v>229</v>
      </c>
      <c r="D7" s="6">
        <v>45292</v>
      </c>
      <c r="E7" s="7" t="s">
        <v>32</v>
      </c>
      <c r="F7" s="8">
        <v>169</v>
      </c>
      <c r="G7" s="8">
        <v>168</v>
      </c>
      <c r="H7" s="9">
        <v>24122.47</v>
      </c>
      <c r="I7" s="9">
        <v>33831.74</v>
      </c>
      <c r="J7" s="9">
        <v>0</v>
      </c>
      <c r="K7" s="9">
        <v>57954.21</v>
      </c>
      <c r="L7" s="9">
        <v>379.25</v>
      </c>
      <c r="M7" s="9">
        <v>0</v>
      </c>
      <c r="N7" s="9">
        <v>0</v>
      </c>
      <c r="O7" s="9">
        <v>0</v>
      </c>
      <c r="P7" s="9">
        <v>0</v>
      </c>
      <c r="Q7" s="9">
        <v>0</v>
      </c>
      <c r="R7" s="9">
        <v>0</v>
      </c>
      <c r="S7" s="9">
        <v>57954.21</v>
      </c>
      <c r="T7" s="9">
        <v>65112.69</v>
      </c>
      <c r="U7" s="9">
        <v>206.22</v>
      </c>
      <c r="V7" s="9">
        <v>0</v>
      </c>
      <c r="W7" s="9">
        <v>0</v>
      </c>
      <c r="X7" s="9">
        <v>0</v>
      </c>
      <c r="Y7" s="9">
        <v>0</v>
      </c>
      <c r="Z7" s="9">
        <v>0</v>
      </c>
      <c r="AA7" s="9">
        <v>65318.91</v>
      </c>
      <c r="AB7" s="9">
        <v>0</v>
      </c>
      <c r="AC7" s="9">
        <v>0</v>
      </c>
      <c r="AD7" s="9">
        <v>0</v>
      </c>
      <c r="AE7" s="9">
        <v>0</v>
      </c>
      <c r="AF7" s="9">
        <v>0</v>
      </c>
      <c r="AG7" s="9">
        <v>0</v>
      </c>
      <c r="AH7" s="9">
        <v>0</v>
      </c>
      <c r="AI7" s="9">
        <v>0</v>
      </c>
      <c r="AJ7" s="9">
        <v>0</v>
      </c>
      <c r="AK7" s="9">
        <v>0</v>
      </c>
      <c r="AL7" s="9">
        <v>0</v>
      </c>
      <c r="AM7" s="9">
        <v>0</v>
      </c>
      <c r="AN7" s="9">
        <v>0</v>
      </c>
      <c r="AO7" s="9">
        <v>0</v>
      </c>
      <c r="AP7" s="9">
        <v>0</v>
      </c>
      <c r="AQ7" s="9">
        <v>0</v>
      </c>
      <c r="AR7" s="9">
        <v>0</v>
      </c>
      <c r="AS7" s="9">
        <v>0</v>
      </c>
      <c r="AT7" s="9">
        <v>0</v>
      </c>
      <c r="AU7" s="9">
        <f t="shared" si="0"/>
        <v>0</v>
      </c>
      <c r="AV7" s="9">
        <v>34210.99</v>
      </c>
      <c r="AW7" s="9">
        <v>65318.91</v>
      </c>
      <c r="AX7" s="10">
        <v>51</v>
      </c>
      <c r="AY7" s="10">
        <v>300</v>
      </c>
      <c r="AZ7" s="9">
        <v>227990.29</v>
      </c>
      <c r="BA7" s="9">
        <v>63151.199999999997</v>
      </c>
      <c r="BB7" s="11">
        <v>90</v>
      </c>
      <c r="BC7" s="11">
        <v>82.593504161441103</v>
      </c>
      <c r="BD7" s="11">
        <v>10.26</v>
      </c>
      <c r="BE7" s="11"/>
      <c r="BF7" s="7" t="s">
        <v>230</v>
      </c>
      <c r="BG7" s="4"/>
      <c r="BH7" s="7" t="s">
        <v>237</v>
      </c>
      <c r="BI7" s="7" t="s">
        <v>244</v>
      </c>
      <c r="BJ7" s="7" t="s">
        <v>245</v>
      </c>
      <c r="BK7" s="7" t="s">
        <v>231</v>
      </c>
      <c r="BL7" s="5" t="s">
        <v>4</v>
      </c>
      <c r="BM7" s="11">
        <v>462717.13416885003</v>
      </c>
      <c r="BN7" s="5" t="s">
        <v>157</v>
      </c>
      <c r="BO7" s="11"/>
      <c r="BP7" s="12">
        <v>37685</v>
      </c>
      <c r="BQ7" s="12">
        <v>46817</v>
      </c>
      <c r="BR7" s="11">
        <v>27856.78</v>
      </c>
      <c r="BS7" s="11">
        <v>53.42</v>
      </c>
      <c r="BT7" s="11">
        <v>45.32</v>
      </c>
    </row>
    <row r="8" spans="1:72" s="1" customFormat="1" ht="18.2" customHeight="1" x14ac:dyDescent="0.15">
      <c r="A8" s="13">
        <v>6</v>
      </c>
      <c r="B8" s="14" t="s">
        <v>462</v>
      </c>
      <c r="C8" s="14" t="s">
        <v>229</v>
      </c>
      <c r="D8" s="15">
        <v>45292</v>
      </c>
      <c r="E8" s="16" t="s">
        <v>27</v>
      </c>
      <c r="F8" s="17">
        <v>150</v>
      </c>
      <c r="G8" s="17">
        <v>149</v>
      </c>
      <c r="H8" s="18">
        <v>58330.34</v>
      </c>
      <c r="I8" s="18">
        <v>72215.34</v>
      </c>
      <c r="J8" s="18">
        <v>0</v>
      </c>
      <c r="K8" s="18">
        <v>130545.68</v>
      </c>
      <c r="L8" s="18">
        <v>841.92</v>
      </c>
      <c r="M8" s="18">
        <v>0</v>
      </c>
      <c r="N8" s="18">
        <v>0</v>
      </c>
      <c r="O8" s="18">
        <v>0</v>
      </c>
      <c r="P8" s="18">
        <v>0</v>
      </c>
      <c r="Q8" s="18">
        <v>0</v>
      </c>
      <c r="R8" s="18">
        <v>0</v>
      </c>
      <c r="S8" s="18">
        <v>130545.68</v>
      </c>
      <c r="T8" s="18">
        <v>125410.16</v>
      </c>
      <c r="U8" s="18">
        <v>482.14</v>
      </c>
      <c r="V8" s="18">
        <v>0</v>
      </c>
      <c r="W8" s="18">
        <v>0</v>
      </c>
      <c r="X8" s="18">
        <v>0</v>
      </c>
      <c r="Y8" s="18">
        <v>0</v>
      </c>
      <c r="Z8" s="18">
        <v>0</v>
      </c>
      <c r="AA8" s="18">
        <v>125892.3</v>
      </c>
      <c r="AB8" s="18">
        <v>0</v>
      </c>
      <c r="AC8" s="18">
        <v>0</v>
      </c>
      <c r="AD8" s="18">
        <v>0</v>
      </c>
      <c r="AE8" s="18">
        <v>0</v>
      </c>
      <c r="AF8" s="18">
        <v>0</v>
      </c>
      <c r="AG8" s="18">
        <v>0</v>
      </c>
      <c r="AH8" s="18">
        <v>0</v>
      </c>
      <c r="AI8" s="18">
        <v>0</v>
      </c>
      <c r="AJ8" s="18">
        <v>0</v>
      </c>
      <c r="AK8" s="18">
        <v>0</v>
      </c>
      <c r="AL8" s="18">
        <v>0</v>
      </c>
      <c r="AM8" s="18">
        <v>0</v>
      </c>
      <c r="AN8" s="18">
        <v>0</v>
      </c>
      <c r="AO8" s="18">
        <v>0</v>
      </c>
      <c r="AP8" s="18">
        <v>0</v>
      </c>
      <c r="AQ8" s="18">
        <v>0</v>
      </c>
      <c r="AR8" s="18">
        <v>0</v>
      </c>
      <c r="AS8" s="18">
        <v>0</v>
      </c>
      <c r="AT8" s="18">
        <v>0</v>
      </c>
      <c r="AU8" s="18">
        <f t="shared" si="0"/>
        <v>0</v>
      </c>
      <c r="AV8" s="18">
        <v>73057.259999999995</v>
      </c>
      <c r="AW8" s="18">
        <v>125892.3</v>
      </c>
      <c r="AX8" s="19">
        <v>55</v>
      </c>
      <c r="AY8" s="19">
        <v>300</v>
      </c>
      <c r="AZ8" s="18">
        <v>532989.92000000004</v>
      </c>
      <c r="BA8" s="18">
        <v>146617.71</v>
      </c>
      <c r="BB8" s="20">
        <v>90</v>
      </c>
      <c r="BC8" s="20">
        <v>80.134324837020003</v>
      </c>
      <c r="BD8" s="20">
        <v>9.92</v>
      </c>
      <c r="BE8" s="20"/>
      <c r="BF8" s="16" t="s">
        <v>230</v>
      </c>
      <c r="BG8" s="13"/>
      <c r="BH8" s="16" t="s">
        <v>247</v>
      </c>
      <c r="BI8" s="16" t="s">
        <v>248</v>
      </c>
      <c r="BJ8" s="16"/>
      <c r="BK8" s="16" t="s">
        <v>231</v>
      </c>
      <c r="BL8" s="14" t="s">
        <v>4</v>
      </c>
      <c r="BM8" s="20">
        <v>1042300.8600707999</v>
      </c>
      <c r="BN8" s="14" t="s">
        <v>157</v>
      </c>
      <c r="BO8" s="20"/>
      <c r="BP8" s="21">
        <v>37804</v>
      </c>
      <c r="BQ8" s="21">
        <v>46936</v>
      </c>
      <c r="BR8" s="20">
        <v>48867.89</v>
      </c>
      <c r="BS8" s="20">
        <v>159.16</v>
      </c>
      <c r="BT8" s="20">
        <v>45.01</v>
      </c>
    </row>
    <row r="9" spans="1:72" s="1" customFormat="1" ht="18.2" customHeight="1" x14ac:dyDescent="0.15">
      <c r="A9" s="4">
        <v>7</v>
      </c>
      <c r="B9" s="5" t="s">
        <v>462</v>
      </c>
      <c r="C9" s="5" t="s">
        <v>229</v>
      </c>
      <c r="D9" s="6">
        <v>45292</v>
      </c>
      <c r="E9" s="7" t="s">
        <v>33</v>
      </c>
      <c r="F9" s="8">
        <v>178</v>
      </c>
      <c r="G9" s="8">
        <v>177</v>
      </c>
      <c r="H9" s="9">
        <v>62021.53</v>
      </c>
      <c r="I9" s="9">
        <v>86063.6</v>
      </c>
      <c r="J9" s="9">
        <v>0</v>
      </c>
      <c r="K9" s="9">
        <v>148085.13</v>
      </c>
      <c r="L9" s="9">
        <v>933.63</v>
      </c>
      <c r="M9" s="9">
        <v>0</v>
      </c>
      <c r="N9" s="9">
        <v>0</v>
      </c>
      <c r="O9" s="9">
        <v>0</v>
      </c>
      <c r="P9" s="9">
        <v>0</v>
      </c>
      <c r="Q9" s="9">
        <v>0</v>
      </c>
      <c r="R9" s="9">
        <v>0</v>
      </c>
      <c r="S9" s="9">
        <v>148085.13</v>
      </c>
      <c r="T9" s="9">
        <v>171744.68</v>
      </c>
      <c r="U9" s="9">
        <v>520.91999999999996</v>
      </c>
      <c r="V9" s="9">
        <v>0</v>
      </c>
      <c r="W9" s="9">
        <v>0</v>
      </c>
      <c r="X9" s="9">
        <v>0</v>
      </c>
      <c r="Y9" s="9">
        <v>0</v>
      </c>
      <c r="Z9" s="9">
        <v>0</v>
      </c>
      <c r="AA9" s="9">
        <v>172265.60000000001</v>
      </c>
      <c r="AB9" s="9">
        <v>0</v>
      </c>
      <c r="AC9" s="9">
        <v>0</v>
      </c>
      <c r="AD9" s="9">
        <v>0</v>
      </c>
      <c r="AE9" s="9">
        <v>0</v>
      </c>
      <c r="AF9" s="9">
        <v>0</v>
      </c>
      <c r="AG9" s="9">
        <v>0</v>
      </c>
      <c r="AH9" s="9">
        <v>0</v>
      </c>
      <c r="AI9" s="9">
        <v>0</v>
      </c>
      <c r="AJ9" s="9">
        <v>0</v>
      </c>
      <c r="AK9" s="9">
        <v>0</v>
      </c>
      <c r="AL9" s="9">
        <v>0</v>
      </c>
      <c r="AM9" s="9">
        <v>0</v>
      </c>
      <c r="AN9" s="9">
        <v>0</v>
      </c>
      <c r="AO9" s="9">
        <v>0</v>
      </c>
      <c r="AP9" s="9">
        <v>0</v>
      </c>
      <c r="AQ9" s="9">
        <v>0</v>
      </c>
      <c r="AR9" s="9">
        <v>0</v>
      </c>
      <c r="AS9" s="9">
        <v>0</v>
      </c>
      <c r="AT9" s="9">
        <v>0</v>
      </c>
      <c r="AU9" s="9">
        <f t="shared" si="0"/>
        <v>0</v>
      </c>
      <c r="AV9" s="9">
        <v>86997.23</v>
      </c>
      <c r="AW9" s="9">
        <v>172265.60000000001</v>
      </c>
      <c r="AX9" s="10">
        <v>54</v>
      </c>
      <c r="AY9" s="10">
        <v>300</v>
      </c>
      <c r="AZ9" s="9">
        <v>580000.02</v>
      </c>
      <c r="BA9" s="9">
        <v>159081.21</v>
      </c>
      <c r="BB9" s="11">
        <v>90</v>
      </c>
      <c r="BC9" s="11">
        <v>83.778981188287403</v>
      </c>
      <c r="BD9" s="11">
        <v>10.08</v>
      </c>
      <c r="BE9" s="11"/>
      <c r="BF9" s="7" t="s">
        <v>230</v>
      </c>
      <c r="BG9" s="4"/>
      <c r="BH9" s="7" t="s">
        <v>251</v>
      </c>
      <c r="BI9" s="7" t="s">
        <v>252</v>
      </c>
      <c r="BJ9" s="7" t="s">
        <v>253</v>
      </c>
      <c r="BK9" s="7" t="s">
        <v>231</v>
      </c>
      <c r="BL9" s="5" t="s">
        <v>4</v>
      </c>
      <c r="BM9" s="11">
        <v>1182339.0736690499</v>
      </c>
      <c r="BN9" s="5" t="s">
        <v>157</v>
      </c>
      <c r="BO9" s="11"/>
      <c r="BP9" s="12">
        <v>37763</v>
      </c>
      <c r="BQ9" s="12">
        <v>46895</v>
      </c>
      <c r="BR9" s="11">
        <v>70022.240000000005</v>
      </c>
      <c r="BS9" s="11">
        <v>155.19</v>
      </c>
      <c r="BT9" s="11">
        <v>44.87</v>
      </c>
    </row>
    <row r="10" spans="1:72" s="1" customFormat="1" ht="18.2" customHeight="1" x14ac:dyDescent="0.15">
      <c r="A10" s="13">
        <v>8</v>
      </c>
      <c r="B10" s="14" t="s">
        <v>462</v>
      </c>
      <c r="C10" s="14" t="s">
        <v>229</v>
      </c>
      <c r="D10" s="15">
        <v>45292</v>
      </c>
      <c r="E10" s="16" t="s">
        <v>34</v>
      </c>
      <c r="F10" s="17">
        <v>153</v>
      </c>
      <c r="G10" s="17">
        <v>152</v>
      </c>
      <c r="H10" s="18">
        <v>50958.16</v>
      </c>
      <c r="I10" s="18">
        <v>30486.720000000001</v>
      </c>
      <c r="J10" s="18">
        <v>0</v>
      </c>
      <c r="K10" s="18">
        <v>81444.88</v>
      </c>
      <c r="L10" s="18">
        <v>347.99</v>
      </c>
      <c r="M10" s="18">
        <v>0</v>
      </c>
      <c r="N10" s="18">
        <v>0</v>
      </c>
      <c r="O10" s="18">
        <v>0</v>
      </c>
      <c r="P10" s="18">
        <v>0</v>
      </c>
      <c r="Q10" s="18">
        <v>0</v>
      </c>
      <c r="R10" s="18">
        <v>0</v>
      </c>
      <c r="S10" s="18">
        <v>81444.88</v>
      </c>
      <c r="T10" s="18">
        <v>85763.85</v>
      </c>
      <c r="U10" s="18">
        <v>411.89</v>
      </c>
      <c r="V10" s="18">
        <v>0</v>
      </c>
      <c r="W10" s="18">
        <v>0</v>
      </c>
      <c r="X10" s="18">
        <v>0</v>
      </c>
      <c r="Y10" s="18">
        <v>0</v>
      </c>
      <c r="Z10" s="18">
        <v>0</v>
      </c>
      <c r="AA10" s="18">
        <v>86175.74</v>
      </c>
      <c r="AB10" s="18">
        <v>0</v>
      </c>
      <c r="AC10" s="18">
        <v>0</v>
      </c>
      <c r="AD10" s="18">
        <v>0</v>
      </c>
      <c r="AE10" s="18">
        <v>0</v>
      </c>
      <c r="AF10" s="18">
        <v>0</v>
      </c>
      <c r="AG10" s="18">
        <v>0</v>
      </c>
      <c r="AH10" s="18">
        <v>0</v>
      </c>
      <c r="AI10" s="18">
        <v>0</v>
      </c>
      <c r="AJ10" s="18">
        <v>0</v>
      </c>
      <c r="AK10" s="18">
        <v>0</v>
      </c>
      <c r="AL10" s="18">
        <v>0</v>
      </c>
      <c r="AM10" s="18">
        <v>0</v>
      </c>
      <c r="AN10" s="18">
        <v>0</v>
      </c>
      <c r="AO10" s="18">
        <v>0</v>
      </c>
      <c r="AP10" s="18">
        <v>0</v>
      </c>
      <c r="AQ10" s="18">
        <v>0</v>
      </c>
      <c r="AR10" s="18">
        <v>0</v>
      </c>
      <c r="AS10" s="18">
        <v>0</v>
      </c>
      <c r="AT10" s="18">
        <v>0</v>
      </c>
      <c r="AU10" s="18">
        <f t="shared" si="0"/>
        <v>0</v>
      </c>
      <c r="AV10" s="18">
        <v>30834.71</v>
      </c>
      <c r="AW10" s="18">
        <v>86175.74</v>
      </c>
      <c r="AX10" s="19">
        <v>98</v>
      </c>
      <c r="AY10" s="19">
        <v>360</v>
      </c>
      <c r="AZ10" s="18">
        <v>479371.28</v>
      </c>
      <c r="BA10" s="18">
        <v>88825</v>
      </c>
      <c r="BB10" s="20">
        <v>57</v>
      </c>
      <c r="BC10" s="20">
        <v>52.264094117647097</v>
      </c>
      <c r="BD10" s="20">
        <v>9.6999999999999993</v>
      </c>
      <c r="BE10" s="20"/>
      <c r="BF10" s="16" t="s">
        <v>230</v>
      </c>
      <c r="BG10" s="13"/>
      <c r="BH10" s="16" t="s">
        <v>246</v>
      </c>
      <c r="BI10" s="16" t="s">
        <v>254</v>
      </c>
      <c r="BJ10" s="16" t="s">
        <v>255</v>
      </c>
      <c r="BK10" s="16" t="s">
        <v>231</v>
      </c>
      <c r="BL10" s="14" t="s">
        <v>4</v>
      </c>
      <c r="BM10" s="20">
        <v>650270.98922280001</v>
      </c>
      <c r="BN10" s="14" t="s">
        <v>157</v>
      </c>
      <c r="BO10" s="20"/>
      <c r="BP10" s="21">
        <v>37271</v>
      </c>
      <c r="BQ10" s="21">
        <v>48228</v>
      </c>
      <c r="BR10" s="20">
        <v>30481.75</v>
      </c>
      <c r="BS10" s="20">
        <v>148</v>
      </c>
      <c r="BT10" s="20">
        <v>46.49</v>
      </c>
    </row>
    <row r="11" spans="1:72" s="1" customFormat="1" ht="18.2" customHeight="1" x14ac:dyDescent="0.15">
      <c r="A11" s="4">
        <v>9</v>
      </c>
      <c r="B11" s="5" t="s">
        <v>455</v>
      </c>
      <c r="C11" s="5" t="s">
        <v>229</v>
      </c>
      <c r="D11" s="6">
        <v>45292</v>
      </c>
      <c r="E11" s="7" t="s">
        <v>2</v>
      </c>
      <c r="F11" s="8">
        <v>62</v>
      </c>
      <c r="G11" s="8">
        <v>61</v>
      </c>
      <c r="H11" s="9">
        <v>80032.009999999995</v>
      </c>
      <c r="I11" s="9">
        <v>31683.75</v>
      </c>
      <c r="J11" s="9">
        <v>0</v>
      </c>
      <c r="K11" s="9">
        <v>111715.76</v>
      </c>
      <c r="L11" s="9">
        <v>598.53</v>
      </c>
      <c r="M11" s="9">
        <v>0</v>
      </c>
      <c r="N11" s="9">
        <v>0</v>
      </c>
      <c r="O11" s="9">
        <v>0</v>
      </c>
      <c r="P11" s="9">
        <v>0</v>
      </c>
      <c r="Q11" s="9">
        <v>0</v>
      </c>
      <c r="R11" s="9">
        <v>0</v>
      </c>
      <c r="S11" s="9">
        <v>111715.76</v>
      </c>
      <c r="T11" s="9">
        <v>44410.879999999997</v>
      </c>
      <c r="U11" s="9">
        <v>553.53</v>
      </c>
      <c r="V11" s="9">
        <v>0</v>
      </c>
      <c r="W11" s="9">
        <v>0</v>
      </c>
      <c r="X11" s="9">
        <v>0</v>
      </c>
      <c r="Y11" s="9">
        <v>0</v>
      </c>
      <c r="Z11" s="9">
        <v>0</v>
      </c>
      <c r="AA11" s="9">
        <v>44964.41</v>
      </c>
      <c r="AB11" s="9">
        <v>0</v>
      </c>
      <c r="AC11" s="9">
        <v>0</v>
      </c>
      <c r="AD11" s="9">
        <v>0</v>
      </c>
      <c r="AE11" s="9">
        <v>0</v>
      </c>
      <c r="AF11" s="9">
        <v>0</v>
      </c>
      <c r="AG11" s="9">
        <v>0</v>
      </c>
      <c r="AH11" s="9">
        <v>0</v>
      </c>
      <c r="AI11" s="9">
        <v>0</v>
      </c>
      <c r="AJ11" s="9">
        <v>0</v>
      </c>
      <c r="AK11" s="9">
        <v>0</v>
      </c>
      <c r="AL11" s="9">
        <v>0</v>
      </c>
      <c r="AM11" s="9">
        <v>0</v>
      </c>
      <c r="AN11" s="9">
        <v>0</v>
      </c>
      <c r="AO11" s="9">
        <v>0</v>
      </c>
      <c r="AP11" s="9">
        <v>0</v>
      </c>
      <c r="AQ11" s="9">
        <v>0</v>
      </c>
      <c r="AR11" s="9">
        <v>0</v>
      </c>
      <c r="AS11" s="9">
        <v>0</v>
      </c>
      <c r="AT11" s="9">
        <v>0</v>
      </c>
      <c r="AU11" s="9">
        <f t="shared" si="0"/>
        <v>0</v>
      </c>
      <c r="AV11" s="9">
        <v>32282.28</v>
      </c>
      <c r="AW11" s="9">
        <v>44964.41</v>
      </c>
      <c r="AX11" s="10">
        <v>98</v>
      </c>
      <c r="AY11" s="10">
        <v>180</v>
      </c>
      <c r="AZ11" s="9">
        <v>360000</v>
      </c>
      <c r="BA11" s="9">
        <v>68321.36</v>
      </c>
      <c r="BB11" s="11">
        <v>0.98</v>
      </c>
      <c r="BC11" s="11">
        <v>1.6024482650813701</v>
      </c>
      <c r="BD11" s="11">
        <v>8.3000000000000007</v>
      </c>
      <c r="BE11" s="11"/>
      <c r="BF11" s="7"/>
      <c r="BG11" s="4"/>
      <c r="BH11" s="7" t="s">
        <v>28</v>
      </c>
      <c r="BI11" s="7" t="s">
        <v>256</v>
      </c>
      <c r="BJ11" s="7" t="s">
        <v>257</v>
      </c>
      <c r="BK11" s="7" t="s">
        <v>231</v>
      </c>
      <c r="BL11" s="5" t="s">
        <v>4</v>
      </c>
      <c r="BM11" s="11">
        <v>891959.29525560001</v>
      </c>
      <c r="BN11" s="5" t="s">
        <v>157</v>
      </c>
      <c r="BO11" s="11"/>
      <c r="BP11" s="12">
        <v>42677</v>
      </c>
      <c r="BQ11" s="12">
        <v>48155</v>
      </c>
      <c r="BR11" s="11">
        <v>8505.09</v>
      </c>
      <c r="BS11" s="11">
        <v>0</v>
      </c>
      <c r="BT11" s="11">
        <v>12.52</v>
      </c>
    </row>
    <row r="12" spans="1:72" s="1" customFormat="1" ht="18.2" customHeight="1" x14ac:dyDescent="0.15">
      <c r="A12" s="13">
        <v>10</v>
      </c>
      <c r="B12" s="14" t="s">
        <v>455</v>
      </c>
      <c r="C12" s="14" t="s">
        <v>229</v>
      </c>
      <c r="D12" s="15">
        <v>45292</v>
      </c>
      <c r="E12" s="16" t="s">
        <v>1</v>
      </c>
      <c r="F12" s="17">
        <v>70</v>
      </c>
      <c r="G12" s="17">
        <v>69</v>
      </c>
      <c r="H12" s="18">
        <v>21714.560000000001</v>
      </c>
      <c r="I12" s="18">
        <v>28663.59</v>
      </c>
      <c r="J12" s="18">
        <v>0</v>
      </c>
      <c r="K12" s="18">
        <v>50378.15</v>
      </c>
      <c r="L12" s="18">
        <v>501.53</v>
      </c>
      <c r="M12" s="18">
        <v>0</v>
      </c>
      <c r="N12" s="18">
        <v>0</v>
      </c>
      <c r="O12" s="18">
        <v>0</v>
      </c>
      <c r="P12" s="18">
        <v>0</v>
      </c>
      <c r="Q12" s="18">
        <v>0</v>
      </c>
      <c r="R12" s="18">
        <v>0</v>
      </c>
      <c r="S12" s="18">
        <v>50378.15</v>
      </c>
      <c r="T12" s="18">
        <v>18830.59</v>
      </c>
      <c r="U12" s="18">
        <v>150.16999999999999</v>
      </c>
      <c r="V12" s="18">
        <v>0</v>
      </c>
      <c r="W12" s="18">
        <v>0</v>
      </c>
      <c r="X12" s="18">
        <v>0</v>
      </c>
      <c r="Y12" s="18">
        <v>0</v>
      </c>
      <c r="Z12" s="18">
        <v>0</v>
      </c>
      <c r="AA12" s="18">
        <v>18980.759999999998</v>
      </c>
      <c r="AB12" s="18">
        <v>0</v>
      </c>
      <c r="AC12" s="18">
        <v>0</v>
      </c>
      <c r="AD12" s="18">
        <v>0</v>
      </c>
      <c r="AE12" s="18">
        <v>0</v>
      </c>
      <c r="AF12" s="18">
        <v>0</v>
      </c>
      <c r="AG12" s="18">
        <v>0</v>
      </c>
      <c r="AH12" s="18">
        <v>0</v>
      </c>
      <c r="AI12" s="18">
        <v>0</v>
      </c>
      <c r="AJ12" s="18">
        <v>0</v>
      </c>
      <c r="AK12" s="18">
        <v>0</v>
      </c>
      <c r="AL12" s="18">
        <v>0</v>
      </c>
      <c r="AM12" s="18">
        <v>0</v>
      </c>
      <c r="AN12" s="18">
        <v>0</v>
      </c>
      <c r="AO12" s="18">
        <v>0</v>
      </c>
      <c r="AP12" s="18">
        <v>0</v>
      </c>
      <c r="AQ12" s="18">
        <v>0</v>
      </c>
      <c r="AR12" s="18">
        <v>0</v>
      </c>
      <c r="AS12" s="18">
        <v>0</v>
      </c>
      <c r="AT12" s="18">
        <v>0</v>
      </c>
      <c r="AU12" s="18">
        <f t="shared" si="0"/>
        <v>0</v>
      </c>
      <c r="AV12" s="18">
        <v>29165.119999999999</v>
      </c>
      <c r="AW12" s="18">
        <v>18980.759999999998</v>
      </c>
      <c r="AX12" s="19">
        <v>38</v>
      </c>
      <c r="AY12" s="19">
        <v>120</v>
      </c>
      <c r="AZ12" s="18">
        <v>86014</v>
      </c>
      <c r="BA12" s="18">
        <v>53018.47</v>
      </c>
      <c r="BB12" s="20">
        <v>0.88467200000000001</v>
      </c>
      <c r="BC12" s="20">
        <v>0.840615331162895</v>
      </c>
      <c r="BD12" s="20">
        <v>8.3000000000000007</v>
      </c>
      <c r="BE12" s="20"/>
      <c r="BF12" s="16"/>
      <c r="BG12" s="13"/>
      <c r="BH12" s="16" t="s">
        <v>258</v>
      </c>
      <c r="BI12" s="16" t="s">
        <v>256</v>
      </c>
      <c r="BJ12" s="16" t="s">
        <v>259</v>
      </c>
      <c r="BK12" s="16" t="s">
        <v>231</v>
      </c>
      <c r="BL12" s="14" t="s">
        <v>4</v>
      </c>
      <c r="BM12" s="20">
        <v>402228.46955774998</v>
      </c>
      <c r="BN12" s="14" t="s">
        <v>157</v>
      </c>
      <c r="BO12" s="20"/>
      <c r="BP12" s="21">
        <v>42768</v>
      </c>
      <c r="BQ12" s="21">
        <v>46420</v>
      </c>
      <c r="BR12" s="20">
        <v>5142.5200000000004</v>
      </c>
      <c r="BS12" s="20">
        <v>0</v>
      </c>
      <c r="BT12" s="20">
        <v>28.81</v>
      </c>
    </row>
    <row r="13" spans="1:72" s="1" customFormat="1" ht="18.2" customHeight="1" x14ac:dyDescent="0.15">
      <c r="A13" s="4">
        <v>11</v>
      </c>
      <c r="B13" s="5" t="s">
        <v>455</v>
      </c>
      <c r="C13" s="5" t="s">
        <v>229</v>
      </c>
      <c r="D13" s="6">
        <v>45292</v>
      </c>
      <c r="E13" s="7" t="s">
        <v>0</v>
      </c>
      <c r="F13" s="8">
        <v>0</v>
      </c>
      <c r="G13" s="8">
        <v>0</v>
      </c>
      <c r="H13" s="9">
        <v>23336.6</v>
      </c>
      <c r="I13" s="9">
        <v>0</v>
      </c>
      <c r="J13" s="9">
        <v>0</v>
      </c>
      <c r="K13" s="9">
        <v>23336.6</v>
      </c>
      <c r="L13" s="9">
        <v>494.25</v>
      </c>
      <c r="M13" s="9">
        <v>0</v>
      </c>
      <c r="N13" s="9">
        <v>0</v>
      </c>
      <c r="O13" s="9">
        <v>0</v>
      </c>
      <c r="P13" s="9">
        <v>494.25</v>
      </c>
      <c r="Q13" s="9">
        <v>0</v>
      </c>
      <c r="R13" s="9">
        <v>0</v>
      </c>
      <c r="S13" s="9">
        <v>22842.35</v>
      </c>
      <c r="T13" s="9">
        <v>0</v>
      </c>
      <c r="U13" s="9">
        <v>161.41</v>
      </c>
      <c r="V13" s="9">
        <v>0</v>
      </c>
      <c r="W13" s="9">
        <v>0</v>
      </c>
      <c r="X13" s="9">
        <v>161.41</v>
      </c>
      <c r="Y13" s="9">
        <v>0</v>
      </c>
      <c r="Z13" s="9">
        <v>0</v>
      </c>
      <c r="AA13" s="9">
        <v>0</v>
      </c>
      <c r="AB13" s="9">
        <v>0</v>
      </c>
      <c r="AC13" s="9">
        <v>0</v>
      </c>
      <c r="AD13" s="9">
        <v>0</v>
      </c>
      <c r="AE13" s="9">
        <v>0</v>
      </c>
      <c r="AF13" s="9">
        <v>0</v>
      </c>
      <c r="AG13" s="9">
        <v>0</v>
      </c>
      <c r="AH13" s="9">
        <v>0</v>
      </c>
      <c r="AI13" s="9">
        <v>36.25</v>
      </c>
      <c r="AJ13" s="9">
        <v>0</v>
      </c>
      <c r="AK13" s="9">
        <v>0</v>
      </c>
      <c r="AL13" s="9">
        <v>0</v>
      </c>
      <c r="AM13" s="9">
        <v>0</v>
      </c>
      <c r="AN13" s="9">
        <v>0</v>
      </c>
      <c r="AO13" s="9">
        <v>0</v>
      </c>
      <c r="AP13" s="9">
        <v>0</v>
      </c>
      <c r="AQ13" s="9">
        <v>0</v>
      </c>
      <c r="AR13" s="9">
        <v>0</v>
      </c>
      <c r="AS13" s="9">
        <v>0.329401</v>
      </c>
      <c r="AT13" s="9">
        <v>0</v>
      </c>
      <c r="AU13" s="9">
        <f t="shared" si="0"/>
        <v>691.58059900000001</v>
      </c>
      <c r="AV13" s="9">
        <v>0</v>
      </c>
      <c r="AW13" s="9">
        <v>0</v>
      </c>
      <c r="AX13" s="10">
        <v>45</v>
      </c>
      <c r="AY13" s="10">
        <v>120</v>
      </c>
      <c r="AZ13" s="9">
        <v>53100</v>
      </c>
      <c r="BA13" s="9">
        <v>53340.86</v>
      </c>
      <c r="BB13" s="11">
        <v>0.86709999999999998</v>
      </c>
      <c r="BC13" s="11">
        <v>0.371321378864158</v>
      </c>
      <c r="BD13" s="11">
        <v>8.3000000000000007</v>
      </c>
      <c r="BE13" s="11"/>
      <c r="BF13" s="7"/>
      <c r="BG13" s="4"/>
      <c r="BH13" s="7" t="s">
        <v>258</v>
      </c>
      <c r="BI13" s="7" t="s">
        <v>256</v>
      </c>
      <c r="BJ13" s="7" t="s">
        <v>256</v>
      </c>
      <c r="BK13" s="7" t="s">
        <v>5</v>
      </c>
      <c r="BL13" s="5" t="s">
        <v>4</v>
      </c>
      <c r="BM13" s="11">
        <v>182377.54823474999</v>
      </c>
      <c r="BN13" s="5" t="s">
        <v>157</v>
      </c>
      <c r="BO13" s="11"/>
      <c r="BP13" s="12">
        <v>42874</v>
      </c>
      <c r="BQ13" s="12">
        <v>46526</v>
      </c>
      <c r="BR13" s="11">
        <v>0</v>
      </c>
      <c r="BS13" s="11">
        <v>0</v>
      </c>
      <c r="BT13" s="11">
        <v>0</v>
      </c>
    </row>
    <row r="14" spans="1:72" s="1" customFormat="1" ht="18.2" customHeight="1" x14ac:dyDescent="0.15">
      <c r="A14" s="13">
        <v>12</v>
      </c>
      <c r="B14" s="14" t="s">
        <v>462</v>
      </c>
      <c r="C14" s="14" t="s">
        <v>229</v>
      </c>
      <c r="D14" s="15">
        <v>45292</v>
      </c>
      <c r="E14" s="16" t="s">
        <v>260</v>
      </c>
      <c r="F14" s="17">
        <v>0</v>
      </c>
      <c r="G14" s="17">
        <v>0</v>
      </c>
      <c r="H14" s="18">
        <v>45832.87</v>
      </c>
      <c r="I14" s="18">
        <v>4004.31</v>
      </c>
      <c r="J14" s="18">
        <v>0</v>
      </c>
      <c r="K14" s="18">
        <v>49837.18</v>
      </c>
      <c r="L14" s="18">
        <v>4043.69</v>
      </c>
      <c r="M14" s="18">
        <v>0</v>
      </c>
      <c r="N14" s="18">
        <v>0</v>
      </c>
      <c r="O14" s="18">
        <v>4004.31</v>
      </c>
      <c r="P14" s="18">
        <v>0</v>
      </c>
      <c r="Q14" s="18">
        <v>0</v>
      </c>
      <c r="R14" s="18">
        <v>0</v>
      </c>
      <c r="S14" s="18">
        <v>45832.87</v>
      </c>
      <c r="T14" s="18">
        <v>527.94000000000005</v>
      </c>
      <c r="U14" s="18">
        <v>488.56</v>
      </c>
      <c r="V14" s="18">
        <v>0</v>
      </c>
      <c r="W14" s="18">
        <v>527.94000000000005</v>
      </c>
      <c r="X14" s="18">
        <v>0</v>
      </c>
      <c r="Y14" s="18">
        <v>0</v>
      </c>
      <c r="Z14" s="18">
        <v>0</v>
      </c>
      <c r="AA14" s="18">
        <v>488.56</v>
      </c>
      <c r="AB14" s="18">
        <v>0</v>
      </c>
      <c r="AC14" s="18">
        <v>0</v>
      </c>
      <c r="AD14" s="18">
        <v>0</v>
      </c>
      <c r="AE14" s="18">
        <v>0</v>
      </c>
      <c r="AF14" s="18">
        <v>0</v>
      </c>
      <c r="AG14" s="18">
        <v>0</v>
      </c>
      <c r="AH14" s="18">
        <v>0</v>
      </c>
      <c r="AI14" s="18">
        <v>0</v>
      </c>
      <c r="AJ14" s="18">
        <v>0</v>
      </c>
      <c r="AK14" s="18">
        <v>0</v>
      </c>
      <c r="AL14" s="18">
        <v>0</v>
      </c>
      <c r="AM14" s="18">
        <v>230</v>
      </c>
      <c r="AN14" s="18">
        <v>0</v>
      </c>
      <c r="AO14" s="18">
        <v>0</v>
      </c>
      <c r="AP14" s="18">
        <v>237.75</v>
      </c>
      <c r="AQ14" s="18">
        <v>0</v>
      </c>
      <c r="AR14" s="18">
        <v>0</v>
      </c>
      <c r="AS14" s="18">
        <v>0</v>
      </c>
      <c r="AT14" s="18">
        <v>0</v>
      </c>
      <c r="AU14" s="18">
        <f t="shared" si="0"/>
        <v>5000</v>
      </c>
      <c r="AV14" s="18">
        <v>4043.69</v>
      </c>
      <c r="AW14" s="18">
        <v>488.56</v>
      </c>
      <c r="AX14" s="19">
        <v>48</v>
      </c>
      <c r="AY14" s="19">
        <v>120</v>
      </c>
      <c r="AZ14" s="18">
        <v>352750.01</v>
      </c>
      <c r="BA14" s="18">
        <v>318461.5</v>
      </c>
      <c r="BB14" s="20">
        <v>0.88</v>
      </c>
      <c r="BC14" s="20">
        <v>0.12664929858083299</v>
      </c>
      <c r="BD14" s="20">
        <v>11.8</v>
      </c>
      <c r="BE14" s="20"/>
      <c r="BF14" s="16"/>
      <c r="BG14" s="13"/>
      <c r="BH14" s="16" t="s">
        <v>246</v>
      </c>
      <c r="BI14" s="16" t="s">
        <v>254</v>
      </c>
      <c r="BJ14" s="16" t="s">
        <v>261</v>
      </c>
      <c r="BK14" s="16" t="s">
        <v>5</v>
      </c>
      <c r="BL14" s="14" t="s">
        <v>3</v>
      </c>
      <c r="BM14" s="20">
        <v>45832.87</v>
      </c>
      <c r="BN14" s="14" t="s">
        <v>157</v>
      </c>
      <c r="BO14" s="20"/>
      <c r="BP14" s="21">
        <v>43063</v>
      </c>
      <c r="BQ14" s="21">
        <v>46715</v>
      </c>
      <c r="BR14" s="20">
        <v>655.54</v>
      </c>
      <c r="BS14" s="20">
        <v>0</v>
      </c>
      <c r="BT14" s="20">
        <v>0</v>
      </c>
    </row>
    <row r="15" spans="1:72" s="1" customFormat="1" ht="18.2" customHeight="1" x14ac:dyDescent="0.15">
      <c r="A15" s="4">
        <v>13</v>
      </c>
      <c r="B15" s="5" t="s">
        <v>455</v>
      </c>
      <c r="C15" s="5" t="s">
        <v>229</v>
      </c>
      <c r="D15" s="6">
        <v>45292</v>
      </c>
      <c r="E15" s="7" t="s">
        <v>35</v>
      </c>
      <c r="F15" s="8">
        <v>49</v>
      </c>
      <c r="G15" s="8">
        <v>48</v>
      </c>
      <c r="H15" s="9">
        <v>39437.5</v>
      </c>
      <c r="I15" s="9">
        <v>122109.85</v>
      </c>
      <c r="J15" s="9">
        <v>0</v>
      </c>
      <c r="K15" s="9">
        <v>161547.35</v>
      </c>
      <c r="L15" s="9">
        <v>3258.66</v>
      </c>
      <c r="M15" s="9">
        <v>0</v>
      </c>
      <c r="N15" s="9">
        <v>0</v>
      </c>
      <c r="O15" s="9">
        <v>0</v>
      </c>
      <c r="P15" s="9">
        <v>0</v>
      </c>
      <c r="Q15" s="9">
        <v>0</v>
      </c>
      <c r="R15" s="9">
        <v>0</v>
      </c>
      <c r="S15" s="9">
        <v>161547.35</v>
      </c>
      <c r="T15" s="9">
        <v>49230.23</v>
      </c>
      <c r="U15" s="9">
        <v>387.51</v>
      </c>
      <c r="V15" s="9">
        <v>0</v>
      </c>
      <c r="W15" s="9">
        <v>0</v>
      </c>
      <c r="X15" s="9">
        <v>0</v>
      </c>
      <c r="Y15" s="9">
        <v>0</v>
      </c>
      <c r="Z15" s="9">
        <v>0</v>
      </c>
      <c r="AA15" s="9">
        <v>49617.74</v>
      </c>
      <c r="AB15" s="9">
        <v>0</v>
      </c>
      <c r="AC15" s="9">
        <v>0</v>
      </c>
      <c r="AD15" s="9">
        <v>0</v>
      </c>
      <c r="AE15" s="9">
        <v>0</v>
      </c>
      <c r="AF15" s="9">
        <v>0</v>
      </c>
      <c r="AG15" s="9">
        <v>0</v>
      </c>
      <c r="AH15" s="9">
        <v>0</v>
      </c>
      <c r="AI15" s="9">
        <v>0</v>
      </c>
      <c r="AJ15" s="9">
        <v>0</v>
      </c>
      <c r="AK15" s="9">
        <v>0</v>
      </c>
      <c r="AL15" s="9">
        <v>0</v>
      </c>
      <c r="AM15" s="9">
        <v>0</v>
      </c>
      <c r="AN15" s="9">
        <v>0</v>
      </c>
      <c r="AO15" s="9">
        <v>0</v>
      </c>
      <c r="AP15" s="9">
        <v>0</v>
      </c>
      <c r="AQ15" s="9">
        <v>0</v>
      </c>
      <c r="AR15" s="9">
        <v>0</v>
      </c>
      <c r="AS15" s="9">
        <v>0</v>
      </c>
      <c r="AT15" s="9">
        <v>0</v>
      </c>
      <c r="AU15" s="9">
        <f t="shared" si="0"/>
        <v>0</v>
      </c>
      <c r="AV15" s="9">
        <v>125368.51</v>
      </c>
      <c r="AW15" s="9">
        <v>49617.74</v>
      </c>
      <c r="AX15" s="10">
        <v>50</v>
      </c>
      <c r="AY15" s="10">
        <v>120</v>
      </c>
      <c r="AZ15" s="9">
        <v>301200.36</v>
      </c>
      <c r="BA15" s="9">
        <v>256200</v>
      </c>
      <c r="BB15" s="11">
        <v>0.87726800000000005</v>
      </c>
      <c r="BC15" s="11">
        <v>0.55316284402732196</v>
      </c>
      <c r="BD15" s="11">
        <v>11.8</v>
      </c>
      <c r="BE15" s="11"/>
      <c r="BF15" s="7"/>
      <c r="BG15" s="4"/>
      <c r="BH15" s="7" t="s">
        <v>28</v>
      </c>
      <c r="BI15" s="7" t="s">
        <v>154</v>
      </c>
      <c r="BJ15" s="7" t="s">
        <v>262</v>
      </c>
      <c r="BK15" s="7" t="s">
        <v>231</v>
      </c>
      <c r="BL15" s="5" t="s">
        <v>3</v>
      </c>
      <c r="BM15" s="11">
        <v>161547.35</v>
      </c>
      <c r="BN15" s="5" t="s">
        <v>157</v>
      </c>
      <c r="BO15" s="11"/>
      <c r="BP15" s="12">
        <v>43168</v>
      </c>
      <c r="BQ15" s="12">
        <v>46821</v>
      </c>
      <c r="BR15" s="11">
        <v>19396.400000000001</v>
      </c>
      <c r="BS15" s="11">
        <v>0</v>
      </c>
      <c r="BT15" s="11">
        <v>230</v>
      </c>
    </row>
    <row r="16" spans="1:72" s="1" customFormat="1" ht="18.2" customHeight="1" x14ac:dyDescent="0.15">
      <c r="A16" s="13">
        <v>14</v>
      </c>
      <c r="B16" s="14" t="s">
        <v>455</v>
      </c>
      <c r="C16" s="14" t="s">
        <v>229</v>
      </c>
      <c r="D16" s="15">
        <v>45292</v>
      </c>
      <c r="E16" s="16" t="s">
        <v>263</v>
      </c>
      <c r="F16" s="17">
        <v>11</v>
      </c>
      <c r="G16" s="17">
        <v>10</v>
      </c>
      <c r="H16" s="18">
        <v>242225.55</v>
      </c>
      <c r="I16" s="18">
        <v>12386.21</v>
      </c>
      <c r="J16" s="18">
        <v>0</v>
      </c>
      <c r="K16" s="18">
        <v>254611.76</v>
      </c>
      <c r="L16" s="18">
        <v>1195.6500000000001</v>
      </c>
      <c r="M16" s="18">
        <v>0</v>
      </c>
      <c r="N16" s="18">
        <v>0</v>
      </c>
      <c r="O16" s="18">
        <v>0</v>
      </c>
      <c r="P16" s="18">
        <v>0</v>
      </c>
      <c r="Q16" s="18">
        <v>0</v>
      </c>
      <c r="R16" s="18">
        <v>0</v>
      </c>
      <c r="S16" s="18">
        <v>254611.76</v>
      </c>
      <c r="T16" s="18">
        <v>25445.46</v>
      </c>
      <c r="U16" s="18">
        <v>2381.7800000000002</v>
      </c>
      <c r="V16" s="18">
        <v>0</v>
      </c>
      <c r="W16" s="18">
        <v>0</v>
      </c>
      <c r="X16" s="18">
        <v>0</v>
      </c>
      <c r="Y16" s="18">
        <v>0</v>
      </c>
      <c r="Z16" s="18">
        <v>0</v>
      </c>
      <c r="AA16" s="18">
        <v>27827.24</v>
      </c>
      <c r="AB16" s="18">
        <v>0</v>
      </c>
      <c r="AC16" s="18">
        <v>0</v>
      </c>
      <c r="AD16" s="18">
        <v>0</v>
      </c>
      <c r="AE16" s="18">
        <v>0</v>
      </c>
      <c r="AF16" s="18">
        <v>0</v>
      </c>
      <c r="AG16" s="18">
        <v>0</v>
      </c>
      <c r="AH16" s="18">
        <v>0</v>
      </c>
      <c r="AI16" s="18">
        <v>0</v>
      </c>
      <c r="AJ16" s="18">
        <v>0</v>
      </c>
      <c r="AK16" s="18">
        <v>0</v>
      </c>
      <c r="AL16" s="18">
        <v>0</v>
      </c>
      <c r="AM16" s="18">
        <v>0</v>
      </c>
      <c r="AN16" s="18">
        <v>0</v>
      </c>
      <c r="AO16" s="18">
        <v>0</v>
      </c>
      <c r="AP16" s="18">
        <v>0</v>
      </c>
      <c r="AQ16" s="18">
        <v>0</v>
      </c>
      <c r="AR16" s="18">
        <v>0</v>
      </c>
      <c r="AS16" s="18">
        <v>0</v>
      </c>
      <c r="AT16" s="18">
        <v>0</v>
      </c>
      <c r="AU16" s="18">
        <f t="shared" si="0"/>
        <v>0</v>
      </c>
      <c r="AV16" s="18">
        <v>13581.86</v>
      </c>
      <c r="AW16" s="18">
        <v>27827.24</v>
      </c>
      <c r="AX16" s="19">
        <v>60</v>
      </c>
      <c r="AY16" s="19">
        <v>180</v>
      </c>
      <c r="AZ16" s="18">
        <v>331560</v>
      </c>
      <c r="BA16" s="18">
        <v>301300</v>
      </c>
      <c r="BB16" s="20">
        <v>0.9</v>
      </c>
      <c r="BC16" s="20">
        <v>0.760539608363757</v>
      </c>
      <c r="BD16" s="20">
        <v>11.8</v>
      </c>
      <c r="BE16" s="20"/>
      <c r="BF16" s="16"/>
      <c r="BG16" s="13"/>
      <c r="BH16" s="16" t="s">
        <v>233</v>
      </c>
      <c r="BI16" s="16" t="s">
        <v>236</v>
      </c>
      <c r="BJ16" s="16" t="s">
        <v>264</v>
      </c>
      <c r="BK16" s="16" t="s">
        <v>231</v>
      </c>
      <c r="BL16" s="14" t="s">
        <v>3</v>
      </c>
      <c r="BM16" s="20">
        <v>254611.76</v>
      </c>
      <c r="BN16" s="14" t="s">
        <v>157</v>
      </c>
      <c r="BO16" s="20"/>
      <c r="BP16" s="21">
        <v>43203</v>
      </c>
      <c r="BQ16" s="21">
        <v>48682</v>
      </c>
      <c r="BR16" s="20">
        <v>4782.58</v>
      </c>
      <c r="BS16" s="20">
        <v>0</v>
      </c>
      <c r="BT16" s="20">
        <v>230</v>
      </c>
    </row>
    <row r="17" spans="1:72" s="1" customFormat="1" ht="18.2" customHeight="1" x14ac:dyDescent="0.15">
      <c r="A17" s="4">
        <v>15</v>
      </c>
      <c r="B17" s="5" t="s">
        <v>455</v>
      </c>
      <c r="C17" s="5" t="s">
        <v>229</v>
      </c>
      <c r="D17" s="6">
        <v>45292</v>
      </c>
      <c r="E17" s="7" t="s">
        <v>36</v>
      </c>
      <c r="F17" s="8">
        <v>4</v>
      </c>
      <c r="G17" s="8">
        <v>3</v>
      </c>
      <c r="H17" s="9">
        <v>153732.29999999999</v>
      </c>
      <c r="I17" s="9">
        <v>4487.7299999999996</v>
      </c>
      <c r="J17" s="9">
        <v>0</v>
      </c>
      <c r="K17" s="9">
        <v>158220.03</v>
      </c>
      <c r="L17" s="9">
        <v>1211.75</v>
      </c>
      <c r="M17" s="9">
        <v>0</v>
      </c>
      <c r="N17" s="9">
        <v>0</v>
      </c>
      <c r="O17" s="9">
        <v>0</v>
      </c>
      <c r="P17" s="9">
        <v>0</v>
      </c>
      <c r="Q17" s="9">
        <v>0</v>
      </c>
      <c r="R17" s="9">
        <v>0</v>
      </c>
      <c r="S17" s="9">
        <v>158220.03</v>
      </c>
      <c r="T17" s="9">
        <v>4673.4399999999996</v>
      </c>
      <c r="U17" s="9">
        <v>1520.88</v>
      </c>
      <c r="V17" s="9">
        <v>0</v>
      </c>
      <c r="W17" s="9">
        <v>0</v>
      </c>
      <c r="X17" s="9">
        <v>0</v>
      </c>
      <c r="Y17" s="9">
        <v>0</v>
      </c>
      <c r="Z17" s="9">
        <v>0</v>
      </c>
      <c r="AA17" s="9">
        <v>6194.32</v>
      </c>
      <c r="AB17" s="9">
        <v>0</v>
      </c>
      <c r="AC17" s="9">
        <v>0</v>
      </c>
      <c r="AD17" s="9">
        <v>0</v>
      </c>
      <c r="AE17" s="9">
        <v>0</v>
      </c>
      <c r="AF17" s="9">
        <v>0</v>
      </c>
      <c r="AG17" s="9">
        <v>0</v>
      </c>
      <c r="AH17" s="9">
        <v>0</v>
      </c>
      <c r="AI17" s="9">
        <v>0</v>
      </c>
      <c r="AJ17" s="9">
        <v>0</v>
      </c>
      <c r="AK17" s="9">
        <v>0</v>
      </c>
      <c r="AL17" s="9">
        <v>0</v>
      </c>
      <c r="AM17" s="9">
        <v>0</v>
      </c>
      <c r="AN17" s="9">
        <v>0</v>
      </c>
      <c r="AO17" s="9">
        <v>0</v>
      </c>
      <c r="AP17" s="9">
        <v>0</v>
      </c>
      <c r="AQ17" s="9">
        <v>0</v>
      </c>
      <c r="AR17" s="9">
        <v>0</v>
      </c>
      <c r="AS17" s="9">
        <v>0</v>
      </c>
      <c r="AT17" s="9">
        <v>0</v>
      </c>
      <c r="AU17" s="9">
        <f t="shared" si="0"/>
        <v>0</v>
      </c>
      <c r="AV17" s="9">
        <v>5699.48</v>
      </c>
      <c r="AW17" s="9">
        <v>6194.32</v>
      </c>
      <c r="AX17" s="10">
        <v>85</v>
      </c>
      <c r="AY17" s="10">
        <v>152</v>
      </c>
      <c r="AZ17" s="9">
        <v>68570</v>
      </c>
      <c r="BA17" s="9">
        <v>215100</v>
      </c>
      <c r="BB17" s="11">
        <v>0.9</v>
      </c>
      <c r="BC17" s="11">
        <v>0.66200849372384896</v>
      </c>
      <c r="BD17" s="11">
        <v>11.8</v>
      </c>
      <c r="BE17" s="11"/>
      <c r="BF17" s="7"/>
      <c r="BG17" s="4"/>
      <c r="BH17" s="7" t="s">
        <v>28</v>
      </c>
      <c r="BI17" s="7" t="s">
        <v>265</v>
      </c>
      <c r="BJ17" s="7" t="s">
        <v>266</v>
      </c>
      <c r="BK17" s="7" t="s">
        <v>280</v>
      </c>
      <c r="BL17" s="5" t="s">
        <v>3</v>
      </c>
      <c r="BM17" s="11">
        <v>158220.03</v>
      </c>
      <c r="BN17" s="5" t="s">
        <v>157</v>
      </c>
      <c r="BO17" s="11"/>
      <c r="BP17" s="12">
        <v>43213</v>
      </c>
      <c r="BQ17" s="12">
        <v>47840</v>
      </c>
      <c r="BR17" s="11">
        <v>1504.72</v>
      </c>
      <c r="BS17" s="11">
        <v>0</v>
      </c>
      <c r="BT17" s="11">
        <v>230</v>
      </c>
    </row>
    <row r="18" spans="1:72" s="1" customFormat="1" ht="18.2" customHeight="1" x14ac:dyDescent="0.15">
      <c r="A18" s="13">
        <v>16</v>
      </c>
      <c r="B18" s="14" t="s">
        <v>455</v>
      </c>
      <c r="C18" s="14" t="s">
        <v>229</v>
      </c>
      <c r="D18" s="15">
        <v>45292</v>
      </c>
      <c r="E18" s="16" t="s">
        <v>267</v>
      </c>
      <c r="F18" s="17">
        <v>0</v>
      </c>
      <c r="G18" s="17">
        <v>0</v>
      </c>
      <c r="H18" s="18">
        <v>180790.64</v>
      </c>
      <c r="I18" s="18">
        <v>53.51</v>
      </c>
      <c r="J18" s="18">
        <v>0</v>
      </c>
      <c r="K18" s="18">
        <v>180844.15</v>
      </c>
      <c r="L18" s="18">
        <v>2493.39</v>
      </c>
      <c r="M18" s="18">
        <v>0</v>
      </c>
      <c r="N18" s="18">
        <v>0</v>
      </c>
      <c r="O18" s="18">
        <v>53.51</v>
      </c>
      <c r="P18" s="18">
        <v>2439.9899999999998</v>
      </c>
      <c r="Q18" s="18">
        <v>0</v>
      </c>
      <c r="R18" s="18">
        <v>0</v>
      </c>
      <c r="S18" s="18">
        <v>178350.65</v>
      </c>
      <c r="T18" s="18">
        <v>0</v>
      </c>
      <c r="U18" s="18">
        <v>1777.55</v>
      </c>
      <c r="V18" s="18">
        <v>0</v>
      </c>
      <c r="W18" s="18">
        <v>0</v>
      </c>
      <c r="X18" s="18">
        <v>1777.55</v>
      </c>
      <c r="Y18" s="18">
        <v>0</v>
      </c>
      <c r="Z18" s="18">
        <v>0</v>
      </c>
      <c r="AA18" s="18">
        <v>0</v>
      </c>
      <c r="AB18" s="18">
        <v>0</v>
      </c>
      <c r="AC18" s="18">
        <v>0</v>
      </c>
      <c r="AD18" s="18">
        <v>0</v>
      </c>
      <c r="AE18" s="18">
        <v>0</v>
      </c>
      <c r="AF18" s="18">
        <v>230</v>
      </c>
      <c r="AG18" s="18">
        <v>0</v>
      </c>
      <c r="AH18" s="18">
        <v>0</v>
      </c>
      <c r="AI18" s="18">
        <v>203.95</v>
      </c>
      <c r="AJ18" s="18">
        <v>0</v>
      </c>
      <c r="AK18" s="18">
        <v>0</v>
      </c>
      <c r="AL18" s="18">
        <v>0</v>
      </c>
      <c r="AM18" s="18">
        <v>0</v>
      </c>
      <c r="AN18" s="18">
        <v>0</v>
      </c>
      <c r="AO18" s="18">
        <v>0</v>
      </c>
      <c r="AP18" s="18">
        <v>230.95</v>
      </c>
      <c r="AQ18" s="18">
        <v>0</v>
      </c>
      <c r="AR18" s="18">
        <v>0</v>
      </c>
      <c r="AS18" s="18">
        <v>0</v>
      </c>
      <c r="AT18" s="18">
        <v>460.95000000000005</v>
      </c>
      <c r="AU18" s="18">
        <f t="shared" si="0"/>
        <v>4475</v>
      </c>
      <c r="AV18" s="18">
        <v>53.4</v>
      </c>
      <c r="AW18" s="18">
        <v>0</v>
      </c>
      <c r="AX18" s="19">
        <v>56</v>
      </c>
      <c r="AY18" s="19">
        <v>120</v>
      </c>
      <c r="AZ18" s="18">
        <v>386639.63</v>
      </c>
      <c r="BA18" s="18">
        <v>300100</v>
      </c>
      <c r="BB18" s="20">
        <v>0.79</v>
      </c>
      <c r="BC18" s="20">
        <v>0.46950021159613498</v>
      </c>
      <c r="BD18" s="20">
        <v>11.8</v>
      </c>
      <c r="BE18" s="20"/>
      <c r="BF18" s="16"/>
      <c r="BG18" s="13"/>
      <c r="BH18" s="16" t="s">
        <v>233</v>
      </c>
      <c r="BI18" s="16" t="s">
        <v>236</v>
      </c>
      <c r="BJ18" s="16" t="s">
        <v>268</v>
      </c>
      <c r="BK18" s="16" t="s">
        <v>5</v>
      </c>
      <c r="BL18" s="14" t="s">
        <v>3</v>
      </c>
      <c r="BM18" s="20">
        <v>178350.65</v>
      </c>
      <c r="BN18" s="14" t="s">
        <v>157</v>
      </c>
      <c r="BO18" s="20"/>
      <c r="BP18" s="21">
        <v>43308</v>
      </c>
      <c r="BQ18" s="21">
        <v>46961</v>
      </c>
      <c r="BR18" s="20">
        <v>0</v>
      </c>
      <c r="BS18" s="20">
        <v>0</v>
      </c>
      <c r="BT18" s="20">
        <v>230</v>
      </c>
    </row>
    <row r="19" spans="1:72" s="1" customFormat="1" ht="18.2" customHeight="1" x14ac:dyDescent="0.15">
      <c r="A19" s="4">
        <v>17</v>
      </c>
      <c r="B19" s="5" t="s">
        <v>455</v>
      </c>
      <c r="C19" s="5" t="s">
        <v>229</v>
      </c>
      <c r="D19" s="6">
        <v>45292</v>
      </c>
      <c r="E19" s="7" t="s">
        <v>269</v>
      </c>
      <c r="F19" s="8">
        <v>0</v>
      </c>
      <c r="G19" s="8">
        <v>0</v>
      </c>
      <c r="H19" s="9">
        <v>140225.20000000001</v>
      </c>
      <c r="I19" s="9">
        <v>0</v>
      </c>
      <c r="J19" s="9">
        <v>0</v>
      </c>
      <c r="K19" s="9">
        <v>140225.20000000001</v>
      </c>
      <c r="L19" s="9">
        <v>1764.91</v>
      </c>
      <c r="M19" s="9">
        <v>0</v>
      </c>
      <c r="N19" s="9">
        <v>0</v>
      </c>
      <c r="O19" s="9">
        <v>0</v>
      </c>
      <c r="P19" s="9">
        <v>1764.91</v>
      </c>
      <c r="Q19" s="9">
        <v>0</v>
      </c>
      <c r="R19" s="9">
        <v>0</v>
      </c>
      <c r="S19" s="9">
        <v>138460.29</v>
      </c>
      <c r="T19" s="9">
        <v>0</v>
      </c>
      <c r="U19" s="9">
        <v>1378.88</v>
      </c>
      <c r="V19" s="9">
        <v>0</v>
      </c>
      <c r="W19" s="9">
        <v>0</v>
      </c>
      <c r="X19" s="9">
        <v>1378.88</v>
      </c>
      <c r="Y19" s="9">
        <v>0</v>
      </c>
      <c r="Z19" s="9">
        <v>0</v>
      </c>
      <c r="AA19" s="9">
        <v>0</v>
      </c>
      <c r="AB19" s="9">
        <v>0</v>
      </c>
      <c r="AC19" s="9">
        <v>0</v>
      </c>
      <c r="AD19" s="9">
        <v>0</v>
      </c>
      <c r="AE19" s="9">
        <v>0</v>
      </c>
      <c r="AF19" s="9">
        <v>0</v>
      </c>
      <c r="AG19" s="9">
        <v>0</v>
      </c>
      <c r="AH19" s="9">
        <v>0</v>
      </c>
      <c r="AI19" s="9">
        <v>150.13</v>
      </c>
      <c r="AJ19" s="9">
        <v>0</v>
      </c>
      <c r="AK19" s="9">
        <v>0</v>
      </c>
      <c r="AL19" s="9">
        <v>0</v>
      </c>
      <c r="AM19" s="9">
        <v>0</v>
      </c>
      <c r="AN19" s="9">
        <v>0</v>
      </c>
      <c r="AO19" s="9">
        <v>0</v>
      </c>
      <c r="AP19" s="9">
        <v>0</v>
      </c>
      <c r="AQ19" s="9">
        <v>0.08</v>
      </c>
      <c r="AR19" s="9">
        <v>0</v>
      </c>
      <c r="AS19" s="9">
        <v>0</v>
      </c>
      <c r="AT19" s="9">
        <v>0</v>
      </c>
      <c r="AU19" s="9">
        <f t="shared" si="0"/>
        <v>3294</v>
      </c>
      <c r="AV19" s="9">
        <v>0</v>
      </c>
      <c r="AW19" s="9">
        <v>0</v>
      </c>
      <c r="AX19" s="10">
        <v>60</v>
      </c>
      <c r="AY19" s="10">
        <v>120</v>
      </c>
      <c r="AZ19" s="9">
        <v>222891.04</v>
      </c>
      <c r="BA19" s="9">
        <v>220000</v>
      </c>
      <c r="BB19" s="11">
        <v>0.9</v>
      </c>
      <c r="BC19" s="11">
        <v>0.566428459090909</v>
      </c>
      <c r="BD19" s="11">
        <v>11.8</v>
      </c>
      <c r="BE19" s="11"/>
      <c r="BF19" s="7"/>
      <c r="BG19" s="4"/>
      <c r="BH19" s="7" t="s">
        <v>28</v>
      </c>
      <c r="BI19" s="7" t="s">
        <v>265</v>
      </c>
      <c r="BJ19" s="7" t="s">
        <v>266</v>
      </c>
      <c r="BK19" s="7" t="s">
        <v>5</v>
      </c>
      <c r="BL19" s="5" t="s">
        <v>3</v>
      </c>
      <c r="BM19" s="11">
        <v>138460.29</v>
      </c>
      <c r="BN19" s="5" t="s">
        <v>157</v>
      </c>
      <c r="BO19" s="11"/>
      <c r="BP19" s="12">
        <v>43427</v>
      </c>
      <c r="BQ19" s="12">
        <v>47080</v>
      </c>
      <c r="BR19" s="11">
        <v>0</v>
      </c>
      <c r="BS19" s="11">
        <v>0</v>
      </c>
      <c r="BT19" s="11">
        <v>0</v>
      </c>
    </row>
    <row r="20" spans="1:72" s="1" customFormat="1" ht="18.2" customHeight="1" x14ac:dyDescent="0.15">
      <c r="A20" s="13">
        <v>18</v>
      </c>
      <c r="B20" s="14" t="s">
        <v>455</v>
      </c>
      <c r="C20" s="14" t="s">
        <v>229</v>
      </c>
      <c r="D20" s="15">
        <v>45292</v>
      </c>
      <c r="E20" s="16" t="s">
        <v>270</v>
      </c>
      <c r="F20" s="17">
        <v>0</v>
      </c>
      <c r="G20" s="17">
        <v>0</v>
      </c>
      <c r="H20" s="18">
        <v>87788.72</v>
      </c>
      <c r="I20" s="18">
        <v>0</v>
      </c>
      <c r="J20" s="18">
        <v>0</v>
      </c>
      <c r="K20" s="18">
        <v>87788.72</v>
      </c>
      <c r="L20" s="18">
        <v>4181.88</v>
      </c>
      <c r="M20" s="18">
        <v>0</v>
      </c>
      <c r="N20" s="18">
        <v>0</v>
      </c>
      <c r="O20" s="18">
        <v>0</v>
      </c>
      <c r="P20" s="18">
        <v>4181.88</v>
      </c>
      <c r="Q20" s="18">
        <v>0</v>
      </c>
      <c r="R20" s="18">
        <v>0</v>
      </c>
      <c r="S20" s="18">
        <v>83606.84</v>
      </c>
      <c r="T20" s="18">
        <v>0</v>
      </c>
      <c r="U20" s="18">
        <v>863.26</v>
      </c>
      <c r="V20" s="18">
        <v>0</v>
      </c>
      <c r="W20" s="18">
        <v>0</v>
      </c>
      <c r="X20" s="18">
        <v>863.26</v>
      </c>
      <c r="Y20" s="18">
        <v>0</v>
      </c>
      <c r="Z20" s="18">
        <v>0</v>
      </c>
      <c r="AA20" s="18">
        <v>0</v>
      </c>
      <c r="AB20" s="18">
        <v>0</v>
      </c>
      <c r="AC20" s="18">
        <v>0</v>
      </c>
      <c r="AD20" s="18">
        <v>0</v>
      </c>
      <c r="AE20" s="18">
        <v>0</v>
      </c>
      <c r="AF20" s="18">
        <v>0</v>
      </c>
      <c r="AG20" s="18">
        <v>0</v>
      </c>
      <c r="AH20" s="18">
        <v>0</v>
      </c>
      <c r="AI20" s="18">
        <v>240.94</v>
      </c>
      <c r="AJ20" s="18">
        <v>0</v>
      </c>
      <c r="AK20" s="18">
        <v>0</v>
      </c>
      <c r="AL20" s="18">
        <v>0</v>
      </c>
      <c r="AM20" s="18">
        <v>0</v>
      </c>
      <c r="AN20" s="18">
        <v>0</v>
      </c>
      <c r="AO20" s="18">
        <v>0</v>
      </c>
      <c r="AP20" s="18">
        <v>0</v>
      </c>
      <c r="AQ20" s="18">
        <v>13.92</v>
      </c>
      <c r="AR20" s="18">
        <v>0</v>
      </c>
      <c r="AS20" s="18">
        <v>0</v>
      </c>
      <c r="AT20" s="18">
        <v>0</v>
      </c>
      <c r="AU20" s="18">
        <f t="shared" si="0"/>
        <v>5300</v>
      </c>
      <c r="AV20" s="18">
        <v>0</v>
      </c>
      <c r="AW20" s="18">
        <v>0</v>
      </c>
      <c r="AX20" s="19">
        <v>62</v>
      </c>
      <c r="AY20" s="19">
        <v>120</v>
      </c>
      <c r="AZ20" s="18">
        <v>420998.61</v>
      </c>
      <c r="BA20" s="18">
        <v>354500</v>
      </c>
      <c r="BB20" s="20">
        <v>0.89</v>
      </c>
      <c r="BC20" s="20">
        <v>0.209901516502116</v>
      </c>
      <c r="BD20" s="20">
        <v>13.77</v>
      </c>
      <c r="BE20" s="20"/>
      <c r="BF20" s="16"/>
      <c r="BG20" s="13"/>
      <c r="BH20" s="16" t="s">
        <v>233</v>
      </c>
      <c r="BI20" s="16" t="s">
        <v>234</v>
      </c>
      <c r="BJ20" s="16" t="s">
        <v>271</v>
      </c>
      <c r="BK20" s="16" t="s">
        <v>5</v>
      </c>
      <c r="BL20" s="14" t="s">
        <v>3</v>
      </c>
      <c r="BM20" s="20">
        <v>83606.84</v>
      </c>
      <c r="BN20" s="14" t="s">
        <v>157</v>
      </c>
      <c r="BO20" s="20"/>
      <c r="BP20" s="21">
        <v>43427</v>
      </c>
      <c r="BQ20" s="21">
        <v>47080</v>
      </c>
      <c r="BR20" s="20">
        <v>0</v>
      </c>
      <c r="BS20" s="20">
        <v>0</v>
      </c>
      <c r="BT20" s="20">
        <v>0</v>
      </c>
    </row>
    <row r="21" spans="1:72" s="1" customFormat="1" ht="18.2" customHeight="1" x14ac:dyDescent="0.15">
      <c r="A21" s="4">
        <v>19</v>
      </c>
      <c r="B21" s="5" t="s">
        <v>455</v>
      </c>
      <c r="C21" s="5" t="s">
        <v>229</v>
      </c>
      <c r="D21" s="6">
        <v>45292</v>
      </c>
      <c r="E21" s="7" t="s">
        <v>272</v>
      </c>
      <c r="F21" s="8">
        <v>0</v>
      </c>
      <c r="G21" s="8">
        <v>0</v>
      </c>
      <c r="H21" s="9">
        <v>84594.67</v>
      </c>
      <c r="I21" s="9">
        <v>0</v>
      </c>
      <c r="J21" s="9">
        <v>0</v>
      </c>
      <c r="K21" s="9">
        <v>84594.67</v>
      </c>
      <c r="L21" s="9">
        <v>3486.05</v>
      </c>
      <c r="M21" s="9">
        <v>0</v>
      </c>
      <c r="N21" s="9">
        <v>0</v>
      </c>
      <c r="O21" s="9">
        <v>0</v>
      </c>
      <c r="P21" s="9">
        <v>3486.05</v>
      </c>
      <c r="Q21" s="9">
        <v>0</v>
      </c>
      <c r="R21" s="9">
        <v>0</v>
      </c>
      <c r="S21" s="9">
        <v>81108.62</v>
      </c>
      <c r="T21" s="9">
        <v>0</v>
      </c>
      <c r="U21" s="9">
        <v>831.85</v>
      </c>
      <c r="V21" s="9">
        <v>0</v>
      </c>
      <c r="W21" s="9">
        <v>0</v>
      </c>
      <c r="X21" s="9">
        <v>831.85</v>
      </c>
      <c r="Y21" s="9">
        <v>0</v>
      </c>
      <c r="Z21" s="9">
        <v>0</v>
      </c>
      <c r="AA21" s="9">
        <v>0</v>
      </c>
      <c r="AB21" s="9">
        <v>0</v>
      </c>
      <c r="AC21" s="9">
        <v>0</v>
      </c>
      <c r="AD21" s="9">
        <v>0</v>
      </c>
      <c r="AE21" s="9">
        <v>0</v>
      </c>
      <c r="AF21" s="9">
        <v>0</v>
      </c>
      <c r="AG21" s="9">
        <v>0</v>
      </c>
      <c r="AH21" s="9">
        <v>0</v>
      </c>
      <c r="AI21" s="9">
        <v>206.21</v>
      </c>
      <c r="AJ21" s="9">
        <v>0</v>
      </c>
      <c r="AK21" s="9">
        <v>0</v>
      </c>
      <c r="AL21" s="9">
        <v>0</v>
      </c>
      <c r="AM21" s="9">
        <v>0</v>
      </c>
      <c r="AN21" s="9">
        <v>0</v>
      </c>
      <c r="AO21" s="9">
        <v>0</v>
      </c>
      <c r="AP21" s="9">
        <v>0</v>
      </c>
      <c r="AQ21" s="9">
        <v>0.89</v>
      </c>
      <c r="AR21" s="9">
        <v>0</v>
      </c>
      <c r="AS21" s="9">
        <v>0</v>
      </c>
      <c r="AT21" s="9">
        <v>0</v>
      </c>
      <c r="AU21" s="9">
        <f t="shared" si="0"/>
        <v>4525</v>
      </c>
      <c r="AV21" s="9">
        <v>0</v>
      </c>
      <c r="AW21" s="9">
        <v>0</v>
      </c>
      <c r="AX21" s="10">
        <v>62</v>
      </c>
      <c r="AY21" s="10">
        <v>120</v>
      </c>
      <c r="AZ21" s="9">
        <v>366900.37</v>
      </c>
      <c r="BA21" s="9">
        <v>303400</v>
      </c>
      <c r="BB21" s="11">
        <v>0.9</v>
      </c>
      <c r="BC21" s="11">
        <v>0.24059907053394899</v>
      </c>
      <c r="BD21" s="11">
        <v>13.77</v>
      </c>
      <c r="BE21" s="11"/>
      <c r="BF21" s="7"/>
      <c r="BG21" s="4"/>
      <c r="BH21" s="7" t="s">
        <v>233</v>
      </c>
      <c r="BI21" s="7" t="s">
        <v>273</v>
      </c>
      <c r="BJ21" s="7" t="s">
        <v>274</v>
      </c>
      <c r="BK21" s="7" t="s">
        <v>5</v>
      </c>
      <c r="BL21" s="5" t="s">
        <v>3</v>
      </c>
      <c r="BM21" s="11">
        <v>81108.62</v>
      </c>
      <c r="BN21" s="5" t="s">
        <v>157</v>
      </c>
      <c r="BO21" s="11"/>
      <c r="BP21" s="12">
        <v>43486</v>
      </c>
      <c r="BQ21" s="12">
        <v>47139</v>
      </c>
      <c r="BR21" s="11">
        <v>0</v>
      </c>
      <c r="BS21" s="11">
        <v>0</v>
      </c>
      <c r="BT21" s="11">
        <v>0</v>
      </c>
    </row>
    <row r="22" spans="1:72" s="1" customFormat="1" ht="18.2" customHeight="1" x14ac:dyDescent="0.15">
      <c r="A22" s="13">
        <v>20</v>
      </c>
      <c r="B22" s="14" t="s">
        <v>455</v>
      </c>
      <c r="C22" s="14" t="s">
        <v>229</v>
      </c>
      <c r="D22" s="15">
        <v>45292</v>
      </c>
      <c r="E22" s="16" t="s">
        <v>275</v>
      </c>
      <c r="F22" s="17">
        <v>0</v>
      </c>
      <c r="G22" s="17">
        <v>0</v>
      </c>
      <c r="H22" s="18">
        <v>130142.71</v>
      </c>
      <c r="I22" s="18">
        <v>0</v>
      </c>
      <c r="J22" s="18">
        <v>0</v>
      </c>
      <c r="K22" s="18">
        <v>130142.71</v>
      </c>
      <c r="L22" s="18">
        <v>4048.16</v>
      </c>
      <c r="M22" s="18">
        <v>0</v>
      </c>
      <c r="N22" s="18">
        <v>0</v>
      </c>
      <c r="O22" s="18">
        <v>0</v>
      </c>
      <c r="P22" s="18">
        <v>4048.16</v>
      </c>
      <c r="Q22" s="18">
        <v>0</v>
      </c>
      <c r="R22" s="18">
        <v>0</v>
      </c>
      <c r="S22" s="18">
        <v>126094.55</v>
      </c>
      <c r="T22" s="18">
        <v>0</v>
      </c>
      <c r="U22" s="18">
        <v>1279.74</v>
      </c>
      <c r="V22" s="18">
        <v>0</v>
      </c>
      <c r="W22" s="18">
        <v>0</v>
      </c>
      <c r="X22" s="18">
        <v>1279.74</v>
      </c>
      <c r="Y22" s="18">
        <v>0</v>
      </c>
      <c r="Z22" s="18">
        <v>0</v>
      </c>
      <c r="AA22" s="18">
        <v>0</v>
      </c>
      <c r="AB22" s="18">
        <v>0</v>
      </c>
      <c r="AC22" s="18">
        <v>0</v>
      </c>
      <c r="AD22" s="18">
        <v>0</v>
      </c>
      <c r="AE22" s="18">
        <v>0</v>
      </c>
      <c r="AF22" s="18">
        <v>0</v>
      </c>
      <c r="AG22" s="18">
        <v>0</v>
      </c>
      <c r="AH22" s="18">
        <v>0</v>
      </c>
      <c r="AI22" s="18">
        <v>254.44</v>
      </c>
      <c r="AJ22" s="18">
        <v>0</v>
      </c>
      <c r="AK22" s="18">
        <v>0</v>
      </c>
      <c r="AL22" s="18">
        <v>0</v>
      </c>
      <c r="AM22" s="18">
        <v>0</v>
      </c>
      <c r="AN22" s="18">
        <v>0</v>
      </c>
      <c r="AO22" s="18">
        <v>0</v>
      </c>
      <c r="AP22" s="18">
        <v>0</v>
      </c>
      <c r="AQ22" s="18">
        <v>0.66</v>
      </c>
      <c r="AR22" s="18">
        <v>0</v>
      </c>
      <c r="AS22" s="18">
        <v>0</v>
      </c>
      <c r="AT22" s="18">
        <v>0</v>
      </c>
      <c r="AU22" s="18">
        <f t="shared" si="0"/>
        <v>5583</v>
      </c>
      <c r="AV22" s="18">
        <v>0</v>
      </c>
      <c r="AW22" s="18">
        <v>0</v>
      </c>
      <c r="AX22" s="19">
        <v>60</v>
      </c>
      <c r="AY22" s="19">
        <v>120</v>
      </c>
      <c r="AZ22" s="18">
        <v>350999.99</v>
      </c>
      <c r="BA22" s="18">
        <v>374368.23</v>
      </c>
      <c r="BB22" s="20">
        <v>0.9</v>
      </c>
      <c r="BC22" s="20">
        <v>0.30313762201456002</v>
      </c>
      <c r="BD22" s="20">
        <v>11.8</v>
      </c>
      <c r="BE22" s="20"/>
      <c r="BF22" s="16"/>
      <c r="BG22" s="13"/>
      <c r="BH22" s="16" t="s">
        <v>28</v>
      </c>
      <c r="BI22" s="16" t="s">
        <v>276</v>
      </c>
      <c r="BJ22" s="16" t="s">
        <v>262</v>
      </c>
      <c r="BK22" s="16" t="s">
        <v>5</v>
      </c>
      <c r="BL22" s="14" t="s">
        <v>3</v>
      </c>
      <c r="BM22" s="20">
        <v>126094.55</v>
      </c>
      <c r="BN22" s="14" t="s">
        <v>157</v>
      </c>
      <c r="BO22" s="20"/>
      <c r="BP22" s="21">
        <v>43486</v>
      </c>
      <c r="BQ22" s="21">
        <v>47139</v>
      </c>
      <c r="BR22" s="20">
        <v>0</v>
      </c>
      <c r="BS22" s="20">
        <v>0</v>
      </c>
      <c r="BT22" s="20">
        <v>0</v>
      </c>
    </row>
    <row r="23" spans="1:72" s="1" customFormat="1" ht="18.2" customHeight="1" x14ac:dyDescent="0.15">
      <c r="A23" s="4">
        <v>21</v>
      </c>
      <c r="B23" s="5" t="s">
        <v>455</v>
      </c>
      <c r="C23" s="5" t="s">
        <v>229</v>
      </c>
      <c r="D23" s="6">
        <v>45292</v>
      </c>
      <c r="E23" s="7" t="s">
        <v>37</v>
      </c>
      <c r="F23" s="8">
        <v>2</v>
      </c>
      <c r="G23" s="8">
        <v>2</v>
      </c>
      <c r="H23" s="9">
        <v>177605.56</v>
      </c>
      <c r="I23" s="9">
        <v>6699.51</v>
      </c>
      <c r="J23" s="9">
        <v>0</v>
      </c>
      <c r="K23" s="9">
        <v>184305.07</v>
      </c>
      <c r="L23" s="9">
        <v>2277.23</v>
      </c>
      <c r="M23" s="9">
        <v>0</v>
      </c>
      <c r="N23" s="9">
        <v>0</v>
      </c>
      <c r="O23" s="9">
        <v>2233.1</v>
      </c>
      <c r="P23" s="9">
        <v>0</v>
      </c>
      <c r="Q23" s="9">
        <v>0</v>
      </c>
      <c r="R23" s="9">
        <v>0</v>
      </c>
      <c r="S23" s="9">
        <v>182071.97</v>
      </c>
      <c r="T23" s="9">
        <v>5436.78</v>
      </c>
      <c r="U23" s="9">
        <v>1768.2</v>
      </c>
      <c r="V23" s="9">
        <v>0</v>
      </c>
      <c r="W23" s="9">
        <v>1812.33</v>
      </c>
      <c r="X23" s="9">
        <v>0</v>
      </c>
      <c r="Y23" s="9">
        <v>0</v>
      </c>
      <c r="Z23" s="9">
        <v>0</v>
      </c>
      <c r="AA23" s="9">
        <v>5392.65</v>
      </c>
      <c r="AB23" s="9">
        <v>0</v>
      </c>
      <c r="AC23" s="9">
        <v>0</v>
      </c>
      <c r="AD23" s="9">
        <v>0</v>
      </c>
      <c r="AE23" s="9">
        <v>0</v>
      </c>
      <c r="AF23" s="9">
        <v>0</v>
      </c>
      <c r="AG23" s="9">
        <v>0</v>
      </c>
      <c r="AH23" s="9">
        <v>0</v>
      </c>
      <c r="AI23" s="9">
        <v>0</v>
      </c>
      <c r="AJ23" s="9">
        <v>0</v>
      </c>
      <c r="AK23" s="9">
        <v>0</v>
      </c>
      <c r="AL23" s="9">
        <v>0</v>
      </c>
      <c r="AM23" s="9">
        <v>230</v>
      </c>
      <c r="AN23" s="9">
        <v>0</v>
      </c>
      <c r="AO23" s="9">
        <v>0</v>
      </c>
      <c r="AP23" s="9">
        <v>224.57</v>
      </c>
      <c r="AQ23" s="9">
        <v>0</v>
      </c>
      <c r="AR23" s="9">
        <v>0</v>
      </c>
      <c r="AS23" s="9">
        <v>0</v>
      </c>
      <c r="AT23" s="9">
        <v>0</v>
      </c>
      <c r="AU23" s="9">
        <f t="shared" si="0"/>
        <v>4500</v>
      </c>
      <c r="AV23" s="9">
        <v>6743.64</v>
      </c>
      <c r="AW23" s="9">
        <v>5392.65</v>
      </c>
      <c r="AX23" s="10">
        <v>62</v>
      </c>
      <c r="AY23" s="10">
        <v>120</v>
      </c>
      <c r="AZ23" s="9">
        <v>281003.48</v>
      </c>
      <c r="BA23" s="9">
        <v>284254.51</v>
      </c>
      <c r="BB23" s="11">
        <v>0.9</v>
      </c>
      <c r="BC23" s="11">
        <v>0.57647202501729899</v>
      </c>
      <c r="BD23" s="11">
        <v>13.77</v>
      </c>
      <c r="BE23" s="11"/>
      <c r="BF23" s="7"/>
      <c r="BG23" s="4"/>
      <c r="BH23" s="7" t="s">
        <v>277</v>
      </c>
      <c r="BI23" s="7" t="s">
        <v>278</v>
      </c>
      <c r="BJ23" s="7" t="s">
        <v>279</v>
      </c>
      <c r="BK23" s="7" t="s">
        <v>280</v>
      </c>
      <c r="BL23" s="5" t="s">
        <v>3</v>
      </c>
      <c r="BM23" s="11">
        <v>182071.97</v>
      </c>
      <c r="BN23" s="5" t="s">
        <v>157</v>
      </c>
      <c r="BO23" s="11"/>
      <c r="BP23" s="12">
        <v>43543</v>
      </c>
      <c r="BQ23" s="12">
        <v>47196</v>
      </c>
      <c r="BR23" s="11">
        <v>943.53</v>
      </c>
      <c r="BS23" s="11">
        <v>0</v>
      </c>
      <c r="BT23" s="11">
        <v>230</v>
      </c>
    </row>
    <row r="24" spans="1:72" s="1" customFormat="1" ht="18.2" customHeight="1" x14ac:dyDescent="0.15">
      <c r="A24" s="13">
        <v>22</v>
      </c>
      <c r="B24" s="14" t="s">
        <v>455</v>
      </c>
      <c r="C24" s="14" t="s">
        <v>229</v>
      </c>
      <c r="D24" s="15">
        <v>45292</v>
      </c>
      <c r="E24" s="16" t="s">
        <v>281</v>
      </c>
      <c r="F24" s="17">
        <v>0</v>
      </c>
      <c r="G24" s="17">
        <v>0</v>
      </c>
      <c r="H24" s="18">
        <v>142618.6</v>
      </c>
      <c r="I24" s="18">
        <v>0</v>
      </c>
      <c r="J24" s="18">
        <v>0</v>
      </c>
      <c r="K24" s="18">
        <v>142618.6</v>
      </c>
      <c r="L24" s="18">
        <v>1769.83</v>
      </c>
      <c r="M24" s="18">
        <v>0</v>
      </c>
      <c r="N24" s="18">
        <v>0</v>
      </c>
      <c r="O24" s="18">
        <v>0</v>
      </c>
      <c r="P24" s="18">
        <v>1769.83</v>
      </c>
      <c r="Q24" s="18">
        <v>0</v>
      </c>
      <c r="R24" s="18">
        <v>0</v>
      </c>
      <c r="S24" s="18">
        <v>140848.76999999999</v>
      </c>
      <c r="T24" s="18">
        <v>0</v>
      </c>
      <c r="U24" s="18">
        <v>1402.42</v>
      </c>
      <c r="V24" s="18">
        <v>0</v>
      </c>
      <c r="W24" s="18">
        <v>0</v>
      </c>
      <c r="X24" s="18">
        <v>1402.42</v>
      </c>
      <c r="Y24" s="18">
        <v>0</v>
      </c>
      <c r="Z24" s="18">
        <v>0</v>
      </c>
      <c r="AA24" s="18">
        <v>0</v>
      </c>
      <c r="AB24" s="18">
        <v>0</v>
      </c>
      <c r="AC24" s="18">
        <v>0</v>
      </c>
      <c r="AD24" s="18">
        <v>0</v>
      </c>
      <c r="AE24" s="18">
        <v>0</v>
      </c>
      <c r="AF24" s="18">
        <v>0</v>
      </c>
      <c r="AG24" s="18">
        <v>0</v>
      </c>
      <c r="AH24" s="18">
        <v>0</v>
      </c>
      <c r="AI24" s="18">
        <v>151.49</v>
      </c>
      <c r="AJ24" s="18">
        <v>0</v>
      </c>
      <c r="AK24" s="18">
        <v>0</v>
      </c>
      <c r="AL24" s="18">
        <v>0</v>
      </c>
      <c r="AM24" s="18">
        <v>0</v>
      </c>
      <c r="AN24" s="18">
        <v>0</v>
      </c>
      <c r="AO24" s="18">
        <v>0</v>
      </c>
      <c r="AP24" s="18">
        <v>0</v>
      </c>
      <c r="AQ24" s="18">
        <v>0</v>
      </c>
      <c r="AR24" s="18">
        <v>0</v>
      </c>
      <c r="AS24" s="18">
        <v>0</v>
      </c>
      <c r="AT24" s="18">
        <v>0</v>
      </c>
      <c r="AU24" s="18">
        <f t="shared" si="0"/>
        <v>3323.74</v>
      </c>
      <c r="AV24" s="18">
        <v>0</v>
      </c>
      <c r="AW24" s="18">
        <v>0</v>
      </c>
      <c r="AX24" s="19">
        <v>64</v>
      </c>
      <c r="AY24" s="19">
        <v>120</v>
      </c>
      <c r="AZ24" s="18">
        <v>249001.75</v>
      </c>
      <c r="BA24" s="18">
        <v>222900</v>
      </c>
      <c r="BB24" s="20">
        <v>0.9</v>
      </c>
      <c r="BC24" s="20">
        <v>0.568702974427995</v>
      </c>
      <c r="BD24" s="20">
        <v>11.8</v>
      </c>
      <c r="BE24" s="20"/>
      <c r="BF24" s="16"/>
      <c r="BG24" s="13"/>
      <c r="BH24" s="16" t="s">
        <v>28</v>
      </c>
      <c r="BI24" s="16" t="s">
        <v>265</v>
      </c>
      <c r="BJ24" s="16" t="s">
        <v>282</v>
      </c>
      <c r="BK24" s="16" t="s">
        <v>5</v>
      </c>
      <c r="BL24" s="14" t="s">
        <v>3</v>
      </c>
      <c r="BM24" s="20">
        <v>140848.76999999999</v>
      </c>
      <c r="BN24" s="14" t="s">
        <v>157</v>
      </c>
      <c r="BO24" s="20"/>
      <c r="BP24" s="21">
        <v>43577</v>
      </c>
      <c r="BQ24" s="21">
        <v>47230</v>
      </c>
      <c r="BR24" s="20">
        <v>0</v>
      </c>
      <c r="BS24" s="20">
        <v>0</v>
      </c>
      <c r="BT24" s="20">
        <v>0</v>
      </c>
    </row>
    <row r="25" spans="1:72" s="1" customFormat="1" ht="18.2" customHeight="1" x14ac:dyDescent="0.15">
      <c r="A25" s="4">
        <v>23</v>
      </c>
      <c r="B25" s="5" t="s">
        <v>455</v>
      </c>
      <c r="C25" s="5" t="s">
        <v>229</v>
      </c>
      <c r="D25" s="6">
        <v>45292</v>
      </c>
      <c r="E25" s="7" t="s">
        <v>283</v>
      </c>
      <c r="F25" s="8">
        <v>0</v>
      </c>
      <c r="G25" s="8">
        <v>0</v>
      </c>
      <c r="H25" s="9">
        <v>190167.32</v>
      </c>
      <c r="I25" s="9">
        <v>0</v>
      </c>
      <c r="J25" s="9">
        <v>0</v>
      </c>
      <c r="K25" s="9">
        <v>190167.32</v>
      </c>
      <c r="L25" s="9">
        <v>2368.23</v>
      </c>
      <c r="M25" s="9">
        <v>0</v>
      </c>
      <c r="N25" s="9">
        <v>0</v>
      </c>
      <c r="O25" s="9">
        <v>0</v>
      </c>
      <c r="P25" s="9">
        <v>2368.23</v>
      </c>
      <c r="Q25" s="9">
        <v>0</v>
      </c>
      <c r="R25" s="9">
        <v>0</v>
      </c>
      <c r="S25" s="9">
        <v>187799.09</v>
      </c>
      <c r="T25" s="9">
        <v>0</v>
      </c>
      <c r="U25" s="9">
        <v>1869.98</v>
      </c>
      <c r="V25" s="9">
        <v>0</v>
      </c>
      <c r="W25" s="9">
        <v>0</v>
      </c>
      <c r="X25" s="9">
        <v>1869.98</v>
      </c>
      <c r="Y25" s="9">
        <v>0</v>
      </c>
      <c r="Z25" s="9">
        <v>0</v>
      </c>
      <c r="AA25" s="9">
        <v>0</v>
      </c>
      <c r="AB25" s="9">
        <v>0</v>
      </c>
      <c r="AC25" s="9">
        <v>0</v>
      </c>
      <c r="AD25" s="9">
        <v>0</v>
      </c>
      <c r="AE25" s="9">
        <v>0</v>
      </c>
      <c r="AF25" s="9">
        <v>0</v>
      </c>
      <c r="AG25" s="9">
        <v>0</v>
      </c>
      <c r="AH25" s="9">
        <v>0</v>
      </c>
      <c r="AI25" s="9">
        <v>202.39</v>
      </c>
      <c r="AJ25" s="9">
        <v>0</v>
      </c>
      <c r="AK25" s="9">
        <v>0</v>
      </c>
      <c r="AL25" s="9">
        <v>0</v>
      </c>
      <c r="AM25" s="9">
        <v>0</v>
      </c>
      <c r="AN25" s="9">
        <v>0</v>
      </c>
      <c r="AO25" s="9">
        <v>0</v>
      </c>
      <c r="AP25" s="9">
        <v>0</v>
      </c>
      <c r="AQ25" s="9">
        <v>0.01</v>
      </c>
      <c r="AR25" s="9">
        <v>0</v>
      </c>
      <c r="AS25" s="9">
        <v>0</v>
      </c>
      <c r="AT25" s="9">
        <v>0</v>
      </c>
      <c r="AU25" s="9">
        <f t="shared" si="0"/>
        <v>4440.6100000000006</v>
      </c>
      <c r="AV25" s="9">
        <v>0</v>
      </c>
      <c r="AW25" s="9">
        <v>0</v>
      </c>
      <c r="AX25" s="10">
        <v>64</v>
      </c>
      <c r="AY25" s="10">
        <v>120</v>
      </c>
      <c r="AZ25" s="9">
        <v>332644.40000000002</v>
      </c>
      <c r="BA25" s="9">
        <v>297800</v>
      </c>
      <c r="BB25" s="11">
        <v>0.9</v>
      </c>
      <c r="BC25" s="11">
        <v>0.56755937206178597</v>
      </c>
      <c r="BD25" s="11">
        <v>11.8</v>
      </c>
      <c r="BE25" s="11"/>
      <c r="BF25" s="7"/>
      <c r="BG25" s="4"/>
      <c r="BH25" s="7" t="s">
        <v>233</v>
      </c>
      <c r="BI25" s="7" t="s">
        <v>236</v>
      </c>
      <c r="BJ25" s="7" t="s">
        <v>284</v>
      </c>
      <c r="BK25" s="7" t="s">
        <v>5</v>
      </c>
      <c r="BL25" s="5" t="s">
        <v>3</v>
      </c>
      <c r="BM25" s="11">
        <v>187799.09</v>
      </c>
      <c r="BN25" s="5" t="s">
        <v>157</v>
      </c>
      <c r="BO25" s="11"/>
      <c r="BP25" s="12">
        <v>43577</v>
      </c>
      <c r="BQ25" s="12">
        <v>47230</v>
      </c>
      <c r="BR25" s="11">
        <v>0</v>
      </c>
      <c r="BS25" s="11">
        <v>0</v>
      </c>
      <c r="BT25" s="11">
        <v>0</v>
      </c>
    </row>
    <row r="26" spans="1:72" s="1" customFormat="1" ht="18.2" customHeight="1" x14ac:dyDescent="0.15">
      <c r="A26" s="13">
        <v>24</v>
      </c>
      <c r="B26" s="14" t="s">
        <v>455</v>
      </c>
      <c r="C26" s="14" t="s">
        <v>229</v>
      </c>
      <c r="D26" s="15">
        <v>45292</v>
      </c>
      <c r="E26" s="16" t="s">
        <v>38</v>
      </c>
      <c r="F26" s="17">
        <v>41</v>
      </c>
      <c r="G26" s="17">
        <v>40</v>
      </c>
      <c r="H26" s="18">
        <v>11246.79</v>
      </c>
      <c r="I26" s="18">
        <v>159769.24</v>
      </c>
      <c r="J26" s="18">
        <v>0</v>
      </c>
      <c r="K26" s="18">
        <v>171016.03</v>
      </c>
      <c r="L26" s="18">
        <v>4664.3900000000003</v>
      </c>
      <c r="M26" s="18">
        <v>0</v>
      </c>
      <c r="N26" s="18">
        <v>0</v>
      </c>
      <c r="O26" s="18">
        <v>0</v>
      </c>
      <c r="P26" s="18">
        <v>0</v>
      </c>
      <c r="Q26" s="18">
        <v>0</v>
      </c>
      <c r="R26" s="18">
        <v>0</v>
      </c>
      <c r="S26" s="18">
        <v>171016.02</v>
      </c>
      <c r="T26" s="18">
        <v>40701.82</v>
      </c>
      <c r="U26" s="18">
        <v>109.75</v>
      </c>
      <c r="V26" s="18">
        <v>0</v>
      </c>
      <c r="W26" s="18">
        <v>0</v>
      </c>
      <c r="X26" s="18">
        <v>0</v>
      </c>
      <c r="Y26" s="18">
        <v>0</v>
      </c>
      <c r="Z26" s="18">
        <v>0</v>
      </c>
      <c r="AA26" s="18">
        <v>40811.57</v>
      </c>
      <c r="AB26" s="18">
        <v>0</v>
      </c>
      <c r="AC26" s="18">
        <v>0</v>
      </c>
      <c r="AD26" s="18">
        <v>0</v>
      </c>
      <c r="AE26" s="18">
        <v>0</v>
      </c>
      <c r="AF26" s="18">
        <v>0</v>
      </c>
      <c r="AG26" s="18">
        <v>0</v>
      </c>
      <c r="AH26" s="18">
        <v>0</v>
      </c>
      <c r="AI26" s="18">
        <v>0</v>
      </c>
      <c r="AJ26" s="18">
        <v>0</v>
      </c>
      <c r="AK26" s="18">
        <v>0</v>
      </c>
      <c r="AL26" s="18">
        <v>0</v>
      </c>
      <c r="AM26" s="18">
        <v>0</v>
      </c>
      <c r="AN26" s="18">
        <v>0</v>
      </c>
      <c r="AO26" s="18">
        <v>0</v>
      </c>
      <c r="AP26" s="18">
        <v>0</v>
      </c>
      <c r="AQ26" s="18">
        <v>0</v>
      </c>
      <c r="AR26" s="18">
        <v>0</v>
      </c>
      <c r="AS26" s="18">
        <v>0</v>
      </c>
      <c r="AT26" s="18">
        <v>0</v>
      </c>
      <c r="AU26" s="18">
        <f t="shared" si="0"/>
        <v>0</v>
      </c>
      <c r="AV26" s="18">
        <v>164433.63</v>
      </c>
      <c r="AW26" s="18">
        <v>40811.57</v>
      </c>
      <c r="AX26" s="19">
        <v>3</v>
      </c>
      <c r="AY26" s="19">
        <v>60</v>
      </c>
      <c r="AZ26" s="18">
        <v>249000.3</v>
      </c>
      <c r="BA26" s="18">
        <v>215600</v>
      </c>
      <c r="BB26" s="20">
        <v>0.9</v>
      </c>
      <c r="BC26" s="20">
        <v>0.71388876623376596</v>
      </c>
      <c r="BD26" s="20">
        <v>11.8</v>
      </c>
      <c r="BE26" s="20"/>
      <c r="BF26" s="16"/>
      <c r="BG26" s="13"/>
      <c r="BH26" s="16" t="s">
        <v>28</v>
      </c>
      <c r="BI26" s="16" t="s">
        <v>265</v>
      </c>
      <c r="BJ26" s="16" t="s">
        <v>266</v>
      </c>
      <c r="BK26" s="16" t="s">
        <v>231</v>
      </c>
      <c r="BL26" s="14" t="s">
        <v>3</v>
      </c>
      <c r="BM26" s="20">
        <v>171016.02</v>
      </c>
      <c r="BN26" s="14" t="s">
        <v>157</v>
      </c>
      <c r="BO26" s="20"/>
      <c r="BP26" s="21">
        <v>43577</v>
      </c>
      <c r="BQ26" s="21">
        <v>45404</v>
      </c>
      <c r="BR26" s="20">
        <v>15978.1</v>
      </c>
      <c r="BS26" s="20">
        <v>0</v>
      </c>
      <c r="BT26" s="20">
        <v>230</v>
      </c>
    </row>
    <row r="27" spans="1:72" s="1" customFormat="1" ht="18.2" customHeight="1" x14ac:dyDescent="0.15">
      <c r="A27" s="4">
        <v>25</v>
      </c>
      <c r="B27" s="5" t="s">
        <v>462</v>
      </c>
      <c r="C27" s="5" t="s">
        <v>229</v>
      </c>
      <c r="D27" s="6">
        <v>45292</v>
      </c>
      <c r="E27" s="7" t="s">
        <v>285</v>
      </c>
      <c r="F27" s="8">
        <v>0</v>
      </c>
      <c r="G27" s="8">
        <v>0</v>
      </c>
      <c r="H27" s="9">
        <v>166921.68</v>
      </c>
      <c r="I27" s="9">
        <v>0</v>
      </c>
      <c r="J27" s="9">
        <v>0</v>
      </c>
      <c r="K27" s="9">
        <v>166921.68</v>
      </c>
      <c r="L27" s="9">
        <v>2055.67</v>
      </c>
      <c r="M27" s="9">
        <v>0</v>
      </c>
      <c r="N27" s="9">
        <v>0</v>
      </c>
      <c r="O27" s="9">
        <v>0</v>
      </c>
      <c r="P27" s="9">
        <v>2055.67</v>
      </c>
      <c r="Q27" s="9">
        <v>0</v>
      </c>
      <c r="R27" s="9">
        <v>0</v>
      </c>
      <c r="S27" s="9">
        <v>164866.01</v>
      </c>
      <c r="T27" s="9">
        <v>0</v>
      </c>
      <c r="U27" s="9">
        <v>1641.4</v>
      </c>
      <c r="V27" s="9">
        <v>0</v>
      </c>
      <c r="W27" s="9">
        <v>0</v>
      </c>
      <c r="X27" s="9">
        <v>1641.4</v>
      </c>
      <c r="Y27" s="9">
        <v>0</v>
      </c>
      <c r="Z27" s="9">
        <v>0</v>
      </c>
      <c r="AA27" s="9">
        <v>0</v>
      </c>
      <c r="AB27" s="9">
        <v>0</v>
      </c>
      <c r="AC27" s="9">
        <v>0</v>
      </c>
      <c r="AD27" s="9">
        <v>0</v>
      </c>
      <c r="AE27" s="9">
        <v>0</v>
      </c>
      <c r="AF27" s="9">
        <v>0</v>
      </c>
      <c r="AG27" s="9">
        <v>0</v>
      </c>
      <c r="AH27" s="9">
        <v>0</v>
      </c>
      <c r="AI27" s="9">
        <v>176.56</v>
      </c>
      <c r="AJ27" s="9">
        <v>0</v>
      </c>
      <c r="AK27" s="9">
        <v>0</v>
      </c>
      <c r="AL27" s="9">
        <v>0</v>
      </c>
      <c r="AM27" s="9">
        <v>0</v>
      </c>
      <c r="AN27" s="9">
        <v>0</v>
      </c>
      <c r="AO27" s="9">
        <v>0</v>
      </c>
      <c r="AP27" s="9">
        <v>0</v>
      </c>
      <c r="AQ27" s="9">
        <v>26.37</v>
      </c>
      <c r="AR27" s="9">
        <v>0</v>
      </c>
      <c r="AS27" s="9">
        <v>0</v>
      </c>
      <c r="AT27" s="9">
        <v>0</v>
      </c>
      <c r="AU27" s="9">
        <f t="shared" si="0"/>
        <v>3900</v>
      </c>
      <c r="AV27" s="9">
        <v>0</v>
      </c>
      <c r="AW27" s="9">
        <v>0</v>
      </c>
      <c r="AX27" s="10">
        <v>63</v>
      </c>
      <c r="AY27" s="10">
        <v>120</v>
      </c>
      <c r="AZ27" s="9">
        <v>638660</v>
      </c>
      <c r="BA27" s="9">
        <v>259776.87</v>
      </c>
      <c r="BB27" s="11">
        <v>0.9</v>
      </c>
      <c r="BC27" s="11">
        <v>0.57118021708399203</v>
      </c>
      <c r="BD27" s="11">
        <v>11.8</v>
      </c>
      <c r="BE27" s="11"/>
      <c r="BF27" s="7"/>
      <c r="BG27" s="4"/>
      <c r="BH27" s="7" t="s">
        <v>239</v>
      </c>
      <c r="BI27" s="7" t="s">
        <v>153</v>
      </c>
      <c r="BJ27" s="7" t="s">
        <v>286</v>
      </c>
      <c r="BK27" s="7" t="s">
        <v>5</v>
      </c>
      <c r="BL27" s="5" t="s">
        <v>3</v>
      </c>
      <c r="BM27" s="11">
        <v>164866.01</v>
      </c>
      <c r="BN27" s="5" t="s">
        <v>157</v>
      </c>
      <c r="BO27" s="11"/>
      <c r="BP27" s="12">
        <v>43567</v>
      </c>
      <c r="BQ27" s="12">
        <v>47220</v>
      </c>
      <c r="BR27" s="11">
        <v>0</v>
      </c>
      <c r="BS27" s="11">
        <v>0</v>
      </c>
      <c r="BT27" s="11">
        <v>0</v>
      </c>
    </row>
    <row r="28" spans="1:72" s="1" customFormat="1" ht="18.2" customHeight="1" x14ac:dyDescent="0.15">
      <c r="A28" s="13">
        <v>26</v>
      </c>
      <c r="B28" s="14" t="s">
        <v>455</v>
      </c>
      <c r="C28" s="14" t="s">
        <v>229</v>
      </c>
      <c r="D28" s="15">
        <v>45292</v>
      </c>
      <c r="E28" s="16" t="s">
        <v>287</v>
      </c>
      <c r="F28" s="17">
        <v>1</v>
      </c>
      <c r="G28" s="17">
        <v>1</v>
      </c>
      <c r="H28" s="18">
        <v>169070.75</v>
      </c>
      <c r="I28" s="18">
        <v>1921.32</v>
      </c>
      <c r="J28" s="18">
        <v>0</v>
      </c>
      <c r="K28" s="18">
        <v>170992.07</v>
      </c>
      <c r="L28" s="18">
        <v>1938.26</v>
      </c>
      <c r="M28" s="18">
        <v>0</v>
      </c>
      <c r="N28" s="18">
        <v>0</v>
      </c>
      <c r="O28" s="18">
        <v>1921.32</v>
      </c>
      <c r="P28" s="18">
        <v>0</v>
      </c>
      <c r="Q28" s="18">
        <v>0</v>
      </c>
      <c r="R28" s="18">
        <v>0</v>
      </c>
      <c r="S28" s="18">
        <v>169070.75</v>
      </c>
      <c r="T28" s="18">
        <v>1699.05</v>
      </c>
      <c r="U28" s="18">
        <v>1662.37</v>
      </c>
      <c r="V28" s="18">
        <v>0</v>
      </c>
      <c r="W28" s="18">
        <v>1681.25</v>
      </c>
      <c r="X28" s="18">
        <v>0</v>
      </c>
      <c r="Y28" s="18">
        <v>0</v>
      </c>
      <c r="Z28" s="18">
        <v>0</v>
      </c>
      <c r="AA28" s="18">
        <v>1680.17</v>
      </c>
      <c r="AB28" s="18">
        <v>0</v>
      </c>
      <c r="AC28" s="18">
        <v>0</v>
      </c>
      <c r="AD28" s="18">
        <v>0</v>
      </c>
      <c r="AE28" s="18">
        <v>0</v>
      </c>
      <c r="AF28" s="18">
        <v>230</v>
      </c>
      <c r="AG28" s="18">
        <v>0</v>
      </c>
      <c r="AH28" s="18">
        <v>0</v>
      </c>
      <c r="AI28" s="18">
        <v>0.49</v>
      </c>
      <c r="AJ28" s="18">
        <v>0</v>
      </c>
      <c r="AK28" s="18">
        <v>0</v>
      </c>
      <c r="AL28" s="18">
        <v>0</v>
      </c>
      <c r="AM28" s="18">
        <v>230</v>
      </c>
      <c r="AN28" s="18">
        <v>0</v>
      </c>
      <c r="AO28" s="18">
        <v>0</v>
      </c>
      <c r="AP28" s="18">
        <v>171.94</v>
      </c>
      <c r="AQ28" s="18">
        <v>0</v>
      </c>
      <c r="AR28" s="18">
        <v>0</v>
      </c>
      <c r="AS28" s="18">
        <v>0</v>
      </c>
      <c r="AT28" s="18">
        <v>0</v>
      </c>
      <c r="AU28" s="18">
        <f t="shared" si="0"/>
        <v>4235</v>
      </c>
      <c r="AV28" s="18">
        <v>1938.26</v>
      </c>
      <c r="AW28" s="18">
        <v>1680.17</v>
      </c>
      <c r="AX28" s="19">
        <v>69</v>
      </c>
      <c r="AY28" s="19">
        <v>120</v>
      </c>
      <c r="AZ28" s="18">
        <v>812000.56</v>
      </c>
      <c r="BA28" s="18">
        <v>253000</v>
      </c>
      <c r="BB28" s="20">
        <v>0.85</v>
      </c>
      <c r="BC28" s="20">
        <v>0.56802425889328101</v>
      </c>
      <c r="BD28" s="20">
        <v>11.6</v>
      </c>
      <c r="BE28" s="20"/>
      <c r="BF28" s="16"/>
      <c r="BG28" s="13"/>
      <c r="BH28" s="16" t="s">
        <v>258</v>
      </c>
      <c r="BI28" s="16" t="s">
        <v>288</v>
      </c>
      <c r="BJ28" s="16" t="s">
        <v>289</v>
      </c>
      <c r="BK28" s="16" t="s">
        <v>280</v>
      </c>
      <c r="BL28" s="14" t="s">
        <v>3</v>
      </c>
      <c r="BM28" s="20">
        <v>169070.75</v>
      </c>
      <c r="BN28" s="14" t="s">
        <v>157</v>
      </c>
      <c r="BO28" s="20"/>
      <c r="BP28" s="21">
        <v>43732</v>
      </c>
      <c r="BQ28" s="21">
        <v>47385</v>
      </c>
      <c r="BR28" s="20">
        <v>171.45</v>
      </c>
      <c r="BS28" s="20">
        <v>0</v>
      </c>
      <c r="BT28" s="20">
        <v>230</v>
      </c>
    </row>
    <row r="29" spans="1:72" s="1" customFormat="1" ht="18.2" customHeight="1" x14ac:dyDescent="0.15">
      <c r="A29" s="4">
        <v>27</v>
      </c>
      <c r="B29" s="5" t="s">
        <v>455</v>
      </c>
      <c r="C29" s="5" t="s">
        <v>229</v>
      </c>
      <c r="D29" s="6">
        <v>45292</v>
      </c>
      <c r="E29" s="7" t="s">
        <v>291</v>
      </c>
      <c r="F29" s="8">
        <v>0</v>
      </c>
      <c r="G29" s="8">
        <v>0</v>
      </c>
      <c r="H29" s="9">
        <v>50428.32</v>
      </c>
      <c r="I29" s="9">
        <v>0</v>
      </c>
      <c r="J29" s="9">
        <v>0</v>
      </c>
      <c r="K29" s="9">
        <v>50428.32</v>
      </c>
      <c r="L29" s="9">
        <v>4920.42</v>
      </c>
      <c r="M29" s="9">
        <v>0</v>
      </c>
      <c r="N29" s="9">
        <v>0</v>
      </c>
      <c r="O29" s="9">
        <v>0</v>
      </c>
      <c r="P29" s="9">
        <v>4920.42</v>
      </c>
      <c r="Q29" s="9">
        <v>0</v>
      </c>
      <c r="R29" s="9">
        <v>0</v>
      </c>
      <c r="S29" s="9">
        <v>45507.9</v>
      </c>
      <c r="T29" s="9">
        <v>0</v>
      </c>
      <c r="U29" s="9">
        <v>495.88</v>
      </c>
      <c r="V29" s="9">
        <v>0</v>
      </c>
      <c r="W29" s="9">
        <v>0</v>
      </c>
      <c r="X29" s="9">
        <v>495.88</v>
      </c>
      <c r="Y29" s="9">
        <v>0</v>
      </c>
      <c r="Z29" s="9">
        <v>0</v>
      </c>
      <c r="AA29" s="9">
        <v>0</v>
      </c>
      <c r="AB29" s="9">
        <v>0</v>
      </c>
      <c r="AC29" s="9">
        <v>0</v>
      </c>
      <c r="AD29" s="9">
        <v>0</v>
      </c>
      <c r="AE29" s="9">
        <v>0</v>
      </c>
      <c r="AF29" s="9">
        <v>0</v>
      </c>
      <c r="AG29" s="9">
        <v>0</v>
      </c>
      <c r="AH29" s="9">
        <v>0</v>
      </c>
      <c r="AI29" s="9">
        <v>166.24</v>
      </c>
      <c r="AJ29" s="9">
        <v>0</v>
      </c>
      <c r="AK29" s="9">
        <v>0</v>
      </c>
      <c r="AL29" s="9">
        <v>0</v>
      </c>
      <c r="AM29" s="9">
        <v>0</v>
      </c>
      <c r="AN29" s="9">
        <v>0</v>
      </c>
      <c r="AO29" s="9">
        <v>0</v>
      </c>
      <c r="AP29" s="9">
        <v>0</v>
      </c>
      <c r="AQ29" s="9">
        <v>0</v>
      </c>
      <c r="AR29" s="9">
        <v>0</v>
      </c>
      <c r="AS29" s="9">
        <v>0</v>
      </c>
      <c r="AT29" s="9">
        <v>0</v>
      </c>
      <c r="AU29" s="9">
        <f t="shared" si="0"/>
        <v>5582.54</v>
      </c>
      <c r="AV29" s="9">
        <v>0</v>
      </c>
      <c r="AW29" s="9">
        <v>0</v>
      </c>
      <c r="AX29" s="10">
        <v>12</v>
      </c>
      <c r="AY29" s="10">
        <v>60</v>
      </c>
      <c r="AZ29" s="9">
        <v>321000.69</v>
      </c>
      <c r="BA29" s="9">
        <v>244600</v>
      </c>
      <c r="BB29" s="11">
        <v>0.81</v>
      </c>
      <c r="BC29" s="11">
        <v>0.150700731807032</v>
      </c>
      <c r="BD29" s="11">
        <v>11.8</v>
      </c>
      <c r="BE29" s="11"/>
      <c r="BF29" s="7"/>
      <c r="BG29" s="4"/>
      <c r="BH29" s="7" t="s">
        <v>233</v>
      </c>
      <c r="BI29" s="7" t="s">
        <v>234</v>
      </c>
      <c r="BJ29" s="7" t="s">
        <v>292</v>
      </c>
      <c r="BK29" s="7" t="s">
        <v>5</v>
      </c>
      <c r="BL29" s="5" t="s">
        <v>3</v>
      </c>
      <c r="BM29" s="11">
        <v>45507.9</v>
      </c>
      <c r="BN29" s="5" t="s">
        <v>157</v>
      </c>
      <c r="BO29" s="11"/>
      <c r="BP29" s="12">
        <v>43766</v>
      </c>
      <c r="BQ29" s="12">
        <v>45593</v>
      </c>
      <c r="BR29" s="11">
        <v>0</v>
      </c>
      <c r="BS29" s="11">
        <v>0</v>
      </c>
      <c r="BT29" s="11">
        <v>0</v>
      </c>
    </row>
    <row r="30" spans="1:72" s="1" customFormat="1" ht="18.2" customHeight="1" x14ac:dyDescent="0.15">
      <c r="A30" s="13">
        <v>28</v>
      </c>
      <c r="B30" s="14" t="s">
        <v>455</v>
      </c>
      <c r="C30" s="14" t="s">
        <v>229</v>
      </c>
      <c r="D30" s="15">
        <v>45292</v>
      </c>
      <c r="E30" s="16" t="s">
        <v>18</v>
      </c>
      <c r="F30" s="17">
        <v>0</v>
      </c>
      <c r="G30" s="17">
        <v>0</v>
      </c>
      <c r="H30" s="18">
        <v>241373.03</v>
      </c>
      <c r="I30" s="18">
        <v>2346.04</v>
      </c>
      <c r="J30" s="18">
        <v>0</v>
      </c>
      <c r="K30" s="18">
        <v>243719.07</v>
      </c>
      <c r="L30" s="18">
        <v>2369.11</v>
      </c>
      <c r="M30" s="18">
        <v>0</v>
      </c>
      <c r="N30" s="18">
        <v>0</v>
      </c>
      <c r="O30" s="18">
        <v>2346.04</v>
      </c>
      <c r="P30" s="18">
        <v>0</v>
      </c>
      <c r="Q30" s="18">
        <v>0</v>
      </c>
      <c r="R30" s="18">
        <v>0</v>
      </c>
      <c r="S30" s="18">
        <v>241373.03</v>
      </c>
      <c r="T30" s="18">
        <v>879.22</v>
      </c>
      <c r="U30" s="18">
        <v>2373.29</v>
      </c>
      <c r="V30" s="18">
        <v>0</v>
      </c>
      <c r="W30" s="18">
        <v>879.22</v>
      </c>
      <c r="X30" s="18">
        <v>1288.27</v>
      </c>
      <c r="Y30" s="18">
        <v>0</v>
      </c>
      <c r="Z30" s="18">
        <v>0</v>
      </c>
      <c r="AA30" s="18">
        <v>1085.02</v>
      </c>
      <c r="AB30" s="18">
        <v>0</v>
      </c>
      <c r="AC30" s="18">
        <v>0</v>
      </c>
      <c r="AD30" s="18">
        <v>0</v>
      </c>
      <c r="AE30" s="18">
        <v>0</v>
      </c>
      <c r="AF30" s="18">
        <v>230</v>
      </c>
      <c r="AG30" s="18">
        <v>0</v>
      </c>
      <c r="AH30" s="18">
        <v>0</v>
      </c>
      <c r="AI30" s="18">
        <v>226.47</v>
      </c>
      <c r="AJ30" s="18">
        <v>0</v>
      </c>
      <c r="AK30" s="18">
        <v>0</v>
      </c>
      <c r="AL30" s="18">
        <v>0</v>
      </c>
      <c r="AM30" s="18">
        <v>0</v>
      </c>
      <c r="AN30" s="18">
        <v>0</v>
      </c>
      <c r="AO30" s="18">
        <v>0</v>
      </c>
      <c r="AP30" s="18">
        <v>0</v>
      </c>
      <c r="AQ30" s="18">
        <v>0</v>
      </c>
      <c r="AR30" s="18">
        <v>0</v>
      </c>
      <c r="AS30" s="18">
        <v>0</v>
      </c>
      <c r="AT30" s="18">
        <v>0</v>
      </c>
      <c r="AU30" s="18">
        <f t="shared" si="0"/>
        <v>4970</v>
      </c>
      <c r="AV30" s="18">
        <v>2369.11</v>
      </c>
      <c r="AW30" s="18">
        <v>1085.02</v>
      </c>
      <c r="AX30" s="19">
        <v>87</v>
      </c>
      <c r="AY30" s="19">
        <v>120</v>
      </c>
      <c r="AZ30" s="18">
        <v>315001.21000000002</v>
      </c>
      <c r="BA30" s="18">
        <v>333227.12</v>
      </c>
      <c r="BB30" s="20">
        <v>0.62</v>
      </c>
      <c r="BC30" s="20">
        <v>0.44909693604770201</v>
      </c>
      <c r="BD30" s="20">
        <v>11.8</v>
      </c>
      <c r="BE30" s="20"/>
      <c r="BF30" s="16"/>
      <c r="BG30" s="13"/>
      <c r="BH30" s="16" t="s">
        <v>293</v>
      </c>
      <c r="BI30" s="16" t="s">
        <v>294</v>
      </c>
      <c r="BJ30" s="16"/>
      <c r="BK30" s="16" t="s">
        <v>5</v>
      </c>
      <c r="BL30" s="14" t="s">
        <v>3</v>
      </c>
      <c r="BM30" s="20">
        <v>241373.03</v>
      </c>
      <c r="BN30" s="14" t="s">
        <v>157</v>
      </c>
      <c r="BO30" s="20"/>
      <c r="BP30" s="21">
        <v>43794</v>
      </c>
      <c r="BQ30" s="21">
        <v>47447</v>
      </c>
      <c r="BR30" s="20">
        <v>0</v>
      </c>
      <c r="BS30" s="20">
        <v>0</v>
      </c>
      <c r="BT30" s="20">
        <v>230</v>
      </c>
    </row>
    <row r="31" spans="1:72" s="1" customFormat="1" ht="18.2" customHeight="1" x14ac:dyDescent="0.15">
      <c r="A31" s="4">
        <v>29</v>
      </c>
      <c r="B31" s="5" t="s">
        <v>455</v>
      </c>
      <c r="C31" s="5" t="s">
        <v>229</v>
      </c>
      <c r="D31" s="6">
        <v>45292</v>
      </c>
      <c r="E31" s="7" t="s">
        <v>6</v>
      </c>
      <c r="F31" s="8">
        <v>0</v>
      </c>
      <c r="G31" s="8">
        <v>6</v>
      </c>
      <c r="H31" s="9">
        <v>234641.95</v>
      </c>
      <c r="I31" s="9">
        <v>15440.77</v>
      </c>
      <c r="J31" s="9">
        <v>0</v>
      </c>
      <c r="K31" s="9">
        <v>250082.72</v>
      </c>
      <c r="L31" s="9">
        <v>2299.71</v>
      </c>
      <c r="M31" s="9">
        <v>0</v>
      </c>
      <c r="N31" s="9">
        <v>0</v>
      </c>
      <c r="O31" s="9">
        <v>15440.77</v>
      </c>
      <c r="P31" s="9">
        <v>2299.71</v>
      </c>
      <c r="Q31" s="9">
        <v>0</v>
      </c>
      <c r="R31" s="9">
        <v>0</v>
      </c>
      <c r="S31" s="9">
        <v>232342.24</v>
      </c>
      <c r="T31" s="9">
        <v>16785.79</v>
      </c>
      <c r="U31" s="9">
        <v>2307.1</v>
      </c>
      <c r="V31" s="9">
        <v>0</v>
      </c>
      <c r="W31" s="9">
        <v>16785.79</v>
      </c>
      <c r="X31" s="9">
        <v>2307.1</v>
      </c>
      <c r="Y31" s="9">
        <v>0</v>
      </c>
      <c r="Z31" s="9">
        <v>0</v>
      </c>
      <c r="AA31" s="9">
        <v>0</v>
      </c>
      <c r="AB31" s="9">
        <v>0</v>
      </c>
      <c r="AC31" s="9">
        <v>0</v>
      </c>
      <c r="AD31" s="9">
        <v>0</v>
      </c>
      <c r="AE31" s="9">
        <v>0</v>
      </c>
      <c r="AF31" s="9">
        <v>230</v>
      </c>
      <c r="AG31" s="9">
        <v>0</v>
      </c>
      <c r="AH31" s="9">
        <v>0</v>
      </c>
      <c r="AI31" s="9">
        <v>220</v>
      </c>
      <c r="AJ31" s="9">
        <v>0</v>
      </c>
      <c r="AK31" s="9">
        <v>0</v>
      </c>
      <c r="AL31" s="9">
        <v>0</v>
      </c>
      <c r="AM31" s="9">
        <v>1150</v>
      </c>
      <c r="AN31" s="9">
        <v>0</v>
      </c>
      <c r="AO31" s="9">
        <v>0</v>
      </c>
      <c r="AP31" s="9">
        <v>1539.91</v>
      </c>
      <c r="AQ31" s="9">
        <v>251.72</v>
      </c>
      <c r="AR31" s="9">
        <v>0</v>
      </c>
      <c r="AS31" s="9">
        <v>0</v>
      </c>
      <c r="AT31" s="9">
        <v>0</v>
      </c>
      <c r="AU31" s="9">
        <f t="shared" si="0"/>
        <v>40225</v>
      </c>
      <c r="AV31" s="9">
        <v>0</v>
      </c>
      <c r="AW31" s="9">
        <v>0</v>
      </c>
      <c r="AX31" s="10">
        <v>71</v>
      </c>
      <c r="AY31" s="10">
        <v>120</v>
      </c>
      <c r="AZ31" s="9">
        <v>359998.79</v>
      </c>
      <c r="BA31" s="9">
        <v>323700</v>
      </c>
      <c r="BB31" s="11">
        <v>0.9</v>
      </c>
      <c r="BC31" s="11">
        <v>0.64599325301204802</v>
      </c>
      <c r="BD31" s="11">
        <v>11.8</v>
      </c>
      <c r="BE31" s="11"/>
      <c r="BF31" s="7"/>
      <c r="BG31" s="4"/>
      <c r="BH31" s="7" t="s">
        <v>233</v>
      </c>
      <c r="BI31" s="7" t="s">
        <v>234</v>
      </c>
      <c r="BJ31" s="7" t="s">
        <v>295</v>
      </c>
      <c r="BK31" s="7" t="s">
        <v>5</v>
      </c>
      <c r="BL31" s="5" t="s">
        <v>3</v>
      </c>
      <c r="BM31" s="11">
        <v>232342.24</v>
      </c>
      <c r="BN31" s="5" t="s">
        <v>157</v>
      </c>
      <c r="BO31" s="11"/>
      <c r="BP31" s="12">
        <v>43794</v>
      </c>
      <c r="BQ31" s="12">
        <v>47447</v>
      </c>
      <c r="BR31" s="11">
        <v>0</v>
      </c>
      <c r="BS31" s="11">
        <v>0</v>
      </c>
      <c r="BT31" s="11">
        <v>0</v>
      </c>
    </row>
    <row r="32" spans="1:72" s="1" customFormat="1" ht="18.2" customHeight="1" x14ac:dyDescent="0.15">
      <c r="A32" s="13">
        <v>30</v>
      </c>
      <c r="B32" s="14" t="s">
        <v>455</v>
      </c>
      <c r="C32" s="14" t="s">
        <v>229</v>
      </c>
      <c r="D32" s="15">
        <v>45292</v>
      </c>
      <c r="E32" s="16" t="s">
        <v>8</v>
      </c>
      <c r="F32" s="17">
        <v>0</v>
      </c>
      <c r="G32" s="17">
        <v>0</v>
      </c>
      <c r="H32" s="18">
        <v>49703.5</v>
      </c>
      <c r="I32" s="18">
        <v>0</v>
      </c>
      <c r="J32" s="18">
        <v>0</v>
      </c>
      <c r="K32" s="18">
        <v>49703.5</v>
      </c>
      <c r="L32" s="18">
        <v>4338.54</v>
      </c>
      <c r="M32" s="18">
        <v>0</v>
      </c>
      <c r="N32" s="18">
        <v>0</v>
      </c>
      <c r="O32" s="18">
        <v>0</v>
      </c>
      <c r="P32" s="18">
        <v>0</v>
      </c>
      <c r="Q32" s="18">
        <v>0</v>
      </c>
      <c r="R32" s="18">
        <v>0</v>
      </c>
      <c r="S32" s="18">
        <v>49703.5</v>
      </c>
      <c r="T32" s="18">
        <v>0</v>
      </c>
      <c r="U32" s="18">
        <v>488.75</v>
      </c>
      <c r="V32" s="18">
        <v>0</v>
      </c>
      <c r="W32" s="18">
        <v>0</v>
      </c>
      <c r="X32" s="18">
        <v>0</v>
      </c>
      <c r="Y32" s="18">
        <v>0</v>
      </c>
      <c r="Z32" s="18">
        <v>0</v>
      </c>
      <c r="AA32" s="18">
        <v>488.75</v>
      </c>
      <c r="AB32" s="18">
        <v>0</v>
      </c>
      <c r="AC32" s="18">
        <v>0</v>
      </c>
      <c r="AD32" s="18">
        <v>0</v>
      </c>
      <c r="AE32" s="18">
        <v>0</v>
      </c>
      <c r="AF32" s="18">
        <v>0</v>
      </c>
      <c r="AG32" s="18">
        <v>0</v>
      </c>
      <c r="AH32" s="18">
        <v>0</v>
      </c>
      <c r="AI32" s="18">
        <v>0</v>
      </c>
      <c r="AJ32" s="18">
        <v>0</v>
      </c>
      <c r="AK32" s="18">
        <v>0</v>
      </c>
      <c r="AL32" s="18">
        <v>0</v>
      </c>
      <c r="AM32" s="18">
        <v>0</v>
      </c>
      <c r="AN32" s="18">
        <v>0</v>
      </c>
      <c r="AO32" s="18">
        <v>0</v>
      </c>
      <c r="AP32" s="18">
        <v>0.78</v>
      </c>
      <c r="AQ32" s="18">
        <v>0</v>
      </c>
      <c r="AR32" s="18">
        <v>0</v>
      </c>
      <c r="AS32" s="18">
        <v>0.78</v>
      </c>
      <c r="AT32" s="18">
        <v>0</v>
      </c>
      <c r="AU32" s="18">
        <f t="shared" si="0"/>
        <v>0</v>
      </c>
      <c r="AV32" s="18">
        <v>4338.54</v>
      </c>
      <c r="AW32" s="18">
        <v>488.75</v>
      </c>
      <c r="AX32" s="19">
        <v>14</v>
      </c>
      <c r="AY32" s="19">
        <v>60</v>
      </c>
      <c r="AZ32" s="18">
        <v>348000.61</v>
      </c>
      <c r="BA32" s="18">
        <v>218000</v>
      </c>
      <c r="BB32" s="20">
        <v>0.9</v>
      </c>
      <c r="BC32" s="20">
        <v>0.20519793577981699</v>
      </c>
      <c r="BD32" s="20">
        <v>11.8</v>
      </c>
      <c r="BE32" s="20"/>
      <c r="BF32" s="16"/>
      <c r="BG32" s="13"/>
      <c r="BH32" s="16" t="s">
        <v>28</v>
      </c>
      <c r="BI32" s="16" t="s">
        <v>265</v>
      </c>
      <c r="BJ32" s="16" t="s">
        <v>266</v>
      </c>
      <c r="BK32" s="16" t="s">
        <v>5</v>
      </c>
      <c r="BL32" s="14" t="s">
        <v>3</v>
      </c>
      <c r="BM32" s="20">
        <v>49703.5</v>
      </c>
      <c r="BN32" s="14" t="s">
        <v>157</v>
      </c>
      <c r="BO32" s="20"/>
      <c r="BP32" s="21">
        <v>43794</v>
      </c>
      <c r="BQ32" s="21">
        <v>45621</v>
      </c>
      <c r="BR32" s="20">
        <v>147.38999999999999</v>
      </c>
      <c r="BS32" s="20">
        <v>0</v>
      </c>
      <c r="BT32" s="20">
        <v>230</v>
      </c>
    </row>
    <row r="33" spans="1:72" s="1" customFormat="1" ht="18.2" customHeight="1" x14ac:dyDescent="0.15">
      <c r="A33" s="4">
        <v>31</v>
      </c>
      <c r="B33" s="5" t="s">
        <v>455</v>
      </c>
      <c r="C33" s="5" t="s">
        <v>229</v>
      </c>
      <c r="D33" s="6">
        <v>45292</v>
      </c>
      <c r="E33" s="7" t="s">
        <v>296</v>
      </c>
      <c r="F33" s="8">
        <v>0</v>
      </c>
      <c r="G33" s="8">
        <v>0</v>
      </c>
      <c r="H33" s="9">
        <v>88198.43</v>
      </c>
      <c r="I33" s="9">
        <v>0</v>
      </c>
      <c r="J33" s="9">
        <v>0</v>
      </c>
      <c r="K33" s="9">
        <v>88198.43</v>
      </c>
      <c r="L33" s="9">
        <v>5907.09</v>
      </c>
      <c r="M33" s="9">
        <v>0</v>
      </c>
      <c r="N33" s="9">
        <v>0</v>
      </c>
      <c r="O33" s="9">
        <v>0</v>
      </c>
      <c r="P33" s="9">
        <v>5907.09</v>
      </c>
      <c r="Q33" s="9">
        <v>0</v>
      </c>
      <c r="R33" s="9">
        <v>0</v>
      </c>
      <c r="S33" s="9">
        <v>82291.34</v>
      </c>
      <c r="T33" s="9">
        <v>0</v>
      </c>
      <c r="U33" s="9">
        <v>867.28</v>
      </c>
      <c r="V33" s="9">
        <v>0</v>
      </c>
      <c r="W33" s="9">
        <v>0</v>
      </c>
      <c r="X33" s="9">
        <v>867.28</v>
      </c>
      <c r="Y33" s="9">
        <v>0</v>
      </c>
      <c r="Z33" s="9">
        <v>0</v>
      </c>
      <c r="AA33" s="9">
        <v>0</v>
      </c>
      <c r="AB33" s="9">
        <v>0</v>
      </c>
      <c r="AC33" s="9">
        <v>0</v>
      </c>
      <c r="AD33" s="9">
        <v>0</v>
      </c>
      <c r="AE33" s="9">
        <v>0</v>
      </c>
      <c r="AF33" s="9">
        <v>0</v>
      </c>
      <c r="AG33" s="9">
        <v>0</v>
      </c>
      <c r="AH33" s="9">
        <v>0</v>
      </c>
      <c r="AI33" s="9">
        <v>207.92</v>
      </c>
      <c r="AJ33" s="9">
        <v>0</v>
      </c>
      <c r="AK33" s="9">
        <v>0</v>
      </c>
      <c r="AL33" s="9">
        <v>0</v>
      </c>
      <c r="AM33" s="9">
        <v>0</v>
      </c>
      <c r="AN33" s="9">
        <v>0</v>
      </c>
      <c r="AO33" s="9">
        <v>0</v>
      </c>
      <c r="AP33" s="9">
        <v>0</v>
      </c>
      <c r="AQ33" s="9">
        <v>2.71</v>
      </c>
      <c r="AR33" s="9">
        <v>0</v>
      </c>
      <c r="AS33" s="9">
        <v>0</v>
      </c>
      <c r="AT33" s="9">
        <v>0</v>
      </c>
      <c r="AU33" s="9">
        <f t="shared" si="0"/>
        <v>6985</v>
      </c>
      <c r="AV33" s="9">
        <v>0</v>
      </c>
      <c r="AW33" s="9">
        <v>0</v>
      </c>
      <c r="AX33" s="10">
        <v>13</v>
      </c>
      <c r="AY33" s="10">
        <v>60</v>
      </c>
      <c r="AZ33" s="9">
        <v>330001</v>
      </c>
      <c r="BA33" s="9">
        <v>305930.05</v>
      </c>
      <c r="BB33" s="11">
        <v>0.9</v>
      </c>
      <c r="BC33" s="11">
        <v>0.24208869315060699</v>
      </c>
      <c r="BD33" s="11">
        <v>11.8</v>
      </c>
      <c r="BE33" s="11"/>
      <c r="BF33" s="7"/>
      <c r="BG33" s="4"/>
      <c r="BH33" s="7" t="s">
        <v>239</v>
      </c>
      <c r="BI33" s="7" t="s">
        <v>242</v>
      </c>
      <c r="BJ33" s="7" t="s">
        <v>297</v>
      </c>
      <c r="BK33" s="7" t="s">
        <v>5</v>
      </c>
      <c r="BL33" s="5" t="s">
        <v>3</v>
      </c>
      <c r="BM33" s="11">
        <v>82291.34</v>
      </c>
      <c r="BN33" s="5" t="s">
        <v>157</v>
      </c>
      <c r="BO33" s="11"/>
      <c r="BP33" s="12">
        <v>43882</v>
      </c>
      <c r="BQ33" s="12">
        <v>45709</v>
      </c>
      <c r="BR33" s="11">
        <v>0</v>
      </c>
      <c r="BS33" s="11">
        <v>0</v>
      </c>
      <c r="BT33" s="11">
        <v>0</v>
      </c>
    </row>
    <row r="34" spans="1:72" s="1" customFormat="1" ht="18.2" customHeight="1" x14ac:dyDescent="0.15">
      <c r="A34" s="13">
        <v>32</v>
      </c>
      <c r="B34" s="14" t="s">
        <v>462</v>
      </c>
      <c r="C34" s="14" t="s">
        <v>229</v>
      </c>
      <c r="D34" s="15">
        <v>45292</v>
      </c>
      <c r="E34" s="16" t="s">
        <v>7</v>
      </c>
      <c r="F34" s="17">
        <v>31</v>
      </c>
      <c r="G34" s="17">
        <v>30</v>
      </c>
      <c r="H34" s="18">
        <v>65729.289999999994</v>
      </c>
      <c r="I34" s="18">
        <v>195127.34</v>
      </c>
      <c r="J34" s="18">
        <v>0</v>
      </c>
      <c r="K34" s="18">
        <v>260856.63</v>
      </c>
      <c r="L34" s="18">
        <v>7335.66</v>
      </c>
      <c r="M34" s="18">
        <v>0</v>
      </c>
      <c r="N34" s="18">
        <v>0</v>
      </c>
      <c r="O34" s="18">
        <v>0</v>
      </c>
      <c r="P34" s="18">
        <v>0</v>
      </c>
      <c r="Q34" s="18">
        <v>0</v>
      </c>
      <c r="R34" s="18">
        <v>0</v>
      </c>
      <c r="S34" s="18">
        <v>260856.63</v>
      </c>
      <c r="T34" s="18">
        <v>52294.2</v>
      </c>
      <c r="U34" s="18">
        <v>645.67999999999995</v>
      </c>
      <c r="V34" s="18">
        <v>0</v>
      </c>
      <c r="W34" s="18">
        <v>0</v>
      </c>
      <c r="X34" s="18">
        <v>0</v>
      </c>
      <c r="Y34" s="18">
        <v>0</v>
      </c>
      <c r="Z34" s="18">
        <v>0</v>
      </c>
      <c r="AA34" s="18">
        <v>52939.88</v>
      </c>
      <c r="AB34" s="18">
        <v>0</v>
      </c>
      <c r="AC34" s="18">
        <v>0</v>
      </c>
      <c r="AD34" s="18">
        <v>0</v>
      </c>
      <c r="AE34" s="18">
        <v>0</v>
      </c>
      <c r="AF34" s="18">
        <v>0</v>
      </c>
      <c r="AG34" s="18">
        <v>0</v>
      </c>
      <c r="AH34" s="18">
        <v>0</v>
      </c>
      <c r="AI34" s="18">
        <v>0</v>
      </c>
      <c r="AJ34" s="18">
        <v>0</v>
      </c>
      <c r="AK34" s="18">
        <v>0</v>
      </c>
      <c r="AL34" s="18">
        <v>0</v>
      </c>
      <c r="AM34" s="18">
        <v>0</v>
      </c>
      <c r="AN34" s="18">
        <v>0</v>
      </c>
      <c r="AO34" s="18">
        <v>0</v>
      </c>
      <c r="AP34" s="18">
        <v>0</v>
      </c>
      <c r="AQ34" s="18">
        <v>0</v>
      </c>
      <c r="AR34" s="18">
        <v>0</v>
      </c>
      <c r="AS34" s="18">
        <v>0</v>
      </c>
      <c r="AT34" s="18">
        <v>0</v>
      </c>
      <c r="AU34" s="18">
        <f t="shared" si="0"/>
        <v>0</v>
      </c>
      <c r="AV34" s="18">
        <v>202463</v>
      </c>
      <c r="AW34" s="18">
        <v>52939.88</v>
      </c>
      <c r="AX34" s="19">
        <v>14</v>
      </c>
      <c r="AY34" s="19">
        <v>60</v>
      </c>
      <c r="AZ34" s="18">
        <v>301583</v>
      </c>
      <c r="BA34" s="18">
        <v>360436.78</v>
      </c>
      <c r="BB34" s="20">
        <v>0.85</v>
      </c>
      <c r="BC34" s="20">
        <v>0.615165121328628</v>
      </c>
      <c r="BD34" s="20">
        <v>11.8</v>
      </c>
      <c r="BE34" s="20"/>
      <c r="BF34" s="16"/>
      <c r="BG34" s="13"/>
      <c r="BH34" s="16" t="s">
        <v>246</v>
      </c>
      <c r="BI34" s="16" t="s">
        <v>254</v>
      </c>
      <c r="BJ34" s="16" t="s">
        <v>255</v>
      </c>
      <c r="BK34" s="16" t="s">
        <v>231</v>
      </c>
      <c r="BL34" s="14" t="s">
        <v>3</v>
      </c>
      <c r="BM34" s="20">
        <v>260856.63</v>
      </c>
      <c r="BN34" s="14" t="s">
        <v>157</v>
      </c>
      <c r="BO34" s="20"/>
      <c r="BP34" s="21">
        <v>43914</v>
      </c>
      <c r="BQ34" s="21">
        <v>45740</v>
      </c>
      <c r="BR34" s="20">
        <v>15074.76</v>
      </c>
      <c r="BS34" s="20">
        <v>0</v>
      </c>
      <c r="BT34" s="20">
        <v>230</v>
      </c>
    </row>
    <row r="35" spans="1:72" s="1" customFormat="1" ht="18.2" customHeight="1" x14ac:dyDescent="0.15">
      <c r="A35" s="4">
        <v>33</v>
      </c>
      <c r="B35" s="5" t="s">
        <v>455</v>
      </c>
      <c r="C35" s="5" t="s">
        <v>229</v>
      </c>
      <c r="D35" s="6">
        <v>45292</v>
      </c>
      <c r="E35" s="7" t="s">
        <v>17</v>
      </c>
      <c r="F35" s="8">
        <v>9</v>
      </c>
      <c r="G35" s="8">
        <v>8</v>
      </c>
      <c r="H35" s="9">
        <v>294814.58</v>
      </c>
      <c r="I35" s="9">
        <v>21653.14</v>
      </c>
      <c r="J35" s="9">
        <v>0</v>
      </c>
      <c r="K35" s="9">
        <v>316467.71999999997</v>
      </c>
      <c r="L35" s="9">
        <v>2531.16</v>
      </c>
      <c r="M35" s="9">
        <v>0</v>
      </c>
      <c r="N35" s="9">
        <v>0</v>
      </c>
      <c r="O35" s="9">
        <v>0</v>
      </c>
      <c r="P35" s="9">
        <v>0</v>
      </c>
      <c r="Q35" s="9">
        <v>0</v>
      </c>
      <c r="R35" s="9">
        <v>0</v>
      </c>
      <c r="S35" s="9">
        <v>316467.71999999997</v>
      </c>
      <c r="T35" s="9">
        <v>25357.27</v>
      </c>
      <c r="U35" s="9">
        <v>2898.78</v>
      </c>
      <c r="V35" s="9">
        <v>0</v>
      </c>
      <c r="W35" s="9">
        <v>0</v>
      </c>
      <c r="X35" s="9">
        <v>0</v>
      </c>
      <c r="Y35" s="9">
        <v>0</v>
      </c>
      <c r="Z35" s="9">
        <v>0</v>
      </c>
      <c r="AA35" s="9">
        <v>28256.05</v>
      </c>
      <c r="AB35" s="9">
        <v>0</v>
      </c>
      <c r="AC35" s="9">
        <v>0</v>
      </c>
      <c r="AD35" s="9">
        <v>0</v>
      </c>
      <c r="AE35" s="9">
        <v>0</v>
      </c>
      <c r="AF35" s="9">
        <v>0</v>
      </c>
      <c r="AG35" s="9">
        <v>0</v>
      </c>
      <c r="AH35" s="9">
        <v>0</v>
      </c>
      <c r="AI35" s="9">
        <v>0</v>
      </c>
      <c r="AJ35" s="9">
        <v>0</v>
      </c>
      <c r="AK35" s="9">
        <v>0</v>
      </c>
      <c r="AL35" s="9">
        <v>0</v>
      </c>
      <c r="AM35" s="9">
        <v>0</v>
      </c>
      <c r="AN35" s="9">
        <v>0</v>
      </c>
      <c r="AO35" s="9">
        <v>0</v>
      </c>
      <c r="AP35" s="9">
        <v>0</v>
      </c>
      <c r="AQ35" s="9">
        <v>0</v>
      </c>
      <c r="AR35" s="9">
        <v>0</v>
      </c>
      <c r="AS35" s="9">
        <v>0</v>
      </c>
      <c r="AT35" s="9">
        <v>0</v>
      </c>
      <c r="AU35" s="9">
        <f t="shared" si="0"/>
        <v>0</v>
      </c>
      <c r="AV35" s="9">
        <v>24184.3</v>
      </c>
      <c r="AW35" s="9">
        <v>28256.05</v>
      </c>
      <c r="AX35" s="10">
        <v>77</v>
      </c>
      <c r="AY35" s="10">
        <v>120</v>
      </c>
      <c r="AZ35" s="9">
        <v>354000.69</v>
      </c>
      <c r="BA35" s="9">
        <v>381537.55</v>
      </c>
      <c r="BB35" s="11">
        <v>0.9</v>
      </c>
      <c r="BC35" s="11">
        <v>0.74650830042809702</v>
      </c>
      <c r="BD35" s="11">
        <v>11.8</v>
      </c>
      <c r="BE35" s="11"/>
      <c r="BF35" s="7"/>
      <c r="BG35" s="4"/>
      <c r="BH35" s="7" t="s">
        <v>28</v>
      </c>
      <c r="BI35" s="7" t="s">
        <v>265</v>
      </c>
      <c r="BJ35" s="7" t="s">
        <v>266</v>
      </c>
      <c r="BK35" s="7" t="s">
        <v>231</v>
      </c>
      <c r="BL35" s="5" t="s">
        <v>3</v>
      </c>
      <c r="BM35" s="11">
        <v>316467.71999999997</v>
      </c>
      <c r="BN35" s="5" t="s">
        <v>157</v>
      </c>
      <c r="BO35" s="11"/>
      <c r="BP35" s="12">
        <v>44005</v>
      </c>
      <c r="BQ35" s="12">
        <v>47657</v>
      </c>
      <c r="BR35" s="11">
        <v>4403.79</v>
      </c>
      <c r="BS35" s="11">
        <v>0</v>
      </c>
      <c r="BT35" s="11">
        <v>230</v>
      </c>
    </row>
    <row r="36" spans="1:72" s="1" customFormat="1" ht="18.2" customHeight="1" x14ac:dyDescent="0.15">
      <c r="A36" s="13">
        <v>34</v>
      </c>
      <c r="B36" s="14" t="s">
        <v>455</v>
      </c>
      <c r="C36" s="14" t="s">
        <v>229</v>
      </c>
      <c r="D36" s="15">
        <v>45292</v>
      </c>
      <c r="E36" s="16" t="s">
        <v>298</v>
      </c>
      <c r="F36" s="17">
        <v>0</v>
      </c>
      <c r="G36" s="17">
        <v>0</v>
      </c>
      <c r="H36" s="18">
        <v>179759.34</v>
      </c>
      <c r="I36" s="18">
        <v>106.66</v>
      </c>
      <c r="J36" s="18">
        <v>0</v>
      </c>
      <c r="K36" s="18">
        <v>179866</v>
      </c>
      <c r="L36" s="18">
        <v>1316.35</v>
      </c>
      <c r="M36" s="18">
        <v>0</v>
      </c>
      <c r="N36" s="18">
        <v>0</v>
      </c>
      <c r="O36" s="18">
        <v>106.66</v>
      </c>
      <c r="P36" s="18">
        <v>1210.55</v>
      </c>
      <c r="Q36" s="18">
        <v>0</v>
      </c>
      <c r="R36" s="18">
        <v>0</v>
      </c>
      <c r="S36" s="18">
        <v>178548.79</v>
      </c>
      <c r="T36" s="18">
        <v>0</v>
      </c>
      <c r="U36" s="18">
        <v>1767.51</v>
      </c>
      <c r="V36" s="18">
        <v>0</v>
      </c>
      <c r="W36" s="18">
        <v>0</v>
      </c>
      <c r="X36" s="18">
        <v>1767.51</v>
      </c>
      <c r="Y36" s="18">
        <v>0</v>
      </c>
      <c r="Z36" s="18">
        <v>0</v>
      </c>
      <c r="AA36" s="18">
        <v>0</v>
      </c>
      <c r="AB36" s="18">
        <v>0</v>
      </c>
      <c r="AC36" s="18">
        <v>0</v>
      </c>
      <c r="AD36" s="18">
        <v>0</v>
      </c>
      <c r="AE36" s="18">
        <v>0</v>
      </c>
      <c r="AF36" s="18">
        <v>230</v>
      </c>
      <c r="AG36" s="18">
        <v>0</v>
      </c>
      <c r="AH36" s="18">
        <v>0</v>
      </c>
      <c r="AI36" s="18">
        <v>147.28</v>
      </c>
      <c r="AJ36" s="18">
        <v>0</v>
      </c>
      <c r="AK36" s="18">
        <v>0</v>
      </c>
      <c r="AL36" s="18">
        <v>0</v>
      </c>
      <c r="AM36" s="18">
        <v>0</v>
      </c>
      <c r="AN36" s="18">
        <v>0</v>
      </c>
      <c r="AO36" s="18">
        <v>0</v>
      </c>
      <c r="AP36" s="18">
        <v>230</v>
      </c>
      <c r="AQ36" s="18">
        <v>0</v>
      </c>
      <c r="AR36" s="18">
        <v>0</v>
      </c>
      <c r="AS36" s="18">
        <v>0</v>
      </c>
      <c r="AT36" s="18">
        <v>460</v>
      </c>
      <c r="AU36" s="18">
        <f t="shared" si="0"/>
        <v>3232</v>
      </c>
      <c r="AV36" s="18">
        <v>105.8</v>
      </c>
      <c r="AW36" s="18">
        <v>0</v>
      </c>
      <c r="AX36" s="19">
        <v>86</v>
      </c>
      <c r="AY36" s="19">
        <v>120</v>
      </c>
      <c r="AZ36" s="18">
        <v>195150.7</v>
      </c>
      <c r="BA36" s="18">
        <v>216689.42</v>
      </c>
      <c r="BB36" s="20">
        <v>0.83</v>
      </c>
      <c r="BC36" s="20">
        <v>0.68390739012546198</v>
      </c>
      <c r="BD36" s="20">
        <v>11.8</v>
      </c>
      <c r="BE36" s="20"/>
      <c r="BF36" s="16"/>
      <c r="BG36" s="13"/>
      <c r="BH36" s="16" t="s">
        <v>28</v>
      </c>
      <c r="BI36" s="16" t="s">
        <v>265</v>
      </c>
      <c r="BJ36" s="16" t="s">
        <v>282</v>
      </c>
      <c r="BK36" s="16" t="s">
        <v>5</v>
      </c>
      <c r="BL36" s="14" t="s">
        <v>3</v>
      </c>
      <c r="BM36" s="20">
        <v>178548.79</v>
      </c>
      <c r="BN36" s="14" t="s">
        <v>157</v>
      </c>
      <c r="BO36" s="20"/>
      <c r="BP36" s="21">
        <v>44265</v>
      </c>
      <c r="BQ36" s="21">
        <v>47938</v>
      </c>
      <c r="BR36" s="20">
        <v>0</v>
      </c>
      <c r="BS36" s="20">
        <v>0</v>
      </c>
      <c r="BT36" s="20">
        <v>230</v>
      </c>
    </row>
    <row r="37" spans="1:72" s="1" customFormat="1" ht="18.2" customHeight="1" x14ac:dyDescent="0.15">
      <c r="A37" s="4">
        <v>35</v>
      </c>
      <c r="B37" s="5" t="s">
        <v>462</v>
      </c>
      <c r="C37" s="5" t="s">
        <v>229</v>
      </c>
      <c r="D37" s="6">
        <v>45292</v>
      </c>
      <c r="E37" s="7" t="s">
        <v>299</v>
      </c>
      <c r="F37" s="8">
        <v>0</v>
      </c>
      <c r="G37" s="8">
        <v>0</v>
      </c>
      <c r="H37" s="9">
        <v>83507.3</v>
      </c>
      <c r="I37" s="9">
        <v>0</v>
      </c>
      <c r="J37" s="9">
        <v>0</v>
      </c>
      <c r="K37" s="9">
        <v>83507.3</v>
      </c>
      <c r="L37" s="9">
        <v>2715.52</v>
      </c>
      <c r="M37" s="9">
        <v>0</v>
      </c>
      <c r="N37" s="9">
        <v>0</v>
      </c>
      <c r="O37" s="9">
        <v>0</v>
      </c>
      <c r="P37" s="9">
        <v>2715.52</v>
      </c>
      <c r="Q37" s="9">
        <v>0</v>
      </c>
      <c r="R37" s="9">
        <v>0</v>
      </c>
      <c r="S37" s="9">
        <v>80791.78</v>
      </c>
      <c r="T37" s="9">
        <v>0</v>
      </c>
      <c r="U37" s="9">
        <v>821.16</v>
      </c>
      <c r="V37" s="9">
        <v>0</v>
      </c>
      <c r="W37" s="9">
        <v>0</v>
      </c>
      <c r="X37" s="9">
        <v>821.16</v>
      </c>
      <c r="Y37" s="9">
        <v>0</v>
      </c>
      <c r="Z37" s="9">
        <v>0</v>
      </c>
      <c r="AA37" s="9">
        <v>0</v>
      </c>
      <c r="AB37" s="9">
        <v>0</v>
      </c>
      <c r="AC37" s="9">
        <v>0</v>
      </c>
      <c r="AD37" s="9">
        <v>0</v>
      </c>
      <c r="AE37" s="9">
        <v>0</v>
      </c>
      <c r="AF37" s="9">
        <v>0</v>
      </c>
      <c r="AG37" s="9">
        <v>0</v>
      </c>
      <c r="AH37" s="9">
        <v>0</v>
      </c>
      <c r="AI37" s="9">
        <v>108.55</v>
      </c>
      <c r="AJ37" s="9">
        <v>0</v>
      </c>
      <c r="AK37" s="9">
        <v>0</v>
      </c>
      <c r="AL37" s="9">
        <v>0</v>
      </c>
      <c r="AM37" s="9">
        <v>0</v>
      </c>
      <c r="AN37" s="9">
        <v>0</v>
      </c>
      <c r="AO37" s="9">
        <v>0</v>
      </c>
      <c r="AP37" s="9">
        <v>0</v>
      </c>
      <c r="AQ37" s="9">
        <v>4.7699999999999996</v>
      </c>
      <c r="AR37" s="9">
        <v>0</v>
      </c>
      <c r="AS37" s="9">
        <v>0</v>
      </c>
      <c r="AT37" s="9">
        <v>0</v>
      </c>
      <c r="AU37" s="9">
        <f t="shared" si="0"/>
        <v>3650</v>
      </c>
      <c r="AV37" s="9">
        <v>0</v>
      </c>
      <c r="AW37" s="9">
        <v>0</v>
      </c>
      <c r="AX37" s="10">
        <v>26</v>
      </c>
      <c r="AY37" s="10">
        <v>60</v>
      </c>
      <c r="AZ37" s="9">
        <v>255815.19</v>
      </c>
      <c r="BA37" s="9">
        <v>159716.29999999999</v>
      </c>
      <c r="BB37" s="11">
        <v>0.47</v>
      </c>
      <c r="BC37" s="11">
        <v>0.23774740962569299</v>
      </c>
      <c r="BD37" s="11">
        <v>11.8</v>
      </c>
      <c r="BE37" s="11"/>
      <c r="BF37" s="7"/>
      <c r="BG37" s="4"/>
      <c r="BH37" s="7" t="s">
        <v>300</v>
      </c>
      <c r="BI37" s="7" t="s">
        <v>301</v>
      </c>
      <c r="BJ37" s="7" t="s">
        <v>302</v>
      </c>
      <c r="BK37" s="7" t="s">
        <v>5</v>
      </c>
      <c r="BL37" s="5" t="s">
        <v>3</v>
      </c>
      <c r="BM37" s="11">
        <v>80791.78</v>
      </c>
      <c r="BN37" s="5" t="s">
        <v>157</v>
      </c>
      <c r="BO37" s="11"/>
      <c r="BP37" s="12">
        <v>44265</v>
      </c>
      <c r="BQ37" s="12">
        <v>46112</v>
      </c>
      <c r="BR37" s="11">
        <v>0</v>
      </c>
      <c r="BS37" s="11">
        <v>0</v>
      </c>
      <c r="BT37" s="11">
        <v>0</v>
      </c>
    </row>
    <row r="38" spans="1:72" s="1" customFormat="1" ht="18.2" customHeight="1" x14ac:dyDescent="0.15">
      <c r="A38" s="13">
        <v>36</v>
      </c>
      <c r="B38" s="14" t="s">
        <v>455</v>
      </c>
      <c r="C38" s="14" t="s">
        <v>229</v>
      </c>
      <c r="D38" s="15">
        <v>45292</v>
      </c>
      <c r="E38" s="16" t="s">
        <v>303</v>
      </c>
      <c r="F38" s="17">
        <v>0</v>
      </c>
      <c r="G38" s="17">
        <v>6</v>
      </c>
      <c r="H38" s="18">
        <v>274332.24</v>
      </c>
      <c r="I38" s="18">
        <v>14418.21</v>
      </c>
      <c r="J38" s="18">
        <v>0</v>
      </c>
      <c r="K38" s="18">
        <v>288750.45</v>
      </c>
      <c r="L38" s="18">
        <v>2079.19</v>
      </c>
      <c r="M38" s="18">
        <v>0</v>
      </c>
      <c r="N38" s="18">
        <v>0</v>
      </c>
      <c r="O38" s="18">
        <v>14418.21</v>
      </c>
      <c r="P38" s="18">
        <v>2079.19</v>
      </c>
      <c r="Q38" s="18">
        <v>0</v>
      </c>
      <c r="R38" s="18">
        <v>0</v>
      </c>
      <c r="S38" s="18">
        <v>272253.05</v>
      </c>
      <c r="T38" s="18">
        <v>19456.96</v>
      </c>
      <c r="U38" s="18">
        <v>2697.41</v>
      </c>
      <c r="V38" s="18">
        <v>0</v>
      </c>
      <c r="W38" s="18">
        <v>19456.96</v>
      </c>
      <c r="X38" s="18">
        <v>2697.41</v>
      </c>
      <c r="Y38" s="18">
        <v>0</v>
      </c>
      <c r="Z38" s="18">
        <v>0</v>
      </c>
      <c r="AA38" s="18">
        <v>0</v>
      </c>
      <c r="AB38" s="18">
        <v>0</v>
      </c>
      <c r="AC38" s="18">
        <v>0</v>
      </c>
      <c r="AD38" s="18">
        <v>0</v>
      </c>
      <c r="AE38" s="18">
        <v>0</v>
      </c>
      <c r="AF38" s="18">
        <v>230</v>
      </c>
      <c r="AG38" s="18">
        <v>0</v>
      </c>
      <c r="AH38" s="18">
        <v>0</v>
      </c>
      <c r="AI38" s="18">
        <v>226.09</v>
      </c>
      <c r="AJ38" s="18">
        <v>0</v>
      </c>
      <c r="AK38" s="18">
        <v>0</v>
      </c>
      <c r="AL38" s="18">
        <v>0</v>
      </c>
      <c r="AM38" s="18">
        <v>1610</v>
      </c>
      <c r="AN38" s="18">
        <v>0</v>
      </c>
      <c r="AO38" s="18">
        <v>0</v>
      </c>
      <c r="AP38" s="18">
        <v>1582.63</v>
      </c>
      <c r="AQ38" s="18">
        <v>99.51</v>
      </c>
      <c r="AR38" s="18">
        <v>0</v>
      </c>
      <c r="AS38" s="18">
        <v>0</v>
      </c>
      <c r="AT38" s="18">
        <v>0</v>
      </c>
      <c r="AU38" s="18">
        <f t="shared" si="0"/>
        <v>42400</v>
      </c>
      <c r="AV38" s="18">
        <v>0</v>
      </c>
      <c r="AW38" s="18">
        <v>0</v>
      </c>
      <c r="AX38" s="19">
        <v>84</v>
      </c>
      <c r="AY38" s="19">
        <v>118</v>
      </c>
      <c r="AZ38" s="18">
        <v>389599.28</v>
      </c>
      <c r="BA38" s="18">
        <v>332663.88</v>
      </c>
      <c r="BB38" s="20">
        <v>0.59</v>
      </c>
      <c r="BC38" s="20">
        <v>0.48285765049093998</v>
      </c>
      <c r="BD38" s="20">
        <v>11.8</v>
      </c>
      <c r="BE38" s="20"/>
      <c r="BF38" s="16"/>
      <c r="BG38" s="13"/>
      <c r="BH38" s="16" t="s">
        <v>258</v>
      </c>
      <c r="BI38" s="16" t="s">
        <v>304</v>
      </c>
      <c r="BJ38" s="16" t="s">
        <v>305</v>
      </c>
      <c r="BK38" s="16" t="s">
        <v>5</v>
      </c>
      <c r="BL38" s="14" t="s">
        <v>3</v>
      </c>
      <c r="BM38" s="20">
        <v>272253.05</v>
      </c>
      <c r="BN38" s="14" t="s">
        <v>157</v>
      </c>
      <c r="BO38" s="20"/>
      <c r="BP38" s="21">
        <v>44265</v>
      </c>
      <c r="BQ38" s="21">
        <v>47879</v>
      </c>
      <c r="BR38" s="20">
        <v>0</v>
      </c>
      <c r="BS38" s="20">
        <v>0</v>
      </c>
      <c r="BT38" s="20">
        <v>0</v>
      </c>
    </row>
    <row r="39" spans="1:72" s="1" customFormat="1" ht="18.2" customHeight="1" x14ac:dyDescent="0.15">
      <c r="A39" s="4">
        <v>37</v>
      </c>
      <c r="B39" s="5" t="s">
        <v>455</v>
      </c>
      <c r="C39" s="5" t="s">
        <v>229</v>
      </c>
      <c r="D39" s="6">
        <v>45292</v>
      </c>
      <c r="E39" s="7" t="s">
        <v>19</v>
      </c>
      <c r="F39" s="8">
        <v>0</v>
      </c>
      <c r="G39" s="8">
        <v>0</v>
      </c>
      <c r="H39" s="9">
        <v>218816.6</v>
      </c>
      <c r="I39" s="9">
        <v>0</v>
      </c>
      <c r="J39" s="9">
        <v>0</v>
      </c>
      <c r="K39" s="9">
        <v>218816.6</v>
      </c>
      <c r="L39" s="9">
        <v>1575.44</v>
      </c>
      <c r="M39" s="9">
        <v>0</v>
      </c>
      <c r="N39" s="9">
        <v>0</v>
      </c>
      <c r="O39" s="9">
        <v>0</v>
      </c>
      <c r="P39" s="9">
        <v>1575.44</v>
      </c>
      <c r="Q39" s="9">
        <v>0</v>
      </c>
      <c r="R39" s="9">
        <v>0</v>
      </c>
      <c r="S39" s="9">
        <v>217241.16</v>
      </c>
      <c r="T39" s="9">
        <v>0</v>
      </c>
      <c r="U39" s="9">
        <v>2151.6999999999998</v>
      </c>
      <c r="V39" s="9">
        <v>0</v>
      </c>
      <c r="W39" s="9">
        <v>0</v>
      </c>
      <c r="X39" s="9">
        <v>2151.6999999999998</v>
      </c>
      <c r="Y39" s="9">
        <v>0</v>
      </c>
      <c r="Z39" s="9">
        <v>0</v>
      </c>
      <c r="AA39" s="9">
        <v>0</v>
      </c>
      <c r="AB39" s="9">
        <v>0</v>
      </c>
      <c r="AC39" s="9">
        <v>0</v>
      </c>
      <c r="AD39" s="9">
        <v>0</v>
      </c>
      <c r="AE39" s="9">
        <v>0</v>
      </c>
      <c r="AF39" s="9">
        <v>0</v>
      </c>
      <c r="AG39" s="9">
        <v>0</v>
      </c>
      <c r="AH39" s="9">
        <v>0</v>
      </c>
      <c r="AI39" s="9">
        <v>177.99</v>
      </c>
      <c r="AJ39" s="9">
        <v>0</v>
      </c>
      <c r="AK39" s="9">
        <v>0</v>
      </c>
      <c r="AL39" s="9">
        <v>0</v>
      </c>
      <c r="AM39" s="9">
        <v>0</v>
      </c>
      <c r="AN39" s="9">
        <v>0</v>
      </c>
      <c r="AO39" s="9">
        <v>0</v>
      </c>
      <c r="AP39" s="9">
        <v>0</v>
      </c>
      <c r="AQ39" s="9">
        <v>14.87</v>
      </c>
      <c r="AR39" s="9">
        <v>0</v>
      </c>
      <c r="AS39" s="9">
        <v>0</v>
      </c>
      <c r="AT39" s="9">
        <v>0</v>
      </c>
      <c r="AU39" s="9">
        <f t="shared" si="0"/>
        <v>3920</v>
      </c>
      <c r="AV39" s="9">
        <v>0</v>
      </c>
      <c r="AW39" s="9">
        <v>0</v>
      </c>
      <c r="AX39" s="10">
        <v>87</v>
      </c>
      <c r="AY39" s="10">
        <v>120</v>
      </c>
      <c r="AZ39" s="9">
        <v>309999.09000000003</v>
      </c>
      <c r="BA39" s="9">
        <v>261889.46</v>
      </c>
      <c r="BB39" s="11">
        <v>0.59</v>
      </c>
      <c r="BC39" s="11">
        <v>0.48941368010762998</v>
      </c>
      <c r="BD39" s="11">
        <v>11.8</v>
      </c>
      <c r="BE39" s="11"/>
      <c r="BF39" s="7"/>
      <c r="BG39" s="4"/>
      <c r="BH39" s="7" t="s">
        <v>258</v>
      </c>
      <c r="BI39" s="7" t="s">
        <v>290</v>
      </c>
      <c r="BJ39" s="7"/>
      <c r="BK39" s="7" t="s">
        <v>5</v>
      </c>
      <c r="BL39" s="5" t="s">
        <v>3</v>
      </c>
      <c r="BM39" s="11">
        <v>217241.16</v>
      </c>
      <c r="BN39" s="5" t="s">
        <v>157</v>
      </c>
      <c r="BO39" s="11"/>
      <c r="BP39" s="12">
        <v>44298</v>
      </c>
      <c r="BQ39" s="12">
        <v>47950</v>
      </c>
      <c r="BR39" s="11">
        <v>0</v>
      </c>
      <c r="BS39" s="11">
        <v>0</v>
      </c>
      <c r="BT39" s="11">
        <v>0</v>
      </c>
    </row>
    <row r="40" spans="1:72" s="1" customFormat="1" ht="18.2" customHeight="1" x14ac:dyDescent="0.15">
      <c r="A40" s="13">
        <v>38</v>
      </c>
      <c r="B40" s="14" t="s">
        <v>455</v>
      </c>
      <c r="C40" s="14" t="s">
        <v>229</v>
      </c>
      <c r="D40" s="15">
        <v>45292</v>
      </c>
      <c r="E40" s="16" t="s">
        <v>20</v>
      </c>
      <c r="F40" s="17">
        <v>0</v>
      </c>
      <c r="G40" s="17">
        <v>0</v>
      </c>
      <c r="H40" s="18">
        <v>140494.56</v>
      </c>
      <c r="I40" s="18">
        <v>0</v>
      </c>
      <c r="J40" s="18">
        <v>0</v>
      </c>
      <c r="K40" s="18">
        <v>140494.56</v>
      </c>
      <c r="L40" s="18">
        <v>4388.47</v>
      </c>
      <c r="M40" s="18">
        <v>0</v>
      </c>
      <c r="N40" s="18">
        <v>0</v>
      </c>
      <c r="O40" s="18">
        <v>0</v>
      </c>
      <c r="P40" s="18">
        <v>4388.47</v>
      </c>
      <c r="Q40" s="18">
        <v>0</v>
      </c>
      <c r="R40" s="18">
        <v>0</v>
      </c>
      <c r="S40" s="18">
        <v>136106.09</v>
      </c>
      <c r="T40" s="18">
        <v>0</v>
      </c>
      <c r="U40" s="18">
        <v>1381.53</v>
      </c>
      <c r="V40" s="18">
        <v>0</v>
      </c>
      <c r="W40" s="18">
        <v>0</v>
      </c>
      <c r="X40" s="18">
        <v>1381.53</v>
      </c>
      <c r="Y40" s="18">
        <v>0</v>
      </c>
      <c r="Z40" s="18">
        <v>0</v>
      </c>
      <c r="AA40" s="18">
        <v>0</v>
      </c>
      <c r="AB40" s="18">
        <v>0</v>
      </c>
      <c r="AC40" s="18">
        <v>0</v>
      </c>
      <c r="AD40" s="18">
        <v>0</v>
      </c>
      <c r="AE40" s="18">
        <v>0</v>
      </c>
      <c r="AF40" s="18">
        <v>0</v>
      </c>
      <c r="AG40" s="18">
        <v>0</v>
      </c>
      <c r="AH40" s="18">
        <v>0</v>
      </c>
      <c r="AI40" s="18">
        <v>177.1</v>
      </c>
      <c r="AJ40" s="18">
        <v>0</v>
      </c>
      <c r="AK40" s="18">
        <v>0</v>
      </c>
      <c r="AL40" s="18">
        <v>0</v>
      </c>
      <c r="AM40" s="18">
        <v>0</v>
      </c>
      <c r="AN40" s="18">
        <v>0</v>
      </c>
      <c r="AO40" s="18">
        <v>0</v>
      </c>
      <c r="AP40" s="18">
        <v>0</v>
      </c>
      <c r="AQ40" s="18">
        <v>2.9</v>
      </c>
      <c r="AR40" s="18">
        <v>0</v>
      </c>
      <c r="AS40" s="18">
        <v>0</v>
      </c>
      <c r="AT40" s="18">
        <v>0</v>
      </c>
      <c r="AU40" s="18">
        <f t="shared" si="0"/>
        <v>5950</v>
      </c>
      <c r="AV40" s="18">
        <v>0</v>
      </c>
      <c r="AW40" s="18">
        <v>0</v>
      </c>
      <c r="AX40" s="19">
        <v>27</v>
      </c>
      <c r="AY40" s="19">
        <v>60</v>
      </c>
      <c r="AZ40" s="18">
        <v>370023.54</v>
      </c>
      <c r="BA40" s="18">
        <v>260573.1</v>
      </c>
      <c r="BB40" s="20">
        <v>0.38</v>
      </c>
      <c r="BC40" s="20">
        <v>0.19848677472847401</v>
      </c>
      <c r="BD40" s="20">
        <v>11.8</v>
      </c>
      <c r="BE40" s="20"/>
      <c r="BF40" s="16"/>
      <c r="BG40" s="13"/>
      <c r="BH40" s="16" t="s">
        <v>28</v>
      </c>
      <c r="BI40" s="16" t="s">
        <v>306</v>
      </c>
      <c r="BJ40" s="16"/>
      <c r="BK40" s="16" t="s">
        <v>5</v>
      </c>
      <c r="BL40" s="14" t="s">
        <v>3</v>
      </c>
      <c r="BM40" s="20">
        <v>136106.09</v>
      </c>
      <c r="BN40" s="14" t="s">
        <v>157</v>
      </c>
      <c r="BO40" s="20"/>
      <c r="BP40" s="21">
        <v>44298</v>
      </c>
      <c r="BQ40" s="21">
        <v>46124</v>
      </c>
      <c r="BR40" s="20">
        <v>0</v>
      </c>
      <c r="BS40" s="20">
        <v>0</v>
      </c>
      <c r="BT40" s="20">
        <v>0</v>
      </c>
    </row>
    <row r="41" spans="1:72" s="1" customFormat="1" ht="18.2" customHeight="1" x14ac:dyDescent="0.15">
      <c r="A41" s="4">
        <v>39</v>
      </c>
      <c r="B41" s="5" t="s">
        <v>455</v>
      </c>
      <c r="C41" s="5" t="s">
        <v>229</v>
      </c>
      <c r="D41" s="6">
        <v>45292</v>
      </c>
      <c r="E41" s="7" t="s">
        <v>307</v>
      </c>
      <c r="F41" s="8">
        <v>0</v>
      </c>
      <c r="G41" s="8">
        <v>0</v>
      </c>
      <c r="H41" s="9">
        <v>274564.24</v>
      </c>
      <c r="I41" s="9">
        <v>0</v>
      </c>
      <c r="J41" s="9">
        <v>0</v>
      </c>
      <c r="K41" s="9">
        <v>274564.24</v>
      </c>
      <c r="L41" s="9">
        <v>2096.52</v>
      </c>
      <c r="M41" s="9">
        <v>0</v>
      </c>
      <c r="N41" s="9">
        <v>0</v>
      </c>
      <c r="O41" s="9">
        <v>0</v>
      </c>
      <c r="P41" s="9">
        <v>2096.52</v>
      </c>
      <c r="Q41" s="9">
        <v>0</v>
      </c>
      <c r="R41" s="9">
        <v>0</v>
      </c>
      <c r="S41" s="9">
        <v>272467.71999999997</v>
      </c>
      <c r="T41" s="9">
        <v>0</v>
      </c>
      <c r="U41" s="9">
        <v>2719.9</v>
      </c>
      <c r="V41" s="9">
        <v>0</v>
      </c>
      <c r="W41" s="9">
        <v>0</v>
      </c>
      <c r="X41" s="9">
        <v>2719.9</v>
      </c>
      <c r="Y41" s="9">
        <v>0</v>
      </c>
      <c r="Z41" s="9">
        <v>0</v>
      </c>
      <c r="AA41" s="9">
        <v>0</v>
      </c>
      <c r="AB41" s="9">
        <v>0</v>
      </c>
      <c r="AC41" s="9">
        <v>0</v>
      </c>
      <c r="AD41" s="9">
        <v>0</v>
      </c>
      <c r="AE41" s="9">
        <v>0</v>
      </c>
      <c r="AF41" s="9">
        <v>0</v>
      </c>
      <c r="AG41" s="9">
        <v>0</v>
      </c>
      <c r="AH41" s="9">
        <v>0</v>
      </c>
      <c r="AI41" s="9">
        <v>223.79</v>
      </c>
      <c r="AJ41" s="9">
        <v>0</v>
      </c>
      <c r="AK41" s="9">
        <v>0</v>
      </c>
      <c r="AL41" s="9">
        <v>0</v>
      </c>
      <c r="AM41" s="9">
        <v>0</v>
      </c>
      <c r="AN41" s="9">
        <v>0</v>
      </c>
      <c r="AO41" s="9">
        <v>0</v>
      </c>
      <c r="AP41" s="9">
        <v>0</v>
      </c>
      <c r="AQ41" s="9">
        <v>59.79</v>
      </c>
      <c r="AR41" s="9">
        <v>0</v>
      </c>
      <c r="AS41" s="9">
        <v>0</v>
      </c>
      <c r="AT41" s="9">
        <v>0</v>
      </c>
      <c r="AU41" s="9">
        <f t="shared" si="0"/>
        <v>5100</v>
      </c>
      <c r="AV41" s="9">
        <v>0</v>
      </c>
      <c r="AW41" s="9">
        <v>0</v>
      </c>
      <c r="AX41" s="10">
        <v>84</v>
      </c>
      <c r="AY41" s="10">
        <v>114</v>
      </c>
      <c r="AZ41" s="9">
        <v>457461.81</v>
      </c>
      <c r="BA41" s="9">
        <v>329275.23</v>
      </c>
      <c r="BB41" s="11">
        <v>0.85</v>
      </c>
      <c r="BC41" s="11">
        <v>0.70335555456145304</v>
      </c>
      <c r="BD41" s="11">
        <v>11.8</v>
      </c>
      <c r="BE41" s="11"/>
      <c r="BF41" s="7"/>
      <c r="BG41" s="4"/>
      <c r="BH41" s="7" t="s">
        <v>293</v>
      </c>
      <c r="BI41" s="7" t="s">
        <v>308</v>
      </c>
      <c r="BJ41" s="7"/>
      <c r="BK41" s="7" t="s">
        <v>5</v>
      </c>
      <c r="BL41" s="5" t="s">
        <v>3</v>
      </c>
      <c r="BM41" s="11">
        <v>272467.71999999997</v>
      </c>
      <c r="BN41" s="5" t="s">
        <v>157</v>
      </c>
      <c r="BO41" s="11"/>
      <c r="BP41" s="12">
        <v>44399</v>
      </c>
      <c r="BQ41" s="12">
        <v>47870</v>
      </c>
      <c r="BR41" s="11">
        <v>0</v>
      </c>
      <c r="BS41" s="11">
        <v>0</v>
      </c>
      <c r="BT41" s="11">
        <v>0</v>
      </c>
    </row>
    <row r="42" spans="1:72" s="1" customFormat="1" ht="18.2" customHeight="1" x14ac:dyDescent="0.15">
      <c r="A42" s="13">
        <v>40</v>
      </c>
      <c r="B42" s="14" t="s">
        <v>455</v>
      </c>
      <c r="C42" s="14" t="s">
        <v>229</v>
      </c>
      <c r="D42" s="15">
        <v>45292</v>
      </c>
      <c r="E42" s="16" t="s">
        <v>309</v>
      </c>
      <c r="F42" s="17">
        <v>0</v>
      </c>
      <c r="G42" s="17">
        <v>0</v>
      </c>
      <c r="H42" s="18">
        <v>67941.19</v>
      </c>
      <c r="I42" s="18">
        <v>0</v>
      </c>
      <c r="J42" s="18">
        <v>0</v>
      </c>
      <c r="K42" s="18">
        <v>67941.19</v>
      </c>
      <c r="L42" s="18">
        <v>2781.33</v>
      </c>
      <c r="M42" s="18">
        <v>0</v>
      </c>
      <c r="N42" s="18">
        <v>0</v>
      </c>
      <c r="O42" s="18">
        <v>0</v>
      </c>
      <c r="P42" s="18">
        <v>2781.33</v>
      </c>
      <c r="Q42" s="18">
        <v>0</v>
      </c>
      <c r="R42" s="18">
        <v>0</v>
      </c>
      <c r="S42" s="18">
        <v>65159.86</v>
      </c>
      <c r="T42" s="18">
        <v>0</v>
      </c>
      <c r="U42" s="18">
        <v>668.09</v>
      </c>
      <c r="V42" s="18">
        <v>0</v>
      </c>
      <c r="W42" s="18">
        <v>0</v>
      </c>
      <c r="X42" s="18">
        <v>668.09</v>
      </c>
      <c r="Y42" s="18">
        <v>0</v>
      </c>
      <c r="Z42" s="18">
        <v>0</v>
      </c>
      <c r="AA42" s="18">
        <v>0</v>
      </c>
      <c r="AB42" s="18">
        <v>0</v>
      </c>
      <c r="AC42" s="18">
        <v>0</v>
      </c>
      <c r="AD42" s="18">
        <v>0</v>
      </c>
      <c r="AE42" s="18">
        <v>0</v>
      </c>
      <c r="AF42" s="18">
        <v>0</v>
      </c>
      <c r="AG42" s="18">
        <v>0</v>
      </c>
      <c r="AH42" s="18">
        <v>0</v>
      </c>
      <c r="AI42" s="18">
        <v>93.67</v>
      </c>
      <c r="AJ42" s="18">
        <v>0</v>
      </c>
      <c r="AK42" s="18">
        <v>0</v>
      </c>
      <c r="AL42" s="18">
        <v>0</v>
      </c>
      <c r="AM42" s="18">
        <v>0</v>
      </c>
      <c r="AN42" s="18">
        <v>0</v>
      </c>
      <c r="AO42" s="18">
        <v>0</v>
      </c>
      <c r="AP42" s="18">
        <v>0</v>
      </c>
      <c r="AQ42" s="18">
        <v>0</v>
      </c>
      <c r="AR42" s="18">
        <v>0</v>
      </c>
      <c r="AS42" s="18">
        <v>0.09</v>
      </c>
      <c r="AT42" s="18">
        <v>0</v>
      </c>
      <c r="AU42" s="18">
        <f t="shared" si="0"/>
        <v>3543</v>
      </c>
      <c r="AV42" s="18">
        <v>0</v>
      </c>
      <c r="AW42" s="18">
        <v>0</v>
      </c>
      <c r="AX42" s="19">
        <v>21</v>
      </c>
      <c r="AY42" s="19">
        <v>51</v>
      </c>
      <c r="AZ42" s="18">
        <v>305496.40000000002</v>
      </c>
      <c r="BA42" s="18">
        <v>137822.29999999999</v>
      </c>
      <c r="BB42" s="20">
        <v>0.85</v>
      </c>
      <c r="BC42" s="20">
        <v>0.401864437032324</v>
      </c>
      <c r="BD42" s="20">
        <v>11.8</v>
      </c>
      <c r="BE42" s="20"/>
      <c r="BF42" s="16"/>
      <c r="BG42" s="13"/>
      <c r="BH42" s="16" t="s">
        <v>258</v>
      </c>
      <c r="BI42" s="16" t="s">
        <v>290</v>
      </c>
      <c r="BJ42" s="16"/>
      <c r="BK42" s="16" t="s">
        <v>5</v>
      </c>
      <c r="BL42" s="14" t="s">
        <v>3</v>
      </c>
      <c r="BM42" s="20">
        <v>65159.86</v>
      </c>
      <c r="BN42" s="14" t="s">
        <v>157</v>
      </c>
      <c r="BO42" s="20"/>
      <c r="BP42" s="21">
        <v>44399</v>
      </c>
      <c r="BQ42" s="21">
        <v>45952</v>
      </c>
      <c r="BR42" s="20">
        <v>0</v>
      </c>
      <c r="BS42" s="20">
        <v>0</v>
      </c>
      <c r="BT42" s="20">
        <v>0</v>
      </c>
    </row>
    <row r="43" spans="1:72" s="1" customFormat="1" ht="18.2" customHeight="1" x14ac:dyDescent="0.15">
      <c r="A43" s="4">
        <v>41</v>
      </c>
      <c r="B43" s="5" t="s">
        <v>455</v>
      </c>
      <c r="C43" s="5" t="s">
        <v>229</v>
      </c>
      <c r="D43" s="6">
        <v>45292</v>
      </c>
      <c r="E43" s="7" t="s">
        <v>310</v>
      </c>
      <c r="F43" s="8">
        <v>0</v>
      </c>
      <c r="G43" s="8">
        <v>0</v>
      </c>
      <c r="H43" s="9">
        <v>262712.96000000002</v>
      </c>
      <c r="I43" s="9">
        <v>0</v>
      </c>
      <c r="J43" s="9">
        <v>0</v>
      </c>
      <c r="K43" s="9">
        <v>262712.96000000002</v>
      </c>
      <c r="L43" s="9">
        <v>7289.74</v>
      </c>
      <c r="M43" s="9">
        <v>0</v>
      </c>
      <c r="N43" s="9">
        <v>0</v>
      </c>
      <c r="O43" s="9">
        <v>0</v>
      </c>
      <c r="P43" s="9">
        <v>7289.74</v>
      </c>
      <c r="Q43" s="9">
        <v>0</v>
      </c>
      <c r="R43" s="9">
        <v>0</v>
      </c>
      <c r="S43" s="9">
        <v>255423.22</v>
      </c>
      <c r="T43" s="9">
        <v>0</v>
      </c>
      <c r="U43" s="9">
        <v>2583.34</v>
      </c>
      <c r="V43" s="9">
        <v>0</v>
      </c>
      <c r="W43" s="9">
        <v>0</v>
      </c>
      <c r="X43" s="9">
        <v>2583.34</v>
      </c>
      <c r="Y43" s="9">
        <v>0</v>
      </c>
      <c r="Z43" s="9">
        <v>0</v>
      </c>
      <c r="AA43" s="9">
        <v>0</v>
      </c>
      <c r="AB43" s="9">
        <v>0</v>
      </c>
      <c r="AC43" s="9">
        <v>0</v>
      </c>
      <c r="AD43" s="9">
        <v>0</v>
      </c>
      <c r="AE43" s="9">
        <v>0</v>
      </c>
      <c r="AF43" s="9">
        <v>0</v>
      </c>
      <c r="AG43" s="9">
        <v>0</v>
      </c>
      <c r="AH43" s="9">
        <v>0</v>
      </c>
      <c r="AI43" s="9">
        <v>303.02999999999997</v>
      </c>
      <c r="AJ43" s="9">
        <v>0</v>
      </c>
      <c r="AK43" s="9">
        <v>0</v>
      </c>
      <c r="AL43" s="9">
        <v>0</v>
      </c>
      <c r="AM43" s="9">
        <v>0</v>
      </c>
      <c r="AN43" s="9">
        <v>0</v>
      </c>
      <c r="AO43" s="9">
        <v>0</v>
      </c>
      <c r="AP43" s="9">
        <v>0</v>
      </c>
      <c r="AQ43" s="9">
        <v>0</v>
      </c>
      <c r="AR43" s="9">
        <v>0</v>
      </c>
      <c r="AS43" s="9">
        <v>0.11</v>
      </c>
      <c r="AT43" s="9">
        <v>0</v>
      </c>
      <c r="AU43" s="9">
        <f t="shared" si="0"/>
        <v>10176</v>
      </c>
      <c r="AV43" s="9">
        <v>0</v>
      </c>
      <c r="AW43" s="9">
        <v>0</v>
      </c>
      <c r="AX43" s="10">
        <v>30</v>
      </c>
      <c r="AY43" s="10">
        <v>60</v>
      </c>
      <c r="AZ43" s="9">
        <v>899215.53</v>
      </c>
      <c r="BA43" s="9">
        <v>445867.94</v>
      </c>
      <c r="BB43" s="11">
        <v>0.56999999999999995</v>
      </c>
      <c r="BC43" s="11">
        <v>0.32653443394023801</v>
      </c>
      <c r="BD43" s="11">
        <v>11.8</v>
      </c>
      <c r="BE43" s="11"/>
      <c r="BF43" s="7"/>
      <c r="BG43" s="4"/>
      <c r="BH43" s="7" t="s">
        <v>258</v>
      </c>
      <c r="BI43" s="7" t="s">
        <v>304</v>
      </c>
      <c r="BJ43" s="7" t="s">
        <v>311</v>
      </c>
      <c r="BK43" s="7" t="s">
        <v>5</v>
      </c>
      <c r="BL43" s="5" t="s">
        <v>3</v>
      </c>
      <c r="BM43" s="11">
        <v>255423.22</v>
      </c>
      <c r="BN43" s="5" t="s">
        <v>157</v>
      </c>
      <c r="BO43" s="11"/>
      <c r="BP43" s="12">
        <v>44400</v>
      </c>
      <c r="BQ43" s="12">
        <v>46226</v>
      </c>
      <c r="BR43" s="11">
        <v>0</v>
      </c>
      <c r="BS43" s="11">
        <v>0</v>
      </c>
      <c r="BT43" s="11">
        <v>0</v>
      </c>
    </row>
    <row r="44" spans="1:72" s="1" customFormat="1" ht="18.2" customHeight="1" x14ac:dyDescent="0.15">
      <c r="A44" s="13">
        <v>42</v>
      </c>
      <c r="B44" s="14" t="s">
        <v>462</v>
      </c>
      <c r="C44" s="14" t="s">
        <v>229</v>
      </c>
      <c r="D44" s="15">
        <v>45292</v>
      </c>
      <c r="E44" s="16" t="s">
        <v>312</v>
      </c>
      <c r="F44" s="17">
        <v>0</v>
      </c>
      <c r="G44" s="17">
        <v>0</v>
      </c>
      <c r="H44" s="18">
        <v>161884.03</v>
      </c>
      <c r="I44" s="18">
        <v>0</v>
      </c>
      <c r="J44" s="18">
        <v>0</v>
      </c>
      <c r="K44" s="18">
        <v>161884.03</v>
      </c>
      <c r="L44" s="18">
        <v>4329.25</v>
      </c>
      <c r="M44" s="18">
        <v>0</v>
      </c>
      <c r="N44" s="18">
        <v>0</v>
      </c>
      <c r="O44" s="18">
        <v>0</v>
      </c>
      <c r="P44" s="18">
        <v>4329.25</v>
      </c>
      <c r="Q44" s="18">
        <v>0</v>
      </c>
      <c r="R44" s="18">
        <v>0</v>
      </c>
      <c r="S44" s="18">
        <v>157554.78</v>
      </c>
      <c r="T44" s="18">
        <v>0</v>
      </c>
      <c r="U44" s="18">
        <v>1591.86</v>
      </c>
      <c r="V44" s="18">
        <v>0</v>
      </c>
      <c r="W44" s="18">
        <v>0</v>
      </c>
      <c r="X44" s="18">
        <v>1591.86</v>
      </c>
      <c r="Y44" s="18">
        <v>0</v>
      </c>
      <c r="Z44" s="18">
        <v>0</v>
      </c>
      <c r="AA44" s="18">
        <v>0</v>
      </c>
      <c r="AB44" s="18">
        <v>0</v>
      </c>
      <c r="AC44" s="18">
        <v>0</v>
      </c>
      <c r="AD44" s="18">
        <v>0</v>
      </c>
      <c r="AE44" s="18">
        <v>0</v>
      </c>
      <c r="AF44" s="18">
        <v>0</v>
      </c>
      <c r="AG44" s="18">
        <v>0</v>
      </c>
      <c r="AH44" s="18">
        <v>0</v>
      </c>
      <c r="AI44" s="18">
        <v>181.73</v>
      </c>
      <c r="AJ44" s="18">
        <v>0</v>
      </c>
      <c r="AK44" s="18">
        <v>0</v>
      </c>
      <c r="AL44" s="18">
        <v>0</v>
      </c>
      <c r="AM44" s="18">
        <v>0</v>
      </c>
      <c r="AN44" s="18">
        <v>0</v>
      </c>
      <c r="AO44" s="18">
        <v>0</v>
      </c>
      <c r="AP44" s="18">
        <v>0</v>
      </c>
      <c r="AQ44" s="18">
        <v>0</v>
      </c>
      <c r="AR44" s="18">
        <v>0</v>
      </c>
      <c r="AS44" s="18">
        <v>0</v>
      </c>
      <c r="AT44" s="18">
        <v>0</v>
      </c>
      <c r="AU44" s="18">
        <f t="shared" si="0"/>
        <v>6102.84</v>
      </c>
      <c r="AV44" s="18">
        <v>0</v>
      </c>
      <c r="AW44" s="18">
        <v>0</v>
      </c>
      <c r="AX44" s="19">
        <v>31</v>
      </c>
      <c r="AY44" s="19">
        <v>60</v>
      </c>
      <c r="AZ44" s="18">
        <v>75000</v>
      </c>
      <c r="BA44" s="18">
        <v>267397.01</v>
      </c>
      <c r="BB44" s="20">
        <v>0.85</v>
      </c>
      <c r="BC44" s="20">
        <v>0.50083418285043702</v>
      </c>
      <c r="BD44" s="20">
        <v>11.8</v>
      </c>
      <c r="BE44" s="20"/>
      <c r="BF44" s="16" t="s">
        <v>230</v>
      </c>
      <c r="BG44" s="13"/>
      <c r="BH44" s="16" t="s">
        <v>258</v>
      </c>
      <c r="BI44" s="16" t="s">
        <v>313</v>
      </c>
      <c r="BJ44" s="16" t="s">
        <v>314</v>
      </c>
      <c r="BK44" s="16" t="s">
        <v>5</v>
      </c>
      <c r="BL44" s="14" t="s">
        <v>3</v>
      </c>
      <c r="BM44" s="20">
        <v>157554.78</v>
      </c>
      <c r="BN44" s="14" t="s">
        <v>157</v>
      </c>
      <c r="BO44" s="20"/>
      <c r="BP44" s="21">
        <v>44427</v>
      </c>
      <c r="BQ44" s="21">
        <v>46253</v>
      </c>
      <c r="BR44" s="20">
        <v>0</v>
      </c>
      <c r="BS44" s="20">
        <v>0</v>
      </c>
      <c r="BT44" s="20">
        <v>0</v>
      </c>
    </row>
    <row r="45" spans="1:72" s="1" customFormat="1" ht="18.2" customHeight="1" x14ac:dyDescent="0.15">
      <c r="A45" s="4">
        <v>43</v>
      </c>
      <c r="B45" s="5" t="s">
        <v>462</v>
      </c>
      <c r="C45" s="5" t="s">
        <v>229</v>
      </c>
      <c r="D45" s="6">
        <v>45292</v>
      </c>
      <c r="E45" s="7" t="s">
        <v>315</v>
      </c>
      <c r="F45" s="8">
        <v>0</v>
      </c>
      <c r="G45" s="8">
        <v>0</v>
      </c>
      <c r="H45" s="9">
        <v>163928.07</v>
      </c>
      <c r="I45" s="9">
        <v>0</v>
      </c>
      <c r="J45" s="9">
        <v>0</v>
      </c>
      <c r="K45" s="9">
        <v>163928.07</v>
      </c>
      <c r="L45" s="9">
        <v>4383.91</v>
      </c>
      <c r="M45" s="9">
        <v>0</v>
      </c>
      <c r="N45" s="9">
        <v>0</v>
      </c>
      <c r="O45" s="9">
        <v>0</v>
      </c>
      <c r="P45" s="9">
        <v>4383.91</v>
      </c>
      <c r="Q45" s="9">
        <v>0</v>
      </c>
      <c r="R45" s="9">
        <v>0</v>
      </c>
      <c r="S45" s="9">
        <v>159544.16</v>
      </c>
      <c r="T45" s="9">
        <v>0</v>
      </c>
      <c r="U45" s="9">
        <v>1611.96</v>
      </c>
      <c r="V45" s="9">
        <v>0</v>
      </c>
      <c r="W45" s="9">
        <v>0</v>
      </c>
      <c r="X45" s="9">
        <v>1611.96</v>
      </c>
      <c r="Y45" s="9">
        <v>0</v>
      </c>
      <c r="Z45" s="9">
        <v>0</v>
      </c>
      <c r="AA45" s="9">
        <v>0</v>
      </c>
      <c r="AB45" s="9">
        <v>0</v>
      </c>
      <c r="AC45" s="9">
        <v>0</v>
      </c>
      <c r="AD45" s="9">
        <v>0</v>
      </c>
      <c r="AE45" s="9">
        <v>0</v>
      </c>
      <c r="AF45" s="9">
        <v>0</v>
      </c>
      <c r="AG45" s="9">
        <v>0</v>
      </c>
      <c r="AH45" s="9">
        <v>0</v>
      </c>
      <c r="AI45" s="9">
        <v>184.03</v>
      </c>
      <c r="AJ45" s="9">
        <v>0</v>
      </c>
      <c r="AK45" s="9">
        <v>0</v>
      </c>
      <c r="AL45" s="9">
        <v>0</v>
      </c>
      <c r="AM45" s="9">
        <v>0</v>
      </c>
      <c r="AN45" s="9">
        <v>0</v>
      </c>
      <c r="AO45" s="9">
        <v>0</v>
      </c>
      <c r="AP45" s="9">
        <v>0</v>
      </c>
      <c r="AQ45" s="9">
        <v>0</v>
      </c>
      <c r="AR45" s="9">
        <v>0</v>
      </c>
      <c r="AS45" s="9">
        <v>0</v>
      </c>
      <c r="AT45" s="9">
        <v>0</v>
      </c>
      <c r="AU45" s="9">
        <f t="shared" si="0"/>
        <v>6179.9</v>
      </c>
      <c r="AV45" s="9">
        <v>0</v>
      </c>
      <c r="AW45" s="9">
        <v>0</v>
      </c>
      <c r="AX45" s="10">
        <v>31</v>
      </c>
      <c r="AY45" s="10">
        <v>60</v>
      </c>
      <c r="AZ45" s="9">
        <v>88000</v>
      </c>
      <c r="BA45" s="9">
        <v>270773.24</v>
      </c>
      <c r="BB45" s="11">
        <v>0.78</v>
      </c>
      <c r="BC45" s="11">
        <v>0.459589155856022</v>
      </c>
      <c r="BD45" s="11">
        <v>11.8</v>
      </c>
      <c r="BE45" s="11"/>
      <c r="BF45" s="7" t="s">
        <v>230</v>
      </c>
      <c r="BG45" s="4"/>
      <c r="BH45" s="7" t="s">
        <v>237</v>
      </c>
      <c r="BI45" s="7" t="s">
        <v>238</v>
      </c>
      <c r="BJ45" s="7" t="s">
        <v>316</v>
      </c>
      <c r="BK45" s="7" t="s">
        <v>5</v>
      </c>
      <c r="BL45" s="5" t="s">
        <v>3</v>
      </c>
      <c r="BM45" s="11">
        <v>159544.16</v>
      </c>
      <c r="BN45" s="5" t="s">
        <v>157</v>
      </c>
      <c r="BO45" s="11"/>
      <c r="BP45" s="12">
        <v>44420</v>
      </c>
      <c r="BQ45" s="12">
        <v>46246</v>
      </c>
      <c r="BR45" s="11">
        <v>0</v>
      </c>
      <c r="BS45" s="11">
        <v>0</v>
      </c>
      <c r="BT45" s="11">
        <v>0</v>
      </c>
    </row>
    <row r="46" spans="1:72" s="1" customFormat="1" ht="18.2" customHeight="1" x14ac:dyDescent="0.15">
      <c r="A46" s="13">
        <v>44</v>
      </c>
      <c r="B46" s="14" t="s">
        <v>455</v>
      </c>
      <c r="C46" s="14" t="s">
        <v>229</v>
      </c>
      <c r="D46" s="15">
        <v>45292</v>
      </c>
      <c r="E46" s="16" t="s">
        <v>317</v>
      </c>
      <c r="F46" s="17">
        <v>0</v>
      </c>
      <c r="G46" s="17">
        <v>0</v>
      </c>
      <c r="H46" s="18">
        <v>126045.34</v>
      </c>
      <c r="I46" s="18">
        <v>0</v>
      </c>
      <c r="J46" s="18">
        <v>0</v>
      </c>
      <c r="K46" s="18">
        <v>126045.34</v>
      </c>
      <c r="L46" s="18">
        <v>3370.82</v>
      </c>
      <c r="M46" s="18">
        <v>0</v>
      </c>
      <c r="N46" s="18">
        <v>0</v>
      </c>
      <c r="O46" s="18">
        <v>0</v>
      </c>
      <c r="P46" s="18">
        <v>3370.82</v>
      </c>
      <c r="Q46" s="18">
        <v>0</v>
      </c>
      <c r="R46" s="18">
        <v>0</v>
      </c>
      <c r="S46" s="18">
        <v>122674.52</v>
      </c>
      <c r="T46" s="18">
        <v>0</v>
      </c>
      <c r="U46" s="18">
        <v>1239.45</v>
      </c>
      <c r="V46" s="18">
        <v>0</v>
      </c>
      <c r="W46" s="18">
        <v>0</v>
      </c>
      <c r="X46" s="18">
        <v>1239.45</v>
      </c>
      <c r="Y46" s="18">
        <v>0</v>
      </c>
      <c r="Z46" s="18">
        <v>0</v>
      </c>
      <c r="AA46" s="18">
        <v>0</v>
      </c>
      <c r="AB46" s="18">
        <v>0</v>
      </c>
      <c r="AC46" s="18">
        <v>0</v>
      </c>
      <c r="AD46" s="18">
        <v>0</v>
      </c>
      <c r="AE46" s="18">
        <v>0</v>
      </c>
      <c r="AF46" s="18">
        <v>0</v>
      </c>
      <c r="AG46" s="18">
        <v>0</v>
      </c>
      <c r="AH46" s="18">
        <v>0</v>
      </c>
      <c r="AI46" s="18">
        <v>141.51</v>
      </c>
      <c r="AJ46" s="18">
        <v>0</v>
      </c>
      <c r="AK46" s="18">
        <v>0</v>
      </c>
      <c r="AL46" s="18">
        <v>0</v>
      </c>
      <c r="AM46" s="18">
        <v>0</v>
      </c>
      <c r="AN46" s="18">
        <v>0</v>
      </c>
      <c r="AO46" s="18">
        <v>0</v>
      </c>
      <c r="AP46" s="18">
        <v>0</v>
      </c>
      <c r="AQ46" s="18">
        <v>0</v>
      </c>
      <c r="AR46" s="18">
        <v>0</v>
      </c>
      <c r="AS46" s="18">
        <v>0.01</v>
      </c>
      <c r="AT46" s="18">
        <v>0</v>
      </c>
      <c r="AU46" s="18">
        <f t="shared" si="0"/>
        <v>4751.7700000000004</v>
      </c>
      <c r="AV46" s="18">
        <v>0</v>
      </c>
      <c r="AW46" s="18">
        <v>0</v>
      </c>
      <c r="AX46" s="19">
        <v>31</v>
      </c>
      <c r="AY46" s="19">
        <v>60</v>
      </c>
      <c r="AZ46" s="18">
        <v>68570.399999999994</v>
      </c>
      <c r="BA46" s="18">
        <v>208199.44</v>
      </c>
      <c r="BB46" s="20">
        <v>0.88</v>
      </c>
      <c r="BC46" s="20">
        <v>0.51851041290024602</v>
      </c>
      <c r="BD46" s="20">
        <v>11.8</v>
      </c>
      <c r="BE46" s="20"/>
      <c r="BF46" s="16"/>
      <c r="BG46" s="13"/>
      <c r="BH46" s="16" t="s">
        <v>28</v>
      </c>
      <c r="BI46" s="16" t="s">
        <v>265</v>
      </c>
      <c r="BJ46" s="16" t="s">
        <v>318</v>
      </c>
      <c r="BK46" s="16" t="s">
        <v>5</v>
      </c>
      <c r="BL46" s="14" t="s">
        <v>3</v>
      </c>
      <c r="BM46" s="20">
        <v>122674.52</v>
      </c>
      <c r="BN46" s="14" t="s">
        <v>157</v>
      </c>
      <c r="BO46" s="20"/>
      <c r="BP46" s="21">
        <v>44428</v>
      </c>
      <c r="BQ46" s="21">
        <v>46254</v>
      </c>
      <c r="BR46" s="20">
        <v>0</v>
      </c>
      <c r="BS46" s="20">
        <v>0</v>
      </c>
      <c r="BT46" s="20">
        <v>0</v>
      </c>
    </row>
    <row r="47" spans="1:72" s="1" customFormat="1" ht="18.2" customHeight="1" x14ac:dyDescent="0.15">
      <c r="A47" s="4">
        <v>45</v>
      </c>
      <c r="B47" s="5" t="s">
        <v>455</v>
      </c>
      <c r="C47" s="5" t="s">
        <v>229</v>
      </c>
      <c r="D47" s="6">
        <v>45292</v>
      </c>
      <c r="E47" s="7" t="s">
        <v>319</v>
      </c>
      <c r="F47" s="8">
        <v>0</v>
      </c>
      <c r="G47" s="8">
        <v>0</v>
      </c>
      <c r="H47" s="9">
        <v>177222.02</v>
      </c>
      <c r="I47" s="9">
        <v>0</v>
      </c>
      <c r="J47" s="9">
        <v>0</v>
      </c>
      <c r="K47" s="9">
        <v>177222.02</v>
      </c>
      <c r="L47" s="9">
        <v>4414.25</v>
      </c>
      <c r="M47" s="9">
        <v>0</v>
      </c>
      <c r="N47" s="9">
        <v>0</v>
      </c>
      <c r="O47" s="9">
        <v>0</v>
      </c>
      <c r="P47" s="9">
        <v>4414.25</v>
      </c>
      <c r="Q47" s="9">
        <v>0</v>
      </c>
      <c r="R47" s="9">
        <v>0</v>
      </c>
      <c r="S47" s="9">
        <v>172807.77</v>
      </c>
      <c r="T47" s="9">
        <v>0</v>
      </c>
      <c r="U47" s="9">
        <v>1744.16</v>
      </c>
      <c r="V47" s="9">
        <v>0</v>
      </c>
      <c r="W47" s="9">
        <v>0</v>
      </c>
      <c r="X47" s="9">
        <v>1744.16</v>
      </c>
      <c r="Y47" s="9">
        <v>0</v>
      </c>
      <c r="Z47" s="9">
        <v>0</v>
      </c>
      <c r="AA47" s="9">
        <v>0</v>
      </c>
      <c r="AB47" s="9">
        <v>0</v>
      </c>
      <c r="AC47" s="9">
        <v>0</v>
      </c>
      <c r="AD47" s="9">
        <v>0</v>
      </c>
      <c r="AE47" s="9">
        <v>0</v>
      </c>
      <c r="AF47" s="9">
        <v>0</v>
      </c>
      <c r="AG47" s="9">
        <v>0</v>
      </c>
      <c r="AH47" s="9">
        <v>0</v>
      </c>
      <c r="AI47" s="9">
        <v>188.97</v>
      </c>
      <c r="AJ47" s="9">
        <v>0</v>
      </c>
      <c r="AK47" s="9">
        <v>0</v>
      </c>
      <c r="AL47" s="9">
        <v>0</v>
      </c>
      <c r="AM47" s="9">
        <v>0</v>
      </c>
      <c r="AN47" s="9">
        <v>0</v>
      </c>
      <c r="AO47" s="9">
        <v>0</v>
      </c>
      <c r="AP47" s="9">
        <v>0</v>
      </c>
      <c r="AQ47" s="9">
        <v>152.62</v>
      </c>
      <c r="AR47" s="9">
        <v>0</v>
      </c>
      <c r="AS47" s="9">
        <v>0</v>
      </c>
      <c r="AT47" s="9">
        <v>0</v>
      </c>
      <c r="AU47" s="9">
        <f t="shared" si="0"/>
        <v>6500</v>
      </c>
      <c r="AV47" s="9">
        <v>0</v>
      </c>
      <c r="AW47" s="9">
        <v>0</v>
      </c>
      <c r="AX47" s="10">
        <v>33</v>
      </c>
      <c r="AY47" s="10">
        <v>60</v>
      </c>
      <c r="AZ47" s="9">
        <v>109252.2</v>
      </c>
      <c r="BA47" s="9">
        <v>278050.15999999997</v>
      </c>
      <c r="BB47" s="11">
        <v>1</v>
      </c>
      <c r="BC47" s="11">
        <v>0.62149854544230398</v>
      </c>
      <c r="BD47" s="11">
        <v>11.81</v>
      </c>
      <c r="BE47" s="11"/>
      <c r="BF47" s="7"/>
      <c r="BG47" s="4"/>
      <c r="BH47" s="7" t="s">
        <v>247</v>
      </c>
      <c r="BI47" s="7" t="s">
        <v>236</v>
      </c>
      <c r="BJ47" s="7" t="s">
        <v>320</v>
      </c>
      <c r="BK47" s="7" t="s">
        <v>5</v>
      </c>
      <c r="BL47" s="5" t="s">
        <v>3</v>
      </c>
      <c r="BM47" s="11">
        <v>172807.77</v>
      </c>
      <c r="BN47" s="5" t="s">
        <v>157</v>
      </c>
      <c r="BO47" s="11"/>
      <c r="BP47" s="12">
        <v>44480</v>
      </c>
      <c r="BQ47" s="12">
        <v>46306</v>
      </c>
      <c r="BR47" s="11">
        <v>0</v>
      </c>
      <c r="BS47" s="11">
        <v>0</v>
      </c>
      <c r="BT47" s="11">
        <v>0</v>
      </c>
    </row>
    <row r="48" spans="1:72" s="1" customFormat="1" ht="18.2" customHeight="1" x14ac:dyDescent="0.15">
      <c r="A48" s="13">
        <v>46</v>
      </c>
      <c r="B48" s="14" t="s">
        <v>455</v>
      </c>
      <c r="C48" s="14" t="s">
        <v>229</v>
      </c>
      <c r="D48" s="15">
        <v>45292</v>
      </c>
      <c r="E48" s="16" t="s">
        <v>321</v>
      </c>
      <c r="F48" s="17">
        <v>0</v>
      </c>
      <c r="G48" s="17">
        <v>0</v>
      </c>
      <c r="H48" s="18">
        <v>192200.15</v>
      </c>
      <c r="I48" s="18">
        <v>0</v>
      </c>
      <c r="J48" s="18">
        <v>0</v>
      </c>
      <c r="K48" s="18">
        <v>192200.15</v>
      </c>
      <c r="L48" s="18">
        <v>1212.2</v>
      </c>
      <c r="M48" s="18">
        <v>0</v>
      </c>
      <c r="N48" s="18">
        <v>0</v>
      </c>
      <c r="O48" s="18">
        <v>0</v>
      </c>
      <c r="P48" s="18">
        <v>0</v>
      </c>
      <c r="Q48" s="18">
        <v>0</v>
      </c>
      <c r="R48" s="18">
        <v>0</v>
      </c>
      <c r="S48" s="18">
        <v>192200.15</v>
      </c>
      <c r="T48" s="18">
        <v>0</v>
      </c>
      <c r="U48" s="18">
        <v>1891.57</v>
      </c>
      <c r="V48" s="18">
        <v>0</v>
      </c>
      <c r="W48" s="18">
        <v>0</v>
      </c>
      <c r="X48" s="18">
        <v>544.21</v>
      </c>
      <c r="Y48" s="18">
        <v>0</v>
      </c>
      <c r="Z48" s="18">
        <v>0</v>
      </c>
      <c r="AA48" s="18">
        <v>1347.36</v>
      </c>
      <c r="AB48" s="18">
        <v>0</v>
      </c>
      <c r="AC48" s="18">
        <v>0</v>
      </c>
      <c r="AD48" s="18">
        <v>0</v>
      </c>
      <c r="AE48" s="18">
        <v>0</v>
      </c>
      <c r="AF48" s="18">
        <v>0</v>
      </c>
      <c r="AG48" s="18">
        <v>0</v>
      </c>
      <c r="AH48" s="18">
        <v>0</v>
      </c>
      <c r="AI48" s="18">
        <v>148.16999999999999</v>
      </c>
      <c r="AJ48" s="18">
        <v>0</v>
      </c>
      <c r="AK48" s="18">
        <v>0</v>
      </c>
      <c r="AL48" s="18">
        <v>0</v>
      </c>
      <c r="AM48" s="18">
        <v>0</v>
      </c>
      <c r="AN48" s="18">
        <v>0</v>
      </c>
      <c r="AO48" s="18">
        <v>0</v>
      </c>
      <c r="AP48" s="18">
        <v>0</v>
      </c>
      <c r="AQ48" s="18">
        <v>0</v>
      </c>
      <c r="AR48" s="18">
        <v>0</v>
      </c>
      <c r="AS48" s="18">
        <v>692.38</v>
      </c>
      <c r="AT48" s="18">
        <v>0</v>
      </c>
      <c r="AU48" s="18">
        <f t="shared" si="0"/>
        <v>0</v>
      </c>
      <c r="AV48" s="18">
        <v>1212.2</v>
      </c>
      <c r="AW48" s="18">
        <v>1347.36</v>
      </c>
      <c r="AX48" s="19">
        <v>97</v>
      </c>
      <c r="AY48" s="19">
        <v>120</v>
      </c>
      <c r="AZ48" s="18">
        <v>270097.96000000002</v>
      </c>
      <c r="BA48" s="18">
        <v>218000</v>
      </c>
      <c r="BB48" s="20">
        <v>1.04</v>
      </c>
      <c r="BC48" s="20">
        <v>0.91691814678899097</v>
      </c>
      <c r="BD48" s="20">
        <v>11.81</v>
      </c>
      <c r="BE48" s="20"/>
      <c r="BF48" s="16"/>
      <c r="BG48" s="13"/>
      <c r="BH48" s="16" t="s">
        <v>28</v>
      </c>
      <c r="BI48" s="16" t="s">
        <v>322</v>
      </c>
      <c r="BJ48" s="16" t="s">
        <v>256</v>
      </c>
      <c r="BK48" s="16" t="s">
        <v>5</v>
      </c>
      <c r="BL48" s="14" t="s">
        <v>3</v>
      </c>
      <c r="BM48" s="20">
        <v>192200.15</v>
      </c>
      <c r="BN48" s="14" t="s">
        <v>157</v>
      </c>
      <c r="BO48" s="20"/>
      <c r="BP48" s="21">
        <v>44544</v>
      </c>
      <c r="BQ48" s="21">
        <v>48196</v>
      </c>
      <c r="BR48" s="20">
        <v>0</v>
      </c>
      <c r="BS48" s="20">
        <v>0</v>
      </c>
      <c r="BT48" s="20">
        <v>230</v>
      </c>
    </row>
    <row r="49" spans="1:72" s="1" customFormat="1" ht="18.2" customHeight="1" x14ac:dyDescent="0.15">
      <c r="A49" s="4">
        <v>47</v>
      </c>
      <c r="B49" s="5" t="s">
        <v>462</v>
      </c>
      <c r="C49" s="5" t="s">
        <v>229</v>
      </c>
      <c r="D49" s="6">
        <v>45292</v>
      </c>
      <c r="E49" s="7" t="s">
        <v>323</v>
      </c>
      <c r="F49" s="8">
        <v>0</v>
      </c>
      <c r="G49" s="8">
        <v>0</v>
      </c>
      <c r="H49" s="9">
        <v>204398.73</v>
      </c>
      <c r="I49" s="9">
        <v>0</v>
      </c>
      <c r="J49" s="9">
        <v>0</v>
      </c>
      <c r="K49" s="9">
        <v>204398.73</v>
      </c>
      <c r="L49" s="9">
        <v>4071.15</v>
      </c>
      <c r="M49" s="9">
        <v>0</v>
      </c>
      <c r="N49" s="9">
        <v>0</v>
      </c>
      <c r="O49" s="9">
        <v>0</v>
      </c>
      <c r="P49" s="9">
        <v>4071.15</v>
      </c>
      <c r="Q49" s="9">
        <v>0</v>
      </c>
      <c r="R49" s="9">
        <v>0</v>
      </c>
      <c r="S49" s="9">
        <v>200327.58</v>
      </c>
      <c r="T49" s="9">
        <v>0</v>
      </c>
      <c r="U49" s="9">
        <v>2011.62</v>
      </c>
      <c r="V49" s="9">
        <v>0</v>
      </c>
      <c r="W49" s="9">
        <v>0</v>
      </c>
      <c r="X49" s="9">
        <v>2011.62</v>
      </c>
      <c r="Y49" s="9">
        <v>0</v>
      </c>
      <c r="Z49" s="9">
        <v>0</v>
      </c>
      <c r="AA49" s="9">
        <v>0</v>
      </c>
      <c r="AB49" s="9">
        <v>0</v>
      </c>
      <c r="AC49" s="9">
        <v>0</v>
      </c>
      <c r="AD49" s="9">
        <v>0</v>
      </c>
      <c r="AE49" s="9">
        <v>0</v>
      </c>
      <c r="AF49" s="9">
        <v>0</v>
      </c>
      <c r="AG49" s="9">
        <v>0</v>
      </c>
      <c r="AH49" s="9">
        <v>0</v>
      </c>
      <c r="AI49" s="9">
        <v>186.65</v>
      </c>
      <c r="AJ49" s="9">
        <v>0</v>
      </c>
      <c r="AK49" s="9">
        <v>0</v>
      </c>
      <c r="AL49" s="9">
        <v>0</v>
      </c>
      <c r="AM49" s="9">
        <v>0</v>
      </c>
      <c r="AN49" s="9">
        <v>0</v>
      </c>
      <c r="AO49" s="9">
        <v>0</v>
      </c>
      <c r="AP49" s="9">
        <v>0</v>
      </c>
      <c r="AQ49" s="9">
        <v>0</v>
      </c>
      <c r="AR49" s="9">
        <v>0</v>
      </c>
      <c r="AS49" s="9">
        <v>0</v>
      </c>
      <c r="AT49" s="9">
        <v>0</v>
      </c>
      <c r="AU49" s="9">
        <f t="shared" si="0"/>
        <v>6269.42</v>
      </c>
      <c r="AV49" s="9">
        <v>0</v>
      </c>
      <c r="AW49" s="9">
        <v>0</v>
      </c>
      <c r="AX49" s="10">
        <v>40</v>
      </c>
      <c r="AY49" s="10">
        <v>60</v>
      </c>
      <c r="AZ49" s="9">
        <v>81999.882685000004</v>
      </c>
      <c r="BA49" s="9">
        <v>274635.09999999998</v>
      </c>
      <c r="BB49" s="11">
        <v>0.9</v>
      </c>
      <c r="BC49" s="11">
        <v>0.65648863528369095</v>
      </c>
      <c r="BD49" s="11">
        <v>11.81</v>
      </c>
      <c r="BE49" s="11"/>
      <c r="BF49" s="7"/>
      <c r="BG49" s="4"/>
      <c r="BH49" s="7" t="s">
        <v>247</v>
      </c>
      <c r="BI49" s="7" t="s">
        <v>236</v>
      </c>
      <c r="BJ49" s="7" t="s">
        <v>256</v>
      </c>
      <c r="BK49" s="7" t="s">
        <v>5</v>
      </c>
      <c r="BL49" s="5" t="s">
        <v>3</v>
      </c>
      <c r="BM49" s="11">
        <v>200327.58</v>
      </c>
      <c r="BN49" s="5" t="s">
        <v>157</v>
      </c>
      <c r="BO49" s="11"/>
      <c r="BP49" s="12">
        <v>44694</v>
      </c>
      <c r="BQ49" s="12">
        <v>46520</v>
      </c>
      <c r="BR49" s="11">
        <v>0</v>
      </c>
      <c r="BS49" s="11">
        <v>0</v>
      </c>
      <c r="BT49" s="11">
        <v>0</v>
      </c>
    </row>
    <row r="50" spans="1:72" s="1" customFormat="1" ht="18.2" customHeight="1" x14ac:dyDescent="0.15">
      <c r="A50" s="13">
        <v>48</v>
      </c>
      <c r="B50" s="14" t="s">
        <v>455</v>
      </c>
      <c r="C50" s="14" t="s">
        <v>229</v>
      </c>
      <c r="D50" s="15">
        <v>45292</v>
      </c>
      <c r="E50" s="16" t="s">
        <v>324</v>
      </c>
      <c r="F50" s="17">
        <v>0</v>
      </c>
      <c r="G50" s="17">
        <v>0</v>
      </c>
      <c r="H50" s="18">
        <v>376944.11</v>
      </c>
      <c r="I50" s="18">
        <v>225.17</v>
      </c>
      <c r="J50" s="18">
        <v>0</v>
      </c>
      <c r="K50" s="18">
        <v>377169.28</v>
      </c>
      <c r="L50" s="18">
        <v>2906.28</v>
      </c>
      <c r="M50" s="18">
        <v>0</v>
      </c>
      <c r="N50" s="18">
        <v>0</v>
      </c>
      <c r="O50" s="18">
        <v>225.17</v>
      </c>
      <c r="P50" s="18">
        <v>2681.8</v>
      </c>
      <c r="Q50" s="18">
        <v>0</v>
      </c>
      <c r="R50" s="18">
        <v>0</v>
      </c>
      <c r="S50" s="18">
        <v>374262.31</v>
      </c>
      <c r="T50" s="18">
        <v>0</v>
      </c>
      <c r="U50" s="18">
        <v>3709.76</v>
      </c>
      <c r="V50" s="18">
        <v>0</v>
      </c>
      <c r="W50" s="18">
        <v>0</v>
      </c>
      <c r="X50" s="18">
        <v>3709.76</v>
      </c>
      <c r="Y50" s="18">
        <v>0</v>
      </c>
      <c r="Z50" s="18">
        <v>0</v>
      </c>
      <c r="AA50" s="18">
        <v>0</v>
      </c>
      <c r="AB50" s="18">
        <v>0</v>
      </c>
      <c r="AC50" s="18">
        <v>0</v>
      </c>
      <c r="AD50" s="18">
        <v>0</v>
      </c>
      <c r="AE50" s="18">
        <v>0</v>
      </c>
      <c r="AF50" s="18">
        <v>230</v>
      </c>
      <c r="AG50" s="18">
        <v>0</v>
      </c>
      <c r="AH50" s="18">
        <v>0</v>
      </c>
      <c r="AI50" s="18">
        <v>290.27</v>
      </c>
      <c r="AJ50" s="18">
        <v>0</v>
      </c>
      <c r="AK50" s="18">
        <v>0</v>
      </c>
      <c r="AL50" s="18">
        <v>0</v>
      </c>
      <c r="AM50" s="18">
        <v>0</v>
      </c>
      <c r="AN50" s="18">
        <v>0</v>
      </c>
      <c r="AO50" s="18">
        <v>0</v>
      </c>
      <c r="AP50" s="18">
        <v>0</v>
      </c>
      <c r="AQ50" s="18">
        <v>0</v>
      </c>
      <c r="AR50" s="18">
        <v>0</v>
      </c>
      <c r="AS50" s="18">
        <v>0</v>
      </c>
      <c r="AT50" s="18">
        <v>230</v>
      </c>
      <c r="AU50" s="18">
        <f t="shared" si="0"/>
        <v>6907.0000000000009</v>
      </c>
      <c r="AV50" s="18">
        <v>224.48</v>
      </c>
      <c r="AW50" s="18">
        <v>0</v>
      </c>
      <c r="AX50" s="19">
        <v>83</v>
      </c>
      <c r="AY50" s="19">
        <v>103</v>
      </c>
      <c r="AZ50" s="18">
        <v>101470</v>
      </c>
      <c r="BA50" s="18">
        <v>427092.95</v>
      </c>
      <c r="BB50" s="20">
        <v>0.9</v>
      </c>
      <c r="BC50" s="20">
        <v>0.78867159713125701</v>
      </c>
      <c r="BD50" s="20">
        <v>11.81</v>
      </c>
      <c r="BE50" s="20"/>
      <c r="BF50" s="16"/>
      <c r="BG50" s="13"/>
      <c r="BH50" s="16" t="s">
        <v>247</v>
      </c>
      <c r="BI50" s="16" t="s">
        <v>236</v>
      </c>
      <c r="BJ50" s="16" t="s">
        <v>256</v>
      </c>
      <c r="BK50" s="16" t="s">
        <v>5</v>
      </c>
      <c r="BL50" s="14" t="s">
        <v>3</v>
      </c>
      <c r="BM50" s="20">
        <v>374262.31</v>
      </c>
      <c r="BN50" s="14" t="s">
        <v>157</v>
      </c>
      <c r="BO50" s="20"/>
      <c r="BP50" s="21">
        <v>44694</v>
      </c>
      <c r="BQ50" s="21">
        <v>47830</v>
      </c>
      <c r="BR50" s="20">
        <v>0</v>
      </c>
      <c r="BS50" s="20">
        <v>0</v>
      </c>
      <c r="BT50" s="20">
        <v>230</v>
      </c>
    </row>
    <row r="51" spans="1:72" s="1" customFormat="1" ht="18.2" customHeight="1" x14ac:dyDescent="0.15">
      <c r="A51" s="4">
        <v>49</v>
      </c>
      <c r="B51" s="5" t="s">
        <v>455</v>
      </c>
      <c r="C51" s="5" t="s">
        <v>229</v>
      </c>
      <c r="D51" s="6">
        <v>45292</v>
      </c>
      <c r="E51" s="7" t="s">
        <v>325</v>
      </c>
      <c r="F51" s="8">
        <v>0</v>
      </c>
      <c r="G51" s="8">
        <v>0</v>
      </c>
      <c r="H51" s="9">
        <v>311343.46000000002</v>
      </c>
      <c r="I51" s="9">
        <v>0</v>
      </c>
      <c r="J51" s="9">
        <v>0</v>
      </c>
      <c r="K51" s="9">
        <v>311343.46000000002</v>
      </c>
      <c r="L51" s="9">
        <v>6201.24</v>
      </c>
      <c r="M51" s="9">
        <v>0</v>
      </c>
      <c r="N51" s="9">
        <v>0</v>
      </c>
      <c r="O51" s="9">
        <v>0</v>
      </c>
      <c r="P51" s="9">
        <v>6201.24</v>
      </c>
      <c r="Q51" s="9">
        <v>0</v>
      </c>
      <c r="R51" s="9">
        <v>0</v>
      </c>
      <c r="S51" s="9">
        <v>305142.21999999997</v>
      </c>
      <c r="T51" s="9">
        <v>0</v>
      </c>
      <c r="U51" s="9">
        <v>3064.14</v>
      </c>
      <c r="V51" s="9">
        <v>0</v>
      </c>
      <c r="W51" s="9">
        <v>0</v>
      </c>
      <c r="X51" s="9">
        <v>3064.14</v>
      </c>
      <c r="Y51" s="9">
        <v>0</v>
      </c>
      <c r="Z51" s="9">
        <v>0</v>
      </c>
      <c r="AA51" s="9">
        <v>0</v>
      </c>
      <c r="AB51" s="9">
        <v>0</v>
      </c>
      <c r="AC51" s="9">
        <v>0</v>
      </c>
      <c r="AD51" s="9">
        <v>0</v>
      </c>
      <c r="AE51" s="9">
        <v>0</v>
      </c>
      <c r="AF51" s="9">
        <v>0</v>
      </c>
      <c r="AG51" s="9">
        <v>0</v>
      </c>
      <c r="AH51" s="9">
        <v>0</v>
      </c>
      <c r="AI51" s="9">
        <v>284.31</v>
      </c>
      <c r="AJ51" s="9">
        <v>0</v>
      </c>
      <c r="AK51" s="9">
        <v>0</v>
      </c>
      <c r="AL51" s="9">
        <v>0</v>
      </c>
      <c r="AM51" s="9">
        <v>0</v>
      </c>
      <c r="AN51" s="9">
        <v>0</v>
      </c>
      <c r="AO51" s="9">
        <v>0</v>
      </c>
      <c r="AP51" s="9">
        <v>0</v>
      </c>
      <c r="AQ51" s="9">
        <v>0.31</v>
      </c>
      <c r="AR51" s="9">
        <v>0</v>
      </c>
      <c r="AS51" s="9">
        <v>0</v>
      </c>
      <c r="AT51" s="9">
        <v>0</v>
      </c>
      <c r="AU51" s="9">
        <f t="shared" si="0"/>
        <v>9550</v>
      </c>
      <c r="AV51" s="9">
        <v>0</v>
      </c>
      <c r="AW51" s="9">
        <v>0</v>
      </c>
      <c r="AX51" s="10">
        <v>40</v>
      </c>
      <c r="AY51" s="10">
        <v>60</v>
      </c>
      <c r="AZ51" s="9">
        <v>135344</v>
      </c>
      <c r="BA51" s="9">
        <v>418328.75</v>
      </c>
      <c r="BB51" s="11">
        <v>0.89</v>
      </c>
      <c r="BC51" s="11">
        <v>0.64919414646973195</v>
      </c>
      <c r="BD51" s="11">
        <v>11.81</v>
      </c>
      <c r="BE51" s="11"/>
      <c r="BF51" s="7"/>
      <c r="BG51" s="4"/>
      <c r="BH51" s="7" t="s">
        <v>233</v>
      </c>
      <c r="BI51" s="7" t="s">
        <v>234</v>
      </c>
      <c r="BJ51" s="7" t="s">
        <v>256</v>
      </c>
      <c r="BK51" s="7" t="s">
        <v>5</v>
      </c>
      <c r="BL51" s="5" t="s">
        <v>3</v>
      </c>
      <c r="BM51" s="11">
        <v>305142.21999999997</v>
      </c>
      <c r="BN51" s="5" t="s">
        <v>157</v>
      </c>
      <c r="BO51" s="11"/>
      <c r="BP51" s="12">
        <v>44704</v>
      </c>
      <c r="BQ51" s="12">
        <v>46530</v>
      </c>
      <c r="BR51" s="11">
        <v>0</v>
      </c>
      <c r="BS51" s="11">
        <v>0</v>
      </c>
      <c r="BT51" s="11">
        <v>0</v>
      </c>
    </row>
    <row r="52" spans="1:72" s="1" customFormat="1" ht="18.2" customHeight="1" x14ac:dyDescent="0.15">
      <c r="A52" s="13">
        <v>50</v>
      </c>
      <c r="B52" s="14" t="s">
        <v>455</v>
      </c>
      <c r="C52" s="14" t="s">
        <v>229</v>
      </c>
      <c r="D52" s="15">
        <v>45292</v>
      </c>
      <c r="E52" s="16" t="s">
        <v>326</v>
      </c>
      <c r="F52" s="17">
        <v>0</v>
      </c>
      <c r="G52" s="17">
        <v>0</v>
      </c>
      <c r="H52" s="18">
        <v>618939.07999999996</v>
      </c>
      <c r="I52" s="18">
        <v>0</v>
      </c>
      <c r="J52" s="18">
        <v>0</v>
      </c>
      <c r="K52" s="18">
        <v>618939.07999999996</v>
      </c>
      <c r="L52" s="18">
        <v>12328.35</v>
      </c>
      <c r="M52" s="18">
        <v>0</v>
      </c>
      <c r="N52" s="18">
        <v>0</v>
      </c>
      <c r="O52" s="18">
        <v>0</v>
      </c>
      <c r="P52" s="18">
        <v>12328.35</v>
      </c>
      <c r="Q52" s="18">
        <v>0</v>
      </c>
      <c r="R52" s="18">
        <v>0</v>
      </c>
      <c r="S52" s="18">
        <v>606610.73</v>
      </c>
      <c r="T52" s="18">
        <v>0</v>
      </c>
      <c r="U52" s="18">
        <v>6091.39</v>
      </c>
      <c r="V52" s="18">
        <v>0</v>
      </c>
      <c r="W52" s="18">
        <v>0</v>
      </c>
      <c r="X52" s="18">
        <v>6091.39</v>
      </c>
      <c r="Y52" s="18">
        <v>0</v>
      </c>
      <c r="Z52" s="18">
        <v>0</v>
      </c>
      <c r="AA52" s="18">
        <v>0</v>
      </c>
      <c r="AB52" s="18">
        <v>0</v>
      </c>
      <c r="AC52" s="18">
        <v>0</v>
      </c>
      <c r="AD52" s="18">
        <v>0</v>
      </c>
      <c r="AE52" s="18">
        <v>0</v>
      </c>
      <c r="AF52" s="18">
        <v>0</v>
      </c>
      <c r="AG52" s="18">
        <v>0</v>
      </c>
      <c r="AH52" s="18">
        <v>0</v>
      </c>
      <c r="AI52" s="18">
        <v>565.23</v>
      </c>
      <c r="AJ52" s="18">
        <v>0</v>
      </c>
      <c r="AK52" s="18">
        <v>0</v>
      </c>
      <c r="AL52" s="18">
        <v>0</v>
      </c>
      <c r="AM52" s="18">
        <v>0</v>
      </c>
      <c r="AN52" s="18">
        <v>0</v>
      </c>
      <c r="AO52" s="18">
        <v>0</v>
      </c>
      <c r="AP52" s="18">
        <v>0</v>
      </c>
      <c r="AQ52" s="18">
        <v>0.03</v>
      </c>
      <c r="AR52" s="18">
        <v>0</v>
      </c>
      <c r="AS52" s="18">
        <v>0</v>
      </c>
      <c r="AT52" s="18">
        <v>0</v>
      </c>
      <c r="AU52" s="18">
        <f t="shared" si="0"/>
        <v>18985</v>
      </c>
      <c r="AV52" s="18">
        <v>0</v>
      </c>
      <c r="AW52" s="18">
        <v>0</v>
      </c>
      <c r="AX52" s="19">
        <v>40</v>
      </c>
      <c r="AY52" s="19">
        <v>60</v>
      </c>
      <c r="AZ52" s="18">
        <v>197803</v>
      </c>
      <c r="BA52" s="18">
        <v>831645.46</v>
      </c>
      <c r="BB52" s="20">
        <v>0.9</v>
      </c>
      <c r="BC52" s="20">
        <v>0.65646923269442303</v>
      </c>
      <c r="BD52" s="20">
        <v>11.81</v>
      </c>
      <c r="BE52" s="20"/>
      <c r="BF52" s="16"/>
      <c r="BG52" s="13"/>
      <c r="BH52" s="16" t="s">
        <v>293</v>
      </c>
      <c r="BI52" s="16" t="s">
        <v>327</v>
      </c>
      <c r="BJ52" s="16" t="s">
        <v>256</v>
      </c>
      <c r="BK52" s="16" t="s">
        <v>5</v>
      </c>
      <c r="BL52" s="14" t="s">
        <v>3</v>
      </c>
      <c r="BM52" s="20">
        <v>606610.73</v>
      </c>
      <c r="BN52" s="14" t="s">
        <v>157</v>
      </c>
      <c r="BO52" s="20"/>
      <c r="BP52" s="21">
        <v>44704</v>
      </c>
      <c r="BQ52" s="21">
        <v>46530</v>
      </c>
      <c r="BR52" s="20">
        <v>0</v>
      </c>
      <c r="BS52" s="20">
        <v>0</v>
      </c>
      <c r="BT52" s="20">
        <v>0</v>
      </c>
    </row>
    <row r="53" spans="1:72" s="1" customFormat="1" ht="18.2" customHeight="1" x14ac:dyDescent="0.15">
      <c r="A53" s="4">
        <v>51</v>
      </c>
      <c r="B53" s="5" t="s">
        <v>455</v>
      </c>
      <c r="C53" s="5" t="s">
        <v>229</v>
      </c>
      <c r="D53" s="6">
        <v>45292</v>
      </c>
      <c r="E53" s="7" t="s">
        <v>328</v>
      </c>
      <c r="F53" s="8">
        <v>0</v>
      </c>
      <c r="G53" s="8">
        <v>0</v>
      </c>
      <c r="H53" s="9">
        <v>849413.72</v>
      </c>
      <c r="I53" s="9">
        <v>16767.810000000001</v>
      </c>
      <c r="J53" s="9">
        <v>0</v>
      </c>
      <c r="K53" s="9">
        <v>866181.53</v>
      </c>
      <c r="L53" s="9">
        <v>16932.830000000002</v>
      </c>
      <c r="M53" s="9">
        <v>0</v>
      </c>
      <c r="N53" s="9">
        <v>0</v>
      </c>
      <c r="O53" s="9">
        <v>16767.810000000001</v>
      </c>
      <c r="P53" s="9">
        <v>0</v>
      </c>
      <c r="Q53" s="9">
        <v>0</v>
      </c>
      <c r="R53" s="9">
        <v>0</v>
      </c>
      <c r="S53" s="9">
        <v>849413.72</v>
      </c>
      <c r="T53" s="9">
        <v>8524.67</v>
      </c>
      <c r="U53" s="9">
        <v>8359.65</v>
      </c>
      <c r="V53" s="9">
        <v>0</v>
      </c>
      <c r="W53" s="9">
        <v>8524.67</v>
      </c>
      <c r="X53" s="9">
        <v>0</v>
      </c>
      <c r="Y53" s="9">
        <v>0</v>
      </c>
      <c r="Z53" s="9">
        <v>0</v>
      </c>
      <c r="AA53" s="9">
        <v>8359.65</v>
      </c>
      <c r="AB53" s="9">
        <v>0</v>
      </c>
      <c r="AC53" s="9">
        <v>0</v>
      </c>
      <c r="AD53" s="9">
        <v>0</v>
      </c>
      <c r="AE53" s="9">
        <v>0</v>
      </c>
      <c r="AF53" s="9">
        <v>230</v>
      </c>
      <c r="AG53" s="9">
        <v>0</v>
      </c>
      <c r="AH53" s="9">
        <v>0</v>
      </c>
      <c r="AI53" s="9">
        <v>462.78</v>
      </c>
      <c r="AJ53" s="9">
        <v>0</v>
      </c>
      <c r="AK53" s="9">
        <v>0</v>
      </c>
      <c r="AL53" s="9">
        <v>0</v>
      </c>
      <c r="AM53" s="9">
        <v>0</v>
      </c>
      <c r="AN53" s="9">
        <v>0</v>
      </c>
      <c r="AO53" s="9">
        <v>0</v>
      </c>
      <c r="AP53" s="9">
        <v>544.74</v>
      </c>
      <c r="AQ53" s="9">
        <v>0</v>
      </c>
      <c r="AR53" s="9">
        <v>0</v>
      </c>
      <c r="AS53" s="9">
        <v>0</v>
      </c>
      <c r="AT53" s="9">
        <v>0</v>
      </c>
      <c r="AU53" s="9">
        <f t="shared" si="0"/>
        <v>26530</v>
      </c>
      <c r="AV53" s="9">
        <v>16932.830000000002</v>
      </c>
      <c r="AW53" s="9">
        <v>8359.65</v>
      </c>
      <c r="AX53" s="10">
        <v>40</v>
      </c>
      <c r="AY53" s="10">
        <v>60</v>
      </c>
      <c r="AZ53" s="9">
        <v>211483</v>
      </c>
      <c r="BA53" s="9">
        <v>1141947.42</v>
      </c>
      <c r="BB53" s="11">
        <v>0.9</v>
      </c>
      <c r="BC53" s="11">
        <v>0.66944618868704098</v>
      </c>
      <c r="BD53" s="11">
        <v>11.81</v>
      </c>
      <c r="BE53" s="11"/>
      <c r="BF53" s="7"/>
      <c r="BG53" s="4"/>
      <c r="BH53" s="7" t="s">
        <v>247</v>
      </c>
      <c r="BI53" s="7" t="s">
        <v>236</v>
      </c>
      <c r="BJ53" s="7" t="s">
        <v>256</v>
      </c>
      <c r="BK53" s="7" t="s">
        <v>5</v>
      </c>
      <c r="BL53" s="5" t="s">
        <v>3</v>
      </c>
      <c r="BM53" s="11">
        <v>849413.72</v>
      </c>
      <c r="BN53" s="5" t="s">
        <v>157</v>
      </c>
      <c r="BO53" s="11"/>
      <c r="BP53" s="12">
        <v>44704</v>
      </c>
      <c r="BQ53" s="12">
        <v>46530</v>
      </c>
      <c r="BR53" s="11">
        <v>313.35000000000002</v>
      </c>
      <c r="BS53" s="11">
        <v>0</v>
      </c>
      <c r="BT53" s="11">
        <v>230</v>
      </c>
    </row>
    <row r="54" spans="1:72" s="1" customFormat="1" ht="18.2" customHeight="1" x14ac:dyDescent="0.15">
      <c r="A54" s="13">
        <v>52</v>
      </c>
      <c r="B54" s="14" t="s">
        <v>455</v>
      </c>
      <c r="C54" s="14" t="s">
        <v>229</v>
      </c>
      <c r="D54" s="15">
        <v>45292</v>
      </c>
      <c r="E54" s="16" t="s">
        <v>329</v>
      </c>
      <c r="F54" s="17">
        <v>4</v>
      </c>
      <c r="G54" s="17">
        <v>3</v>
      </c>
      <c r="H54" s="18">
        <v>113629.58</v>
      </c>
      <c r="I54" s="18">
        <v>9142.26</v>
      </c>
      <c r="J54" s="18">
        <v>0</v>
      </c>
      <c r="K54" s="18">
        <v>122771.84</v>
      </c>
      <c r="L54" s="18">
        <v>2768.79</v>
      </c>
      <c r="M54" s="18">
        <v>0</v>
      </c>
      <c r="N54" s="18">
        <v>0</v>
      </c>
      <c r="O54" s="18">
        <v>0</v>
      </c>
      <c r="P54" s="18">
        <v>0</v>
      </c>
      <c r="Q54" s="18">
        <v>0</v>
      </c>
      <c r="R54" s="18">
        <v>0</v>
      </c>
      <c r="S54" s="18">
        <v>122771.84</v>
      </c>
      <c r="T54" s="18">
        <v>3515.77</v>
      </c>
      <c r="U54" s="18">
        <v>1118.3</v>
      </c>
      <c r="V54" s="18">
        <v>0</v>
      </c>
      <c r="W54" s="18">
        <v>0</v>
      </c>
      <c r="X54" s="18">
        <v>0</v>
      </c>
      <c r="Y54" s="18">
        <v>0</v>
      </c>
      <c r="Z54" s="18">
        <v>0</v>
      </c>
      <c r="AA54" s="18">
        <v>4634.07</v>
      </c>
      <c r="AB54" s="18">
        <v>0</v>
      </c>
      <c r="AC54" s="18">
        <v>0</v>
      </c>
      <c r="AD54" s="18">
        <v>0</v>
      </c>
      <c r="AE54" s="18">
        <v>0</v>
      </c>
      <c r="AF54" s="18">
        <v>0</v>
      </c>
      <c r="AG54" s="18">
        <v>0</v>
      </c>
      <c r="AH54" s="18">
        <v>0</v>
      </c>
      <c r="AI54" s="18">
        <v>0</v>
      </c>
      <c r="AJ54" s="18">
        <v>0</v>
      </c>
      <c r="AK54" s="18">
        <v>0</v>
      </c>
      <c r="AL54" s="18">
        <v>0</v>
      </c>
      <c r="AM54" s="18">
        <v>0</v>
      </c>
      <c r="AN54" s="18">
        <v>0</v>
      </c>
      <c r="AO54" s="18">
        <v>0</v>
      </c>
      <c r="AP54" s="18">
        <v>0</v>
      </c>
      <c r="AQ54" s="18">
        <v>0</v>
      </c>
      <c r="AR54" s="18">
        <v>0</v>
      </c>
      <c r="AS54" s="18">
        <v>0</v>
      </c>
      <c r="AT54" s="18">
        <v>0</v>
      </c>
      <c r="AU54" s="18">
        <f t="shared" si="0"/>
        <v>0</v>
      </c>
      <c r="AV54" s="18">
        <v>11911.05</v>
      </c>
      <c r="AW54" s="18">
        <v>4634.07</v>
      </c>
      <c r="AX54" s="19">
        <v>34</v>
      </c>
      <c r="AY54" s="19">
        <v>54</v>
      </c>
      <c r="AZ54" s="18">
        <v>84494</v>
      </c>
      <c r="BA54" s="18">
        <v>162218.60999999999</v>
      </c>
      <c r="BB54" s="20">
        <v>0.84</v>
      </c>
      <c r="BC54" s="20">
        <v>0.63573683438663398</v>
      </c>
      <c r="BD54" s="20">
        <v>11.81</v>
      </c>
      <c r="BE54" s="20"/>
      <c r="BF54" s="16"/>
      <c r="BG54" s="13"/>
      <c r="BH54" s="16" t="s">
        <v>247</v>
      </c>
      <c r="BI54" s="16" t="s">
        <v>236</v>
      </c>
      <c r="BJ54" s="16" t="s">
        <v>256</v>
      </c>
      <c r="BK54" s="16" t="s">
        <v>280</v>
      </c>
      <c r="BL54" s="14" t="s">
        <v>3</v>
      </c>
      <c r="BM54" s="20">
        <v>122771.84</v>
      </c>
      <c r="BN54" s="14" t="s">
        <v>157</v>
      </c>
      <c r="BO54" s="20"/>
      <c r="BP54" s="21">
        <v>44704</v>
      </c>
      <c r="BQ54" s="21">
        <v>46349</v>
      </c>
      <c r="BR54" s="20">
        <v>1361</v>
      </c>
      <c r="BS54" s="20">
        <v>0</v>
      </c>
      <c r="BT54" s="20">
        <v>230</v>
      </c>
    </row>
    <row r="55" spans="1:72" s="1" customFormat="1" ht="18.2" customHeight="1" x14ac:dyDescent="0.15">
      <c r="A55" s="4">
        <v>53</v>
      </c>
      <c r="B55" s="5" t="s">
        <v>455</v>
      </c>
      <c r="C55" s="5" t="s">
        <v>229</v>
      </c>
      <c r="D55" s="6">
        <v>45292</v>
      </c>
      <c r="E55" s="7" t="s">
        <v>330</v>
      </c>
      <c r="F55" s="8">
        <v>0</v>
      </c>
      <c r="G55" s="8">
        <v>0</v>
      </c>
      <c r="H55" s="9">
        <v>245249.95</v>
      </c>
      <c r="I55" s="9">
        <v>0</v>
      </c>
      <c r="J55" s="9">
        <v>0</v>
      </c>
      <c r="K55" s="9">
        <v>245249.95</v>
      </c>
      <c r="L55" s="9">
        <v>2828.46</v>
      </c>
      <c r="M55" s="9">
        <v>0</v>
      </c>
      <c r="N55" s="9">
        <v>0</v>
      </c>
      <c r="O55" s="9">
        <v>0</v>
      </c>
      <c r="P55" s="9">
        <v>2828.46</v>
      </c>
      <c r="Q55" s="9">
        <v>0</v>
      </c>
      <c r="R55" s="9">
        <v>0</v>
      </c>
      <c r="S55" s="9">
        <v>242421.49</v>
      </c>
      <c r="T55" s="9">
        <v>0</v>
      </c>
      <c r="U55" s="9">
        <v>2413.67</v>
      </c>
      <c r="V55" s="9">
        <v>0</v>
      </c>
      <c r="W55" s="9">
        <v>0</v>
      </c>
      <c r="X55" s="9">
        <v>2413.67</v>
      </c>
      <c r="Y55" s="9">
        <v>0</v>
      </c>
      <c r="Z55" s="9">
        <v>0</v>
      </c>
      <c r="AA55" s="9">
        <v>0</v>
      </c>
      <c r="AB55" s="9">
        <v>0</v>
      </c>
      <c r="AC55" s="9">
        <v>0</v>
      </c>
      <c r="AD55" s="9">
        <v>0</v>
      </c>
      <c r="AE55" s="9">
        <v>0</v>
      </c>
      <c r="AF55" s="9">
        <v>0</v>
      </c>
      <c r="AG55" s="9">
        <v>0</v>
      </c>
      <c r="AH55" s="9">
        <v>0</v>
      </c>
      <c r="AI55" s="9">
        <v>198.26</v>
      </c>
      <c r="AJ55" s="9">
        <v>0</v>
      </c>
      <c r="AK55" s="9">
        <v>0</v>
      </c>
      <c r="AL55" s="9">
        <v>0</v>
      </c>
      <c r="AM55" s="9">
        <v>0</v>
      </c>
      <c r="AN55" s="9">
        <v>0</v>
      </c>
      <c r="AO55" s="9">
        <v>0</v>
      </c>
      <c r="AP55" s="9">
        <v>0</v>
      </c>
      <c r="AQ55" s="9">
        <v>0</v>
      </c>
      <c r="AR55" s="9">
        <v>0</v>
      </c>
      <c r="AS55" s="9">
        <v>0</v>
      </c>
      <c r="AT55" s="9">
        <v>0</v>
      </c>
      <c r="AU55" s="9">
        <f t="shared" si="0"/>
        <v>5440.39</v>
      </c>
      <c r="AV55" s="9">
        <v>0</v>
      </c>
      <c r="AW55" s="9">
        <v>0</v>
      </c>
      <c r="AX55" s="10">
        <v>62</v>
      </c>
      <c r="AY55" s="10">
        <v>81</v>
      </c>
      <c r="AZ55" s="9">
        <v>82384</v>
      </c>
      <c r="BA55" s="9">
        <v>291699.02</v>
      </c>
      <c r="BB55" s="11">
        <v>0.89471299999999998</v>
      </c>
      <c r="BC55" s="11">
        <v>0.74356663447950599</v>
      </c>
      <c r="BD55" s="11">
        <v>11.81</v>
      </c>
      <c r="BE55" s="11"/>
      <c r="BF55" s="7"/>
      <c r="BG55" s="4"/>
      <c r="BH55" s="7" t="s">
        <v>233</v>
      </c>
      <c r="BI55" s="7" t="s">
        <v>273</v>
      </c>
      <c r="BJ55" s="7" t="s">
        <v>256</v>
      </c>
      <c r="BK55" s="7" t="s">
        <v>5</v>
      </c>
      <c r="BL55" s="5" t="s">
        <v>3</v>
      </c>
      <c r="BM55" s="11">
        <v>242421.49</v>
      </c>
      <c r="BN55" s="5" t="s">
        <v>157</v>
      </c>
      <c r="BO55" s="11"/>
      <c r="BP55" s="12">
        <v>44722</v>
      </c>
      <c r="BQ55" s="12">
        <v>47187</v>
      </c>
      <c r="BR55" s="11">
        <v>0</v>
      </c>
      <c r="BS55" s="11">
        <v>0</v>
      </c>
      <c r="BT55" s="11">
        <v>0</v>
      </c>
    </row>
    <row r="56" spans="1:72" s="1" customFormat="1" ht="18.2" customHeight="1" x14ac:dyDescent="0.15">
      <c r="A56" s="13">
        <v>54</v>
      </c>
      <c r="B56" s="14" t="s">
        <v>455</v>
      </c>
      <c r="C56" s="14" t="s">
        <v>229</v>
      </c>
      <c r="D56" s="15">
        <v>45292</v>
      </c>
      <c r="E56" s="16" t="s">
        <v>331</v>
      </c>
      <c r="F56" s="17">
        <v>0</v>
      </c>
      <c r="G56" s="17">
        <v>0</v>
      </c>
      <c r="H56" s="18">
        <v>219830.13</v>
      </c>
      <c r="I56" s="18">
        <v>0</v>
      </c>
      <c r="J56" s="18">
        <v>0</v>
      </c>
      <c r="K56" s="18">
        <v>219830.13</v>
      </c>
      <c r="L56" s="18">
        <v>4251.97</v>
      </c>
      <c r="M56" s="18">
        <v>0</v>
      </c>
      <c r="N56" s="18">
        <v>0</v>
      </c>
      <c r="O56" s="18">
        <v>0</v>
      </c>
      <c r="P56" s="18">
        <v>4251.97</v>
      </c>
      <c r="Q56" s="18">
        <v>0</v>
      </c>
      <c r="R56" s="18">
        <v>0</v>
      </c>
      <c r="S56" s="18">
        <v>215578.16</v>
      </c>
      <c r="T56" s="18">
        <v>0</v>
      </c>
      <c r="U56" s="18">
        <v>2163.4899999999998</v>
      </c>
      <c r="V56" s="18">
        <v>0</v>
      </c>
      <c r="W56" s="18">
        <v>0</v>
      </c>
      <c r="X56" s="18">
        <v>2163.4899999999998</v>
      </c>
      <c r="Y56" s="18">
        <v>0</v>
      </c>
      <c r="Z56" s="18">
        <v>0</v>
      </c>
      <c r="AA56" s="18">
        <v>0</v>
      </c>
      <c r="AB56" s="18">
        <v>0</v>
      </c>
      <c r="AC56" s="18">
        <v>0</v>
      </c>
      <c r="AD56" s="18">
        <v>0</v>
      </c>
      <c r="AE56" s="18">
        <v>0</v>
      </c>
      <c r="AF56" s="18">
        <v>0</v>
      </c>
      <c r="AG56" s="18">
        <v>0</v>
      </c>
      <c r="AH56" s="18">
        <v>0</v>
      </c>
      <c r="AI56" s="18">
        <v>196.86</v>
      </c>
      <c r="AJ56" s="18">
        <v>0</v>
      </c>
      <c r="AK56" s="18">
        <v>0</v>
      </c>
      <c r="AL56" s="18">
        <v>0</v>
      </c>
      <c r="AM56" s="18">
        <v>0</v>
      </c>
      <c r="AN56" s="18">
        <v>0</v>
      </c>
      <c r="AO56" s="18">
        <v>0</v>
      </c>
      <c r="AP56" s="18">
        <v>0</v>
      </c>
      <c r="AQ56" s="18">
        <v>37.68</v>
      </c>
      <c r="AR56" s="18">
        <v>0</v>
      </c>
      <c r="AS56" s="18">
        <v>0</v>
      </c>
      <c r="AT56" s="18">
        <v>0</v>
      </c>
      <c r="AU56" s="18">
        <f t="shared" si="0"/>
        <v>6650</v>
      </c>
      <c r="AV56" s="18">
        <v>0</v>
      </c>
      <c r="AW56" s="18">
        <v>0</v>
      </c>
      <c r="AX56" s="19">
        <v>41</v>
      </c>
      <c r="AY56" s="19">
        <v>60</v>
      </c>
      <c r="AZ56" s="18">
        <v>91022</v>
      </c>
      <c r="BA56" s="18">
        <v>289656.02</v>
      </c>
      <c r="BB56" s="20">
        <v>0.89597499999999997</v>
      </c>
      <c r="BC56" s="20">
        <v>0.666834550533422</v>
      </c>
      <c r="BD56" s="20">
        <v>11.81</v>
      </c>
      <c r="BE56" s="20"/>
      <c r="BF56" s="16"/>
      <c r="BG56" s="13"/>
      <c r="BH56" s="16" t="s">
        <v>258</v>
      </c>
      <c r="BI56" s="16" t="s">
        <v>290</v>
      </c>
      <c r="BJ56" s="16" t="s">
        <v>256</v>
      </c>
      <c r="BK56" s="16" t="s">
        <v>5</v>
      </c>
      <c r="BL56" s="14" t="s">
        <v>3</v>
      </c>
      <c r="BM56" s="20">
        <v>215578.16</v>
      </c>
      <c r="BN56" s="14" t="s">
        <v>157</v>
      </c>
      <c r="BO56" s="20"/>
      <c r="BP56" s="21">
        <v>44734</v>
      </c>
      <c r="BQ56" s="21">
        <v>46560</v>
      </c>
      <c r="BR56" s="20">
        <v>0</v>
      </c>
      <c r="BS56" s="20">
        <v>0</v>
      </c>
      <c r="BT56" s="20">
        <v>0</v>
      </c>
    </row>
    <row r="57" spans="1:72" s="1" customFormat="1" ht="18.2" customHeight="1" x14ac:dyDescent="0.15">
      <c r="A57" s="4">
        <v>55</v>
      </c>
      <c r="B57" s="5" t="s">
        <v>455</v>
      </c>
      <c r="C57" s="5" t="s">
        <v>229</v>
      </c>
      <c r="D57" s="6">
        <v>45292</v>
      </c>
      <c r="E57" s="7" t="s">
        <v>332</v>
      </c>
      <c r="F57" s="8">
        <v>0</v>
      </c>
      <c r="G57" s="8">
        <v>0</v>
      </c>
      <c r="H57" s="9">
        <v>308917.8</v>
      </c>
      <c r="I57" s="9">
        <v>0</v>
      </c>
      <c r="J57" s="9">
        <v>0</v>
      </c>
      <c r="K57" s="9">
        <v>308917.8</v>
      </c>
      <c r="L57" s="9">
        <v>2317.25</v>
      </c>
      <c r="M57" s="9">
        <v>0</v>
      </c>
      <c r="N57" s="9">
        <v>0</v>
      </c>
      <c r="O57" s="9">
        <v>0</v>
      </c>
      <c r="P57" s="9">
        <v>2317.25</v>
      </c>
      <c r="Q57" s="9">
        <v>0</v>
      </c>
      <c r="R57" s="9">
        <v>0</v>
      </c>
      <c r="S57" s="9">
        <v>306600.55</v>
      </c>
      <c r="T57" s="9">
        <v>0</v>
      </c>
      <c r="U57" s="9">
        <v>3062.41</v>
      </c>
      <c r="V57" s="9">
        <v>0</v>
      </c>
      <c r="W57" s="9">
        <v>0</v>
      </c>
      <c r="X57" s="9">
        <v>3062.41</v>
      </c>
      <c r="Y57" s="9">
        <v>0</v>
      </c>
      <c r="Z57" s="9">
        <v>0</v>
      </c>
      <c r="AA57" s="9">
        <v>0</v>
      </c>
      <c r="AB57" s="9">
        <v>0</v>
      </c>
      <c r="AC57" s="9">
        <v>0</v>
      </c>
      <c r="AD57" s="9">
        <v>0</v>
      </c>
      <c r="AE57" s="9">
        <v>0</v>
      </c>
      <c r="AF57" s="9">
        <v>0</v>
      </c>
      <c r="AG57" s="9">
        <v>0</v>
      </c>
      <c r="AH57" s="9">
        <v>0</v>
      </c>
      <c r="AI57" s="9">
        <v>237.36</v>
      </c>
      <c r="AJ57" s="9">
        <v>0</v>
      </c>
      <c r="AK57" s="9">
        <v>0</v>
      </c>
      <c r="AL57" s="9">
        <v>0</v>
      </c>
      <c r="AM57" s="9">
        <v>0</v>
      </c>
      <c r="AN57" s="9">
        <v>0</v>
      </c>
      <c r="AO57" s="9">
        <v>0</v>
      </c>
      <c r="AP57" s="9">
        <v>237.36</v>
      </c>
      <c r="AQ57" s="9">
        <v>0</v>
      </c>
      <c r="AR57" s="9">
        <v>0</v>
      </c>
      <c r="AS57" s="9">
        <v>0</v>
      </c>
      <c r="AT57" s="9">
        <v>237.36</v>
      </c>
      <c r="AU57" s="9">
        <f t="shared" si="0"/>
        <v>5617.02</v>
      </c>
      <c r="AV57" s="9">
        <v>0</v>
      </c>
      <c r="AW57" s="9">
        <v>0</v>
      </c>
      <c r="AX57" s="10">
        <v>85</v>
      </c>
      <c r="AY57" s="10">
        <v>104</v>
      </c>
      <c r="AZ57" s="9">
        <v>82210</v>
      </c>
      <c r="BA57" s="9">
        <v>349221.87</v>
      </c>
      <c r="BB57" s="11">
        <v>0.89999099999999999</v>
      </c>
      <c r="BC57" s="11">
        <v>0.79015021480484604</v>
      </c>
      <c r="BD57" s="11">
        <v>11.81</v>
      </c>
      <c r="BE57" s="11"/>
      <c r="BF57" s="7"/>
      <c r="BG57" s="4"/>
      <c r="BH57" s="7" t="s">
        <v>28</v>
      </c>
      <c r="BI57" s="7" t="s">
        <v>333</v>
      </c>
      <c r="BJ57" s="7" t="s">
        <v>256</v>
      </c>
      <c r="BK57" s="7" t="s">
        <v>5</v>
      </c>
      <c r="BL57" s="5" t="s">
        <v>3</v>
      </c>
      <c r="BM57" s="11">
        <v>306600.55</v>
      </c>
      <c r="BN57" s="5" t="s">
        <v>157</v>
      </c>
      <c r="BO57" s="11"/>
      <c r="BP57" s="12">
        <v>44734</v>
      </c>
      <c r="BQ57" s="12">
        <v>47901</v>
      </c>
      <c r="BR57" s="11">
        <v>0</v>
      </c>
      <c r="BS57" s="11">
        <v>0</v>
      </c>
      <c r="BT57" s="11">
        <v>0</v>
      </c>
    </row>
    <row r="58" spans="1:72" s="1" customFormat="1" ht="18.2" customHeight="1" x14ac:dyDescent="0.15">
      <c r="A58" s="13">
        <v>56</v>
      </c>
      <c r="B58" s="14" t="s">
        <v>462</v>
      </c>
      <c r="C58" s="14" t="s">
        <v>229</v>
      </c>
      <c r="D58" s="15">
        <v>45292</v>
      </c>
      <c r="E58" s="16" t="s">
        <v>334</v>
      </c>
      <c r="F58" s="17">
        <v>0</v>
      </c>
      <c r="G58" s="17">
        <v>0</v>
      </c>
      <c r="H58" s="18">
        <v>231425.39</v>
      </c>
      <c r="I58" s="18">
        <v>0</v>
      </c>
      <c r="J58" s="18">
        <v>0</v>
      </c>
      <c r="K58" s="18">
        <v>231425.39</v>
      </c>
      <c r="L58" s="18">
        <v>4349.32</v>
      </c>
      <c r="M58" s="18">
        <v>0</v>
      </c>
      <c r="N58" s="18">
        <v>0</v>
      </c>
      <c r="O58" s="18">
        <v>0</v>
      </c>
      <c r="P58" s="18">
        <v>4349.32</v>
      </c>
      <c r="Q58" s="18">
        <v>0</v>
      </c>
      <c r="R58" s="18">
        <v>0</v>
      </c>
      <c r="S58" s="18">
        <v>227076.07</v>
      </c>
      <c r="T58" s="18">
        <v>0</v>
      </c>
      <c r="U58" s="18">
        <v>2277.61</v>
      </c>
      <c r="V58" s="18">
        <v>0</v>
      </c>
      <c r="W58" s="18">
        <v>0</v>
      </c>
      <c r="X58" s="18">
        <v>2277.61</v>
      </c>
      <c r="Y58" s="18">
        <v>0</v>
      </c>
      <c r="Z58" s="18">
        <v>0</v>
      </c>
      <c r="AA58" s="18">
        <v>0</v>
      </c>
      <c r="AB58" s="18">
        <v>0</v>
      </c>
      <c r="AC58" s="18">
        <v>0</v>
      </c>
      <c r="AD58" s="18">
        <v>0</v>
      </c>
      <c r="AE58" s="18">
        <v>0</v>
      </c>
      <c r="AF58" s="18">
        <v>0</v>
      </c>
      <c r="AG58" s="18">
        <v>0</v>
      </c>
      <c r="AH58" s="18">
        <v>0</v>
      </c>
      <c r="AI58" s="18">
        <v>203.35</v>
      </c>
      <c r="AJ58" s="18">
        <v>0</v>
      </c>
      <c r="AK58" s="18">
        <v>0</v>
      </c>
      <c r="AL58" s="18">
        <v>0</v>
      </c>
      <c r="AM58" s="18">
        <v>0</v>
      </c>
      <c r="AN58" s="18">
        <v>0</v>
      </c>
      <c r="AO58" s="18">
        <v>0</v>
      </c>
      <c r="AP58" s="18">
        <v>0</v>
      </c>
      <c r="AQ58" s="18">
        <v>0</v>
      </c>
      <c r="AR58" s="18">
        <v>0</v>
      </c>
      <c r="AS58" s="18">
        <v>0.28000000000000003</v>
      </c>
      <c r="AT58" s="18">
        <v>0</v>
      </c>
      <c r="AU58" s="18">
        <f t="shared" si="0"/>
        <v>6830</v>
      </c>
      <c r="AV58" s="18">
        <v>0</v>
      </c>
      <c r="AW58" s="18">
        <v>0</v>
      </c>
      <c r="AX58" s="19">
        <v>42</v>
      </c>
      <c r="AY58" s="19">
        <v>60</v>
      </c>
      <c r="AZ58" s="18">
        <v>260022.89</v>
      </c>
      <c r="BA58" s="18">
        <v>299203.63</v>
      </c>
      <c r="BB58" s="20">
        <v>0.78</v>
      </c>
      <c r="BC58" s="20">
        <v>0.59196920371587702</v>
      </c>
      <c r="BD58" s="20">
        <v>13.97</v>
      </c>
      <c r="BE58" s="20"/>
      <c r="BF58" s="16"/>
      <c r="BG58" s="13"/>
      <c r="BH58" s="16" t="s">
        <v>277</v>
      </c>
      <c r="BI58" s="16" t="s">
        <v>335</v>
      </c>
      <c r="BJ58" s="16" t="s">
        <v>256</v>
      </c>
      <c r="BK58" s="16" t="s">
        <v>5</v>
      </c>
      <c r="BL58" s="14" t="s">
        <v>3</v>
      </c>
      <c r="BM58" s="20">
        <v>227076.07</v>
      </c>
      <c r="BN58" s="14" t="s">
        <v>157</v>
      </c>
      <c r="BO58" s="20"/>
      <c r="BP58" s="21">
        <v>44754</v>
      </c>
      <c r="BQ58" s="21">
        <v>46580</v>
      </c>
      <c r="BR58" s="20">
        <v>0</v>
      </c>
      <c r="BS58" s="20">
        <v>0</v>
      </c>
      <c r="BT58" s="20">
        <v>0</v>
      </c>
    </row>
    <row r="59" spans="1:72" s="1" customFormat="1" ht="18.2" customHeight="1" x14ac:dyDescent="0.15">
      <c r="A59" s="4">
        <v>57</v>
      </c>
      <c r="B59" s="5" t="s">
        <v>455</v>
      </c>
      <c r="C59" s="5" t="s">
        <v>229</v>
      </c>
      <c r="D59" s="6">
        <v>45292</v>
      </c>
      <c r="E59" s="7" t="s">
        <v>336</v>
      </c>
      <c r="F59" s="8">
        <v>0</v>
      </c>
      <c r="G59" s="8">
        <v>0</v>
      </c>
      <c r="H59" s="9">
        <v>145584.28</v>
      </c>
      <c r="I59" s="9">
        <v>0</v>
      </c>
      <c r="J59" s="9">
        <v>0</v>
      </c>
      <c r="K59" s="9">
        <v>145584.28</v>
      </c>
      <c r="L59" s="9">
        <v>2786.9</v>
      </c>
      <c r="M59" s="9">
        <v>0</v>
      </c>
      <c r="N59" s="9">
        <v>0</v>
      </c>
      <c r="O59" s="9">
        <v>0</v>
      </c>
      <c r="P59" s="9">
        <v>0</v>
      </c>
      <c r="Q59" s="9">
        <v>0</v>
      </c>
      <c r="R59" s="9">
        <v>0</v>
      </c>
      <c r="S59" s="9">
        <v>145584.28</v>
      </c>
      <c r="T59" s="9">
        <v>0</v>
      </c>
      <c r="U59" s="9">
        <v>1459.43</v>
      </c>
      <c r="V59" s="9">
        <v>0</v>
      </c>
      <c r="W59" s="9">
        <v>0</v>
      </c>
      <c r="X59" s="9">
        <v>0</v>
      </c>
      <c r="Y59" s="9">
        <v>0</v>
      </c>
      <c r="Z59" s="9">
        <v>0</v>
      </c>
      <c r="AA59" s="9">
        <v>1459.43</v>
      </c>
      <c r="AB59" s="9">
        <v>0</v>
      </c>
      <c r="AC59" s="9">
        <v>0</v>
      </c>
      <c r="AD59" s="9">
        <v>0</v>
      </c>
      <c r="AE59" s="9">
        <v>0</v>
      </c>
      <c r="AF59" s="9">
        <v>0</v>
      </c>
      <c r="AG59" s="9">
        <v>0</v>
      </c>
      <c r="AH59" s="9">
        <v>0</v>
      </c>
      <c r="AI59" s="9">
        <v>0</v>
      </c>
      <c r="AJ59" s="9">
        <v>0</v>
      </c>
      <c r="AK59" s="9">
        <v>0</v>
      </c>
      <c r="AL59" s="9">
        <v>0</v>
      </c>
      <c r="AM59" s="9">
        <v>0</v>
      </c>
      <c r="AN59" s="9">
        <v>0</v>
      </c>
      <c r="AO59" s="9">
        <v>0</v>
      </c>
      <c r="AP59" s="9">
        <v>0.32</v>
      </c>
      <c r="AQ59" s="9">
        <v>0</v>
      </c>
      <c r="AR59" s="9">
        <v>0</v>
      </c>
      <c r="AS59" s="9">
        <v>0.32</v>
      </c>
      <c r="AT59" s="9">
        <v>0</v>
      </c>
      <c r="AU59" s="9">
        <f t="shared" si="0"/>
        <v>0</v>
      </c>
      <c r="AV59" s="9">
        <v>2786.9</v>
      </c>
      <c r="AW59" s="9">
        <v>1459.43</v>
      </c>
      <c r="AX59" s="10">
        <v>42</v>
      </c>
      <c r="AY59" s="10">
        <v>60</v>
      </c>
      <c r="AZ59" s="9">
        <v>201003.66</v>
      </c>
      <c r="BA59" s="9">
        <v>191720.61</v>
      </c>
      <c r="BB59" s="11">
        <v>0.76</v>
      </c>
      <c r="BC59" s="11">
        <v>0.57711089485893097</v>
      </c>
      <c r="BD59" s="11">
        <v>13.97</v>
      </c>
      <c r="BE59" s="11"/>
      <c r="BF59" s="7" t="s">
        <v>230</v>
      </c>
      <c r="BG59" s="4"/>
      <c r="BH59" s="7" t="s">
        <v>337</v>
      </c>
      <c r="BI59" s="7" t="s">
        <v>338</v>
      </c>
      <c r="BJ59" s="7" t="s">
        <v>256</v>
      </c>
      <c r="BK59" s="7" t="s">
        <v>5</v>
      </c>
      <c r="BL59" s="5" t="s">
        <v>3</v>
      </c>
      <c r="BM59" s="11">
        <v>145584.28</v>
      </c>
      <c r="BN59" s="5" t="s">
        <v>157</v>
      </c>
      <c r="BO59" s="11"/>
      <c r="BP59" s="12">
        <v>44753</v>
      </c>
      <c r="BQ59" s="12">
        <v>46579</v>
      </c>
      <c r="BR59" s="11">
        <v>260.3</v>
      </c>
      <c r="BS59" s="11">
        <v>0</v>
      </c>
      <c r="BT59" s="11">
        <v>230</v>
      </c>
    </row>
    <row r="60" spans="1:72" s="1" customFormat="1" ht="18.2" customHeight="1" x14ac:dyDescent="0.15">
      <c r="A60" s="13">
        <v>58</v>
      </c>
      <c r="B60" s="14" t="s">
        <v>455</v>
      </c>
      <c r="C60" s="14" t="s">
        <v>229</v>
      </c>
      <c r="D60" s="15">
        <v>45292</v>
      </c>
      <c r="E60" s="16" t="s">
        <v>339</v>
      </c>
      <c r="F60" s="17">
        <v>0</v>
      </c>
      <c r="G60" s="17">
        <v>0</v>
      </c>
      <c r="H60" s="18">
        <v>347607.84</v>
      </c>
      <c r="I60" s="18">
        <v>0</v>
      </c>
      <c r="J60" s="18">
        <v>0</v>
      </c>
      <c r="K60" s="18">
        <v>347607.84</v>
      </c>
      <c r="L60" s="18">
        <v>2501.69</v>
      </c>
      <c r="M60" s="18">
        <v>0</v>
      </c>
      <c r="N60" s="18">
        <v>0</v>
      </c>
      <c r="O60" s="18">
        <v>0</v>
      </c>
      <c r="P60" s="18">
        <v>2501.69</v>
      </c>
      <c r="Q60" s="18">
        <v>0</v>
      </c>
      <c r="R60" s="18">
        <v>0</v>
      </c>
      <c r="S60" s="18">
        <v>345106.15</v>
      </c>
      <c r="T60" s="18">
        <v>0</v>
      </c>
      <c r="U60" s="18">
        <v>3421.04</v>
      </c>
      <c r="V60" s="18">
        <v>0</v>
      </c>
      <c r="W60" s="18">
        <v>0</v>
      </c>
      <c r="X60" s="18">
        <v>3421.04</v>
      </c>
      <c r="Y60" s="18">
        <v>0</v>
      </c>
      <c r="Z60" s="18">
        <v>0</v>
      </c>
      <c r="AA60" s="18">
        <v>0</v>
      </c>
      <c r="AB60" s="18">
        <v>0</v>
      </c>
      <c r="AC60" s="18">
        <v>0</v>
      </c>
      <c r="AD60" s="18">
        <v>0</v>
      </c>
      <c r="AE60" s="18">
        <v>0</v>
      </c>
      <c r="AF60" s="18">
        <v>0</v>
      </c>
      <c r="AG60" s="18">
        <v>0</v>
      </c>
      <c r="AH60" s="18">
        <v>0</v>
      </c>
      <c r="AI60" s="18">
        <v>262.74</v>
      </c>
      <c r="AJ60" s="18">
        <v>0</v>
      </c>
      <c r="AK60" s="18">
        <v>0</v>
      </c>
      <c r="AL60" s="18">
        <v>0</v>
      </c>
      <c r="AM60" s="18">
        <v>0</v>
      </c>
      <c r="AN60" s="18">
        <v>0</v>
      </c>
      <c r="AO60" s="18">
        <v>0</v>
      </c>
      <c r="AP60" s="18">
        <v>0</v>
      </c>
      <c r="AQ60" s="18">
        <v>14.53</v>
      </c>
      <c r="AR60" s="18">
        <v>0</v>
      </c>
      <c r="AS60" s="18">
        <v>0</v>
      </c>
      <c r="AT60" s="18">
        <v>0</v>
      </c>
      <c r="AU60" s="18">
        <f t="shared" si="0"/>
        <v>6200</v>
      </c>
      <c r="AV60" s="18">
        <v>0</v>
      </c>
      <c r="AW60" s="18">
        <v>0</v>
      </c>
      <c r="AX60" s="19">
        <v>87</v>
      </c>
      <c r="AY60" s="19">
        <v>105</v>
      </c>
      <c r="AZ60" s="18">
        <v>334998.32</v>
      </c>
      <c r="BA60" s="18">
        <v>386593.28000000003</v>
      </c>
      <c r="BB60" s="20">
        <v>0.9</v>
      </c>
      <c r="BC60" s="20">
        <v>0.80341679762255602</v>
      </c>
      <c r="BD60" s="20">
        <v>13.82</v>
      </c>
      <c r="BE60" s="20"/>
      <c r="BF60" s="16"/>
      <c r="BG60" s="13"/>
      <c r="BH60" s="16" t="s">
        <v>258</v>
      </c>
      <c r="BI60" s="16" t="s">
        <v>340</v>
      </c>
      <c r="BJ60" s="16" t="s">
        <v>256</v>
      </c>
      <c r="BK60" s="16" t="s">
        <v>5</v>
      </c>
      <c r="BL60" s="14" t="s">
        <v>3</v>
      </c>
      <c r="BM60" s="20">
        <v>345106.15</v>
      </c>
      <c r="BN60" s="14" t="s">
        <v>157</v>
      </c>
      <c r="BO60" s="20"/>
      <c r="BP60" s="21">
        <v>44754</v>
      </c>
      <c r="BQ60" s="21">
        <v>47950</v>
      </c>
      <c r="BR60" s="20">
        <v>0</v>
      </c>
      <c r="BS60" s="20">
        <v>0</v>
      </c>
      <c r="BT60" s="20">
        <v>0</v>
      </c>
    </row>
    <row r="61" spans="1:72" s="1" customFormat="1" ht="18.2" customHeight="1" x14ac:dyDescent="0.15">
      <c r="A61" s="4">
        <v>59</v>
      </c>
      <c r="B61" s="5" t="s">
        <v>455</v>
      </c>
      <c r="C61" s="5" t="s">
        <v>229</v>
      </c>
      <c r="D61" s="6">
        <v>45292</v>
      </c>
      <c r="E61" s="7" t="s">
        <v>341</v>
      </c>
      <c r="F61" s="8">
        <v>3</v>
      </c>
      <c r="G61" s="8">
        <v>3</v>
      </c>
      <c r="H61" s="9">
        <v>292793.67</v>
      </c>
      <c r="I61" s="9">
        <v>8638.4699999999993</v>
      </c>
      <c r="J61" s="9">
        <v>0</v>
      </c>
      <c r="K61" s="9">
        <v>301432.14</v>
      </c>
      <c r="L61" s="9">
        <v>2218.23</v>
      </c>
      <c r="M61" s="9">
        <v>0</v>
      </c>
      <c r="N61" s="9">
        <v>0</v>
      </c>
      <c r="O61" s="9">
        <v>3256.07</v>
      </c>
      <c r="P61" s="9">
        <v>0</v>
      </c>
      <c r="Q61" s="9">
        <v>0</v>
      </c>
      <c r="R61" s="9">
        <v>0</v>
      </c>
      <c r="S61" s="9">
        <v>298176.07</v>
      </c>
      <c r="T61" s="9">
        <v>11739.59</v>
      </c>
      <c r="U61" s="9">
        <v>2881.38</v>
      </c>
      <c r="V61" s="9">
        <v>0</v>
      </c>
      <c r="W61" s="9">
        <v>5912.19</v>
      </c>
      <c r="X61" s="9">
        <v>0</v>
      </c>
      <c r="Y61" s="9">
        <v>0</v>
      </c>
      <c r="Z61" s="9">
        <v>0</v>
      </c>
      <c r="AA61" s="9">
        <v>8708.7800000000007</v>
      </c>
      <c r="AB61" s="9">
        <v>0</v>
      </c>
      <c r="AC61" s="9">
        <v>0</v>
      </c>
      <c r="AD61" s="9">
        <v>0</v>
      </c>
      <c r="AE61" s="9">
        <v>0</v>
      </c>
      <c r="AF61" s="9">
        <v>0</v>
      </c>
      <c r="AG61" s="9">
        <v>0</v>
      </c>
      <c r="AH61" s="9">
        <v>0</v>
      </c>
      <c r="AI61" s="9">
        <v>0</v>
      </c>
      <c r="AJ61" s="9">
        <v>0</v>
      </c>
      <c r="AK61" s="9">
        <v>0</v>
      </c>
      <c r="AL61" s="9">
        <v>0</v>
      </c>
      <c r="AM61" s="9">
        <v>386.78</v>
      </c>
      <c r="AN61" s="9">
        <v>0</v>
      </c>
      <c r="AO61" s="9">
        <v>0</v>
      </c>
      <c r="AP61" s="9">
        <v>444.96</v>
      </c>
      <c r="AQ61" s="9">
        <v>0</v>
      </c>
      <c r="AR61" s="9">
        <v>0</v>
      </c>
      <c r="AS61" s="9">
        <v>0</v>
      </c>
      <c r="AT61" s="9">
        <v>0</v>
      </c>
      <c r="AU61" s="9">
        <f t="shared" si="0"/>
        <v>10000</v>
      </c>
      <c r="AV61" s="9">
        <v>7600.63</v>
      </c>
      <c r="AW61" s="9">
        <v>8708.7800000000007</v>
      </c>
      <c r="AX61" s="10">
        <v>84</v>
      </c>
      <c r="AY61" s="10">
        <v>102</v>
      </c>
      <c r="AZ61" s="9">
        <v>374998.71</v>
      </c>
      <c r="BA61" s="9">
        <v>327341.45</v>
      </c>
      <c r="BB61" s="11">
        <v>0.89</v>
      </c>
      <c r="BC61" s="11">
        <v>0.81070302065320499</v>
      </c>
      <c r="BD61" s="11">
        <v>13.83</v>
      </c>
      <c r="BE61" s="11"/>
      <c r="BF61" s="7"/>
      <c r="BG61" s="4"/>
      <c r="BH61" s="7" t="s">
        <v>293</v>
      </c>
      <c r="BI61" s="7" t="s">
        <v>155</v>
      </c>
      <c r="BJ61" s="7" t="s">
        <v>256</v>
      </c>
      <c r="BK61" s="7" t="s">
        <v>280</v>
      </c>
      <c r="BL61" s="5" t="s">
        <v>3</v>
      </c>
      <c r="BM61" s="11">
        <v>298176.07</v>
      </c>
      <c r="BN61" s="5" t="s">
        <v>157</v>
      </c>
      <c r="BO61" s="11"/>
      <c r="BP61" s="12">
        <v>44753</v>
      </c>
      <c r="BQ61" s="12">
        <v>47859</v>
      </c>
      <c r="BR61" s="11">
        <v>1357.44</v>
      </c>
      <c r="BS61" s="11">
        <v>0</v>
      </c>
      <c r="BT61" s="11">
        <v>230</v>
      </c>
    </row>
    <row r="62" spans="1:72" s="1" customFormat="1" ht="18.2" customHeight="1" x14ac:dyDescent="0.15">
      <c r="A62" s="13">
        <v>60</v>
      </c>
      <c r="B62" s="14" t="s">
        <v>455</v>
      </c>
      <c r="C62" s="14" t="s">
        <v>229</v>
      </c>
      <c r="D62" s="15">
        <v>45292</v>
      </c>
      <c r="E62" s="16" t="s">
        <v>457</v>
      </c>
      <c r="F62" s="17">
        <v>12</v>
      </c>
      <c r="G62" s="17">
        <v>11</v>
      </c>
      <c r="H62" s="18">
        <v>240311.97</v>
      </c>
      <c r="I62" s="18">
        <v>15036.2</v>
      </c>
      <c r="J62" s="18">
        <v>0</v>
      </c>
      <c r="K62" s="18">
        <v>255348.17</v>
      </c>
      <c r="L62" s="18">
        <v>1336.79</v>
      </c>
      <c r="M62" s="18">
        <v>0</v>
      </c>
      <c r="N62" s="18">
        <v>0</v>
      </c>
      <c r="O62" s="18">
        <v>0</v>
      </c>
      <c r="P62" s="18">
        <v>0</v>
      </c>
      <c r="Q62" s="18">
        <v>0</v>
      </c>
      <c r="R62" s="18">
        <v>0</v>
      </c>
      <c r="S62" s="18">
        <v>255348.17</v>
      </c>
      <c r="T62" s="18">
        <v>29372.400000000001</v>
      </c>
      <c r="U62" s="18">
        <v>2364.9499999999998</v>
      </c>
      <c r="V62" s="18">
        <v>0</v>
      </c>
      <c r="W62" s="18">
        <v>0</v>
      </c>
      <c r="X62" s="18">
        <v>0</v>
      </c>
      <c r="Y62" s="18">
        <v>0</v>
      </c>
      <c r="Z62" s="18">
        <v>0</v>
      </c>
      <c r="AA62" s="18">
        <v>31737.35</v>
      </c>
      <c r="AB62" s="18">
        <v>0</v>
      </c>
      <c r="AC62" s="18">
        <v>0</v>
      </c>
      <c r="AD62" s="18">
        <v>0</v>
      </c>
      <c r="AE62" s="18">
        <v>0</v>
      </c>
      <c r="AF62" s="18">
        <v>0</v>
      </c>
      <c r="AG62" s="18">
        <v>0</v>
      </c>
      <c r="AH62" s="18">
        <v>0</v>
      </c>
      <c r="AI62" s="18">
        <v>0</v>
      </c>
      <c r="AJ62" s="18">
        <v>0</v>
      </c>
      <c r="AK62" s="18">
        <v>0</v>
      </c>
      <c r="AL62" s="18">
        <v>0</v>
      </c>
      <c r="AM62" s="18">
        <v>0</v>
      </c>
      <c r="AN62" s="18">
        <v>0</v>
      </c>
      <c r="AO62" s="18">
        <v>0</v>
      </c>
      <c r="AP62" s="18">
        <v>0</v>
      </c>
      <c r="AQ62" s="18">
        <v>0</v>
      </c>
      <c r="AR62" s="18">
        <v>0</v>
      </c>
      <c r="AS62" s="18">
        <v>0</v>
      </c>
      <c r="AT62" s="18">
        <v>0</v>
      </c>
      <c r="AU62" s="18">
        <f t="shared" si="0"/>
        <v>0</v>
      </c>
      <c r="AV62" s="18">
        <v>16372.99</v>
      </c>
      <c r="AW62" s="18">
        <v>31737.35</v>
      </c>
      <c r="AX62" s="19">
        <v>106</v>
      </c>
      <c r="AY62" s="19">
        <v>120</v>
      </c>
      <c r="AZ62" s="18">
        <v>329999.05</v>
      </c>
      <c r="BA62" s="18">
        <v>256537.43</v>
      </c>
      <c r="BB62" s="20">
        <v>0.87</v>
      </c>
      <c r="BC62" s="20">
        <v>0.86596684117401501</v>
      </c>
      <c r="BD62" s="20">
        <v>13.78</v>
      </c>
      <c r="BE62" s="20"/>
      <c r="BF62" s="16"/>
      <c r="BG62" s="13"/>
      <c r="BH62" s="16" t="s">
        <v>251</v>
      </c>
      <c r="BI62" s="16" t="s">
        <v>459</v>
      </c>
      <c r="BJ62" s="16" t="s">
        <v>256</v>
      </c>
      <c r="BK62" s="16" t="s">
        <v>231</v>
      </c>
      <c r="BL62" s="14" t="s">
        <v>3</v>
      </c>
      <c r="BM62" s="20">
        <v>255348.17</v>
      </c>
      <c r="BN62" s="14" t="s">
        <v>157</v>
      </c>
      <c r="BO62" s="20"/>
      <c r="BP62" s="21">
        <v>44802</v>
      </c>
      <c r="BQ62" s="21">
        <v>48455</v>
      </c>
      <c r="BR62" s="20">
        <v>4949.18</v>
      </c>
      <c r="BS62" s="20">
        <v>0</v>
      </c>
      <c r="BT62" s="20">
        <v>230</v>
      </c>
    </row>
    <row r="63" spans="1:72" s="1" customFormat="1" ht="18.2" customHeight="1" x14ac:dyDescent="0.15">
      <c r="A63" s="4">
        <v>61</v>
      </c>
      <c r="B63" s="5" t="s">
        <v>462</v>
      </c>
      <c r="C63" s="5" t="s">
        <v>229</v>
      </c>
      <c r="D63" s="6">
        <v>45292</v>
      </c>
      <c r="E63" s="7" t="s">
        <v>342</v>
      </c>
      <c r="F63" s="8">
        <v>0</v>
      </c>
      <c r="G63" s="8">
        <v>1</v>
      </c>
      <c r="H63" s="9">
        <v>562905.88</v>
      </c>
      <c r="I63" s="9">
        <v>3654.42</v>
      </c>
      <c r="J63" s="9">
        <v>0</v>
      </c>
      <c r="K63" s="9">
        <v>566560.30000000005</v>
      </c>
      <c r="L63" s="9">
        <v>3023.43</v>
      </c>
      <c r="M63" s="9">
        <v>0</v>
      </c>
      <c r="N63" s="9">
        <v>0</v>
      </c>
      <c r="O63" s="9">
        <v>3654.42</v>
      </c>
      <c r="P63" s="9">
        <v>0</v>
      </c>
      <c r="Q63" s="9">
        <v>0</v>
      </c>
      <c r="R63" s="9">
        <v>0</v>
      </c>
      <c r="S63" s="9">
        <v>562905.88</v>
      </c>
      <c r="T63" s="9">
        <v>5639.55</v>
      </c>
      <c r="U63" s="9">
        <v>5581.87</v>
      </c>
      <c r="V63" s="9">
        <v>0</v>
      </c>
      <c r="W63" s="9">
        <v>5611.56</v>
      </c>
      <c r="X63" s="9">
        <v>0</v>
      </c>
      <c r="Y63" s="9">
        <v>0</v>
      </c>
      <c r="Z63" s="9">
        <v>0</v>
      </c>
      <c r="AA63" s="9">
        <v>5609.86</v>
      </c>
      <c r="AB63" s="9">
        <v>0</v>
      </c>
      <c r="AC63" s="9">
        <v>0</v>
      </c>
      <c r="AD63" s="9">
        <v>0</v>
      </c>
      <c r="AE63" s="9">
        <v>0</v>
      </c>
      <c r="AF63" s="9">
        <v>230</v>
      </c>
      <c r="AG63" s="9">
        <v>0</v>
      </c>
      <c r="AH63" s="9">
        <v>0</v>
      </c>
      <c r="AI63" s="9">
        <v>0.74</v>
      </c>
      <c r="AJ63" s="9">
        <v>0</v>
      </c>
      <c r="AK63" s="9">
        <v>0</v>
      </c>
      <c r="AL63" s="9">
        <v>0</v>
      </c>
      <c r="AM63" s="9">
        <v>230</v>
      </c>
      <c r="AN63" s="9">
        <v>0</v>
      </c>
      <c r="AO63" s="9">
        <v>0</v>
      </c>
      <c r="AP63" s="9">
        <v>409.29</v>
      </c>
      <c r="AQ63" s="9">
        <v>27.99</v>
      </c>
      <c r="AR63" s="9">
        <v>0</v>
      </c>
      <c r="AS63" s="9">
        <v>0</v>
      </c>
      <c r="AT63" s="9">
        <v>0</v>
      </c>
      <c r="AU63" s="9">
        <f t="shared" si="0"/>
        <v>10164</v>
      </c>
      <c r="AV63" s="9">
        <v>3023.43</v>
      </c>
      <c r="AW63" s="9">
        <v>5609.86</v>
      </c>
      <c r="AX63" s="10">
        <v>105</v>
      </c>
      <c r="AY63" s="10">
        <v>120</v>
      </c>
      <c r="AZ63" s="9">
        <v>104499.88</v>
      </c>
      <c r="BA63" s="9">
        <v>602217.44999999995</v>
      </c>
      <c r="BB63" s="11">
        <v>0.9</v>
      </c>
      <c r="BC63" s="11">
        <v>0.84124977115824195</v>
      </c>
      <c r="BD63" s="11">
        <v>11.9</v>
      </c>
      <c r="BE63" s="11"/>
      <c r="BF63" s="7"/>
      <c r="BG63" s="4"/>
      <c r="BH63" s="7" t="s">
        <v>277</v>
      </c>
      <c r="BI63" s="7" t="s">
        <v>278</v>
      </c>
      <c r="BJ63" s="7" t="s">
        <v>256</v>
      </c>
      <c r="BK63" s="7" t="s">
        <v>5</v>
      </c>
      <c r="BL63" s="5" t="s">
        <v>3</v>
      </c>
      <c r="BM63" s="11">
        <v>562905.88</v>
      </c>
      <c r="BN63" s="5" t="s">
        <v>157</v>
      </c>
      <c r="BO63" s="11"/>
      <c r="BP63" s="12">
        <v>44845</v>
      </c>
      <c r="BQ63" s="12">
        <v>48498</v>
      </c>
      <c r="BR63" s="11">
        <v>408.55</v>
      </c>
      <c r="BS63" s="11">
        <v>0</v>
      </c>
      <c r="BT63" s="11">
        <v>230</v>
      </c>
    </row>
    <row r="64" spans="1:72" s="1" customFormat="1" ht="18.2" customHeight="1" x14ac:dyDescent="0.15">
      <c r="A64" s="13">
        <v>62</v>
      </c>
      <c r="B64" s="14" t="s">
        <v>455</v>
      </c>
      <c r="C64" s="14" t="s">
        <v>229</v>
      </c>
      <c r="D64" s="15">
        <v>45292</v>
      </c>
      <c r="E64" s="16" t="s">
        <v>458</v>
      </c>
      <c r="F64" s="17">
        <v>0</v>
      </c>
      <c r="G64" s="17">
        <v>0</v>
      </c>
      <c r="H64" s="18">
        <v>231799.53</v>
      </c>
      <c r="I64" s="18">
        <v>0</v>
      </c>
      <c r="J64" s="18">
        <v>0</v>
      </c>
      <c r="K64" s="18">
        <v>231799.53</v>
      </c>
      <c r="L64" s="18">
        <v>1245.08</v>
      </c>
      <c r="M64" s="18">
        <v>0</v>
      </c>
      <c r="N64" s="18">
        <v>0</v>
      </c>
      <c r="O64" s="18">
        <v>0</v>
      </c>
      <c r="P64" s="18">
        <v>1245.08</v>
      </c>
      <c r="Q64" s="18">
        <v>0</v>
      </c>
      <c r="R64" s="18">
        <v>0</v>
      </c>
      <c r="S64" s="18">
        <v>230554.45</v>
      </c>
      <c r="T64" s="18">
        <v>0</v>
      </c>
      <c r="U64" s="18">
        <v>2298.6799999999998</v>
      </c>
      <c r="V64" s="18">
        <v>0</v>
      </c>
      <c r="W64" s="18">
        <v>0</v>
      </c>
      <c r="X64" s="18">
        <v>2298.6799999999998</v>
      </c>
      <c r="Y64" s="18">
        <v>0</v>
      </c>
      <c r="Z64" s="18">
        <v>0</v>
      </c>
      <c r="AA64" s="18">
        <v>0</v>
      </c>
      <c r="AB64" s="18">
        <v>0</v>
      </c>
      <c r="AC64" s="18">
        <v>0</v>
      </c>
      <c r="AD64" s="18">
        <v>0</v>
      </c>
      <c r="AE64" s="18">
        <v>0</v>
      </c>
      <c r="AF64" s="18">
        <v>0</v>
      </c>
      <c r="AG64" s="18">
        <v>0</v>
      </c>
      <c r="AH64" s="18">
        <v>0</v>
      </c>
      <c r="AI64" s="18">
        <v>168.55</v>
      </c>
      <c r="AJ64" s="18">
        <v>0</v>
      </c>
      <c r="AK64" s="18">
        <v>0</v>
      </c>
      <c r="AL64" s="18">
        <v>0</v>
      </c>
      <c r="AM64" s="18">
        <v>0</v>
      </c>
      <c r="AN64" s="18">
        <v>0</v>
      </c>
      <c r="AO64" s="18">
        <v>0</v>
      </c>
      <c r="AP64" s="18">
        <v>0</v>
      </c>
      <c r="AQ64" s="18">
        <v>7.69</v>
      </c>
      <c r="AR64" s="18">
        <v>0</v>
      </c>
      <c r="AS64" s="18">
        <v>0</v>
      </c>
      <c r="AT64" s="18">
        <v>0</v>
      </c>
      <c r="AU64" s="18">
        <f t="shared" si="0"/>
        <v>3720</v>
      </c>
      <c r="AV64" s="18">
        <v>0</v>
      </c>
      <c r="AW64" s="18">
        <v>0</v>
      </c>
      <c r="AX64" s="19">
        <v>106</v>
      </c>
      <c r="AY64" s="19">
        <v>120</v>
      </c>
      <c r="AZ64" s="18">
        <v>329999.05</v>
      </c>
      <c r="BA64" s="18">
        <v>246915.57</v>
      </c>
      <c r="BB64" s="20">
        <v>0.87</v>
      </c>
      <c r="BC64" s="20">
        <v>0.81235205823593903</v>
      </c>
      <c r="BD64" s="20">
        <v>13.88</v>
      </c>
      <c r="BE64" s="20"/>
      <c r="BF64" s="16"/>
      <c r="BG64" s="13"/>
      <c r="BH64" s="16" t="s">
        <v>251</v>
      </c>
      <c r="BI64" s="16" t="s">
        <v>459</v>
      </c>
      <c r="BJ64" s="16" t="s">
        <v>256</v>
      </c>
      <c r="BK64" s="16" t="s">
        <v>5</v>
      </c>
      <c r="BL64" s="14" t="s">
        <v>3</v>
      </c>
      <c r="BM64" s="20">
        <v>230554.45</v>
      </c>
      <c r="BN64" s="14" t="s">
        <v>157</v>
      </c>
      <c r="BO64" s="20"/>
      <c r="BP64" s="21">
        <v>44859</v>
      </c>
      <c r="BQ64" s="21">
        <v>48512</v>
      </c>
      <c r="BR64" s="20">
        <v>0</v>
      </c>
      <c r="BS64" s="20">
        <v>0</v>
      </c>
      <c r="BT64" s="20">
        <v>0</v>
      </c>
    </row>
    <row r="65" spans="1:72" s="1" customFormat="1" ht="18.2" customHeight="1" x14ac:dyDescent="0.15">
      <c r="A65" s="4">
        <v>63</v>
      </c>
      <c r="B65" s="5" t="s">
        <v>455</v>
      </c>
      <c r="C65" s="5" t="s">
        <v>229</v>
      </c>
      <c r="D65" s="6">
        <v>45292</v>
      </c>
      <c r="E65" s="7" t="s">
        <v>343</v>
      </c>
      <c r="F65" s="8">
        <v>1</v>
      </c>
      <c r="G65" s="8">
        <v>0</v>
      </c>
      <c r="H65" s="9">
        <v>375720.21</v>
      </c>
      <c r="I65" s="9">
        <v>3068.97</v>
      </c>
      <c r="J65" s="9">
        <v>0</v>
      </c>
      <c r="K65" s="9">
        <v>378789.18</v>
      </c>
      <c r="L65" s="9">
        <v>3099.41</v>
      </c>
      <c r="M65" s="9">
        <v>0</v>
      </c>
      <c r="N65" s="9">
        <v>0</v>
      </c>
      <c r="O65" s="9">
        <v>0</v>
      </c>
      <c r="P65" s="9">
        <v>0</v>
      </c>
      <c r="Q65" s="9">
        <v>0</v>
      </c>
      <c r="R65" s="9">
        <v>0</v>
      </c>
      <c r="S65" s="9">
        <v>378789.18</v>
      </c>
      <c r="T65" s="9">
        <v>3785.02</v>
      </c>
      <c r="U65" s="9">
        <v>3725.89</v>
      </c>
      <c r="V65" s="9">
        <v>0</v>
      </c>
      <c r="W65" s="9">
        <v>0</v>
      </c>
      <c r="X65" s="9">
        <v>0</v>
      </c>
      <c r="Y65" s="9">
        <v>0</v>
      </c>
      <c r="Z65" s="9">
        <v>0</v>
      </c>
      <c r="AA65" s="9">
        <v>7510.91</v>
      </c>
      <c r="AB65" s="9">
        <v>0</v>
      </c>
      <c r="AC65" s="9">
        <v>0</v>
      </c>
      <c r="AD65" s="9">
        <v>0</v>
      </c>
      <c r="AE65" s="9">
        <v>0</v>
      </c>
      <c r="AF65" s="9">
        <v>0</v>
      </c>
      <c r="AG65" s="9">
        <v>0</v>
      </c>
      <c r="AH65" s="9">
        <v>0</v>
      </c>
      <c r="AI65" s="9">
        <v>0</v>
      </c>
      <c r="AJ65" s="9">
        <v>0</v>
      </c>
      <c r="AK65" s="9">
        <v>0</v>
      </c>
      <c r="AL65" s="9">
        <v>0</v>
      </c>
      <c r="AM65" s="9">
        <v>0</v>
      </c>
      <c r="AN65" s="9">
        <v>0</v>
      </c>
      <c r="AO65" s="9">
        <v>0</v>
      </c>
      <c r="AP65" s="9">
        <v>0</v>
      </c>
      <c r="AQ65" s="9">
        <v>0</v>
      </c>
      <c r="AR65" s="9">
        <v>0</v>
      </c>
      <c r="AS65" s="9">
        <v>0</v>
      </c>
      <c r="AT65" s="9">
        <v>0</v>
      </c>
      <c r="AU65" s="9">
        <f t="shared" si="0"/>
        <v>0</v>
      </c>
      <c r="AV65" s="9">
        <v>6168.38</v>
      </c>
      <c r="AW65" s="9">
        <v>7510.91</v>
      </c>
      <c r="AX65" s="10">
        <v>79</v>
      </c>
      <c r="AY65" s="10">
        <v>94</v>
      </c>
      <c r="AZ65" s="9">
        <v>93000</v>
      </c>
      <c r="BA65" s="9">
        <v>416048.41</v>
      </c>
      <c r="BB65" s="11">
        <v>0.9</v>
      </c>
      <c r="BC65" s="11">
        <v>0.81940046832530899</v>
      </c>
      <c r="BD65" s="11">
        <v>11.9</v>
      </c>
      <c r="BE65" s="11"/>
      <c r="BF65" s="7"/>
      <c r="BG65" s="4"/>
      <c r="BH65" s="7" t="s">
        <v>233</v>
      </c>
      <c r="BI65" s="7" t="s">
        <v>344</v>
      </c>
      <c r="BJ65" s="7" t="s">
        <v>256</v>
      </c>
      <c r="BK65" s="7" t="s">
        <v>280</v>
      </c>
      <c r="BL65" s="5" t="s">
        <v>3</v>
      </c>
      <c r="BM65" s="11">
        <v>378789.18</v>
      </c>
      <c r="BN65" s="5" t="s">
        <v>157</v>
      </c>
      <c r="BO65" s="11"/>
      <c r="BP65" s="12">
        <v>44854</v>
      </c>
      <c r="BQ65" s="12">
        <v>47715</v>
      </c>
      <c r="BR65" s="11">
        <v>790.75</v>
      </c>
      <c r="BS65" s="11">
        <v>0</v>
      </c>
      <c r="BT65" s="11">
        <v>230</v>
      </c>
    </row>
    <row r="66" spans="1:72" s="1" customFormat="1" ht="18.2" customHeight="1" x14ac:dyDescent="0.15">
      <c r="A66" s="13">
        <v>64</v>
      </c>
      <c r="B66" s="14" t="s">
        <v>455</v>
      </c>
      <c r="C66" s="14" t="s">
        <v>229</v>
      </c>
      <c r="D66" s="15">
        <v>45292</v>
      </c>
      <c r="E66" s="16" t="s">
        <v>345</v>
      </c>
      <c r="F66" s="17">
        <v>0</v>
      </c>
      <c r="G66" s="17">
        <v>0</v>
      </c>
      <c r="H66" s="18">
        <v>653379.52</v>
      </c>
      <c r="I66" s="18">
        <v>0</v>
      </c>
      <c r="J66" s="18">
        <v>0</v>
      </c>
      <c r="K66" s="18">
        <v>653379.52</v>
      </c>
      <c r="L66" s="18">
        <v>11278.79</v>
      </c>
      <c r="M66" s="18">
        <v>0</v>
      </c>
      <c r="N66" s="18">
        <v>0</v>
      </c>
      <c r="O66" s="18">
        <v>0</v>
      </c>
      <c r="P66" s="18">
        <v>11278.79</v>
      </c>
      <c r="Q66" s="18">
        <v>0</v>
      </c>
      <c r="R66" s="18">
        <v>0</v>
      </c>
      <c r="S66" s="18">
        <v>642100.73</v>
      </c>
      <c r="T66" s="18">
        <v>0</v>
      </c>
      <c r="U66" s="18">
        <v>6479.35</v>
      </c>
      <c r="V66" s="18">
        <v>0</v>
      </c>
      <c r="W66" s="18">
        <v>0</v>
      </c>
      <c r="X66" s="18">
        <v>6479.35</v>
      </c>
      <c r="Y66" s="18">
        <v>0</v>
      </c>
      <c r="Z66" s="18">
        <v>0</v>
      </c>
      <c r="AA66" s="18">
        <v>0</v>
      </c>
      <c r="AB66" s="18">
        <v>0</v>
      </c>
      <c r="AC66" s="18">
        <v>0</v>
      </c>
      <c r="AD66" s="18">
        <v>0</v>
      </c>
      <c r="AE66" s="18">
        <v>0</v>
      </c>
      <c r="AF66" s="18">
        <v>0</v>
      </c>
      <c r="AG66" s="18">
        <v>0</v>
      </c>
      <c r="AH66" s="18">
        <v>0</v>
      </c>
      <c r="AI66" s="18">
        <v>543.80999999999995</v>
      </c>
      <c r="AJ66" s="18">
        <v>0</v>
      </c>
      <c r="AK66" s="18">
        <v>0</v>
      </c>
      <c r="AL66" s="18">
        <v>0</v>
      </c>
      <c r="AM66" s="18">
        <v>0</v>
      </c>
      <c r="AN66" s="18">
        <v>0</v>
      </c>
      <c r="AO66" s="18">
        <v>0</v>
      </c>
      <c r="AP66" s="18">
        <v>0</v>
      </c>
      <c r="AQ66" s="18">
        <v>8.0500000000000007</v>
      </c>
      <c r="AR66" s="18">
        <v>0</v>
      </c>
      <c r="AS66" s="18">
        <v>0</v>
      </c>
      <c r="AT66" s="18">
        <v>0</v>
      </c>
      <c r="AU66" s="18">
        <f t="shared" si="0"/>
        <v>18310</v>
      </c>
      <c r="AV66" s="18">
        <v>0</v>
      </c>
      <c r="AW66" s="18">
        <v>0</v>
      </c>
      <c r="AX66" s="19">
        <v>45</v>
      </c>
      <c r="AY66" s="19">
        <v>60</v>
      </c>
      <c r="AZ66" s="18">
        <v>365698</v>
      </c>
      <c r="BA66" s="18">
        <v>800134.42</v>
      </c>
      <c r="BB66" s="20">
        <v>0.8</v>
      </c>
      <c r="BC66" s="20">
        <v>0.64199285914984106</v>
      </c>
      <c r="BD66" s="20">
        <v>11.9</v>
      </c>
      <c r="BE66" s="20"/>
      <c r="BF66" s="16"/>
      <c r="BG66" s="13"/>
      <c r="BH66" s="16" t="s">
        <v>233</v>
      </c>
      <c r="BI66" s="16" t="s">
        <v>346</v>
      </c>
      <c r="BJ66" s="16" t="s">
        <v>256</v>
      </c>
      <c r="BK66" s="16" t="s">
        <v>5</v>
      </c>
      <c r="BL66" s="14" t="s">
        <v>3</v>
      </c>
      <c r="BM66" s="20">
        <v>642100.73</v>
      </c>
      <c r="BN66" s="14" t="s">
        <v>157</v>
      </c>
      <c r="BO66" s="20"/>
      <c r="BP66" s="21">
        <v>44854</v>
      </c>
      <c r="BQ66" s="21">
        <v>46680</v>
      </c>
      <c r="BR66" s="20">
        <v>0</v>
      </c>
      <c r="BS66" s="20">
        <v>0</v>
      </c>
      <c r="BT66" s="20">
        <v>0</v>
      </c>
    </row>
    <row r="67" spans="1:72" s="1" customFormat="1" ht="18.2" customHeight="1" x14ac:dyDescent="0.15">
      <c r="A67" s="4">
        <v>65</v>
      </c>
      <c r="B67" s="5" t="s">
        <v>455</v>
      </c>
      <c r="C67" s="5" t="s">
        <v>229</v>
      </c>
      <c r="D67" s="6">
        <v>45292</v>
      </c>
      <c r="E67" s="7" t="s">
        <v>347</v>
      </c>
      <c r="F67" s="8">
        <v>0</v>
      </c>
      <c r="G67" s="8">
        <v>0</v>
      </c>
      <c r="H67" s="9">
        <v>396964.96</v>
      </c>
      <c r="I67" s="9">
        <v>2303.58</v>
      </c>
      <c r="J67" s="9">
        <v>0</v>
      </c>
      <c r="K67" s="9">
        <v>399268.54</v>
      </c>
      <c r="L67" s="9">
        <v>2326.42</v>
      </c>
      <c r="M67" s="9">
        <v>0</v>
      </c>
      <c r="N67" s="9">
        <v>0</v>
      </c>
      <c r="O67" s="9">
        <v>2303.58</v>
      </c>
      <c r="P67" s="9">
        <v>0</v>
      </c>
      <c r="Q67" s="9">
        <v>0</v>
      </c>
      <c r="R67" s="9">
        <v>0</v>
      </c>
      <c r="S67" s="9">
        <v>396964.96</v>
      </c>
      <c r="T67" s="9">
        <v>3959.41</v>
      </c>
      <c r="U67" s="9">
        <v>3936.57</v>
      </c>
      <c r="V67" s="9">
        <v>0</v>
      </c>
      <c r="W67" s="9">
        <v>3959.41</v>
      </c>
      <c r="X67" s="9">
        <v>0</v>
      </c>
      <c r="Y67" s="9">
        <v>0</v>
      </c>
      <c r="Z67" s="9">
        <v>0</v>
      </c>
      <c r="AA67" s="9">
        <v>3936.57</v>
      </c>
      <c r="AB67" s="9">
        <v>0</v>
      </c>
      <c r="AC67" s="9">
        <v>0</v>
      </c>
      <c r="AD67" s="9">
        <v>0</v>
      </c>
      <c r="AE67" s="9">
        <v>0</v>
      </c>
      <c r="AF67" s="9">
        <v>0</v>
      </c>
      <c r="AG67" s="9">
        <v>0</v>
      </c>
      <c r="AH67" s="9">
        <v>0</v>
      </c>
      <c r="AI67" s="9">
        <v>0</v>
      </c>
      <c r="AJ67" s="9">
        <v>0</v>
      </c>
      <c r="AK67" s="9">
        <v>0</v>
      </c>
      <c r="AL67" s="9">
        <v>0</v>
      </c>
      <c r="AM67" s="9">
        <v>0</v>
      </c>
      <c r="AN67" s="9">
        <v>0</v>
      </c>
      <c r="AO67" s="9">
        <v>0</v>
      </c>
      <c r="AP67" s="9">
        <v>297.88</v>
      </c>
      <c r="AQ67" s="9">
        <v>0</v>
      </c>
      <c r="AR67" s="9">
        <v>0</v>
      </c>
      <c r="AS67" s="9">
        <v>0</v>
      </c>
      <c r="AT67" s="9">
        <v>0</v>
      </c>
      <c r="AU67" s="9">
        <f t="shared" ref="AU67:AU130" si="1">SUM(AB67:AR67,W67:Y67,O67:R67)-J67-AS67-AT67</f>
        <v>6560.87</v>
      </c>
      <c r="AV67" s="9">
        <v>2326.42</v>
      </c>
      <c r="AW67" s="9">
        <v>3936.57</v>
      </c>
      <c r="AX67" s="10">
        <v>105</v>
      </c>
      <c r="AY67" s="10">
        <v>120</v>
      </c>
      <c r="AZ67" s="9">
        <v>111095</v>
      </c>
      <c r="BA67" s="9">
        <v>438297.52</v>
      </c>
      <c r="BB67" s="11">
        <v>0.9</v>
      </c>
      <c r="BC67" s="11">
        <v>0.81512773332598398</v>
      </c>
      <c r="BD67" s="11">
        <v>11.9</v>
      </c>
      <c r="BE67" s="11"/>
      <c r="BF67" s="7" t="s">
        <v>230</v>
      </c>
      <c r="BG67" s="4"/>
      <c r="BH67" s="7" t="s">
        <v>233</v>
      </c>
      <c r="BI67" s="7" t="s">
        <v>344</v>
      </c>
      <c r="BJ67" s="7" t="s">
        <v>256</v>
      </c>
      <c r="BK67" s="7" t="s">
        <v>5</v>
      </c>
      <c r="BL67" s="5" t="s">
        <v>3</v>
      </c>
      <c r="BM67" s="11">
        <v>396964.96</v>
      </c>
      <c r="BN67" s="5" t="s">
        <v>157</v>
      </c>
      <c r="BO67" s="11"/>
      <c r="BP67" s="12">
        <v>44851</v>
      </c>
      <c r="BQ67" s="12">
        <v>48504</v>
      </c>
      <c r="BR67" s="11">
        <v>527.88</v>
      </c>
      <c r="BS67" s="11">
        <v>0</v>
      </c>
      <c r="BT67" s="11">
        <v>0</v>
      </c>
    </row>
    <row r="68" spans="1:72" s="1" customFormat="1" ht="18.2" customHeight="1" x14ac:dyDescent="0.15">
      <c r="A68" s="13">
        <v>66</v>
      </c>
      <c r="B68" s="14" t="s">
        <v>455</v>
      </c>
      <c r="C68" s="14" t="s">
        <v>229</v>
      </c>
      <c r="D68" s="15">
        <v>45292</v>
      </c>
      <c r="E68" s="16" t="s">
        <v>456</v>
      </c>
      <c r="F68" s="17">
        <v>2</v>
      </c>
      <c r="G68" s="17">
        <v>1</v>
      </c>
      <c r="H68" s="18">
        <v>149514.73000000001</v>
      </c>
      <c r="I68" s="18">
        <v>4951.8599999999997</v>
      </c>
      <c r="J68" s="18">
        <v>0</v>
      </c>
      <c r="K68" s="18">
        <v>154466.59</v>
      </c>
      <c r="L68" s="18">
        <v>2512.79</v>
      </c>
      <c r="M68" s="18">
        <v>0</v>
      </c>
      <c r="N68" s="18">
        <v>0</v>
      </c>
      <c r="O68" s="18">
        <v>0</v>
      </c>
      <c r="P68" s="18">
        <v>0</v>
      </c>
      <c r="Q68" s="18">
        <v>0</v>
      </c>
      <c r="R68" s="18">
        <v>0</v>
      </c>
      <c r="S68" s="18">
        <v>154466.59</v>
      </c>
      <c r="T68" s="18">
        <v>3036.14</v>
      </c>
      <c r="U68" s="18">
        <v>1481.21</v>
      </c>
      <c r="V68" s="18">
        <v>0</v>
      </c>
      <c r="W68" s="18">
        <v>0</v>
      </c>
      <c r="X68" s="18">
        <v>0</v>
      </c>
      <c r="Y68" s="18">
        <v>0</v>
      </c>
      <c r="Z68" s="18">
        <v>0</v>
      </c>
      <c r="AA68" s="18">
        <v>4517.3500000000004</v>
      </c>
      <c r="AB68" s="18">
        <v>0</v>
      </c>
      <c r="AC68" s="18">
        <v>0</v>
      </c>
      <c r="AD68" s="18">
        <v>0</v>
      </c>
      <c r="AE68" s="18">
        <v>0</v>
      </c>
      <c r="AF68" s="18">
        <v>0</v>
      </c>
      <c r="AG68" s="18">
        <v>0</v>
      </c>
      <c r="AH68" s="18">
        <v>0</v>
      </c>
      <c r="AI68" s="18">
        <v>0</v>
      </c>
      <c r="AJ68" s="18">
        <v>0</v>
      </c>
      <c r="AK68" s="18">
        <v>0</v>
      </c>
      <c r="AL68" s="18">
        <v>0</v>
      </c>
      <c r="AM68" s="18">
        <v>0</v>
      </c>
      <c r="AN68" s="18">
        <v>0</v>
      </c>
      <c r="AO68" s="18">
        <v>0</v>
      </c>
      <c r="AP68" s="18">
        <v>0</v>
      </c>
      <c r="AQ68" s="18">
        <v>0</v>
      </c>
      <c r="AR68" s="18">
        <v>0</v>
      </c>
      <c r="AS68" s="18">
        <v>0</v>
      </c>
      <c r="AT68" s="18">
        <v>0</v>
      </c>
      <c r="AU68" s="18">
        <f t="shared" si="1"/>
        <v>0</v>
      </c>
      <c r="AV68" s="18">
        <v>7464.65</v>
      </c>
      <c r="AW68" s="18">
        <v>4517.3500000000004</v>
      </c>
      <c r="AX68" s="19">
        <v>46</v>
      </c>
      <c r="AY68" s="19">
        <v>60</v>
      </c>
      <c r="AZ68" s="18">
        <v>249000.3</v>
      </c>
      <c r="BA68" s="18">
        <v>180000</v>
      </c>
      <c r="BB68" s="20">
        <v>0.9</v>
      </c>
      <c r="BC68" s="20">
        <v>0.77233295000000002</v>
      </c>
      <c r="BD68" s="20">
        <v>14.06</v>
      </c>
      <c r="BE68" s="20"/>
      <c r="BF68" s="16"/>
      <c r="BG68" s="13"/>
      <c r="BH68" s="16" t="s">
        <v>251</v>
      </c>
      <c r="BI68" s="16" t="s">
        <v>265</v>
      </c>
      <c r="BJ68" s="16" t="s">
        <v>256</v>
      </c>
      <c r="BK68" s="16" t="s">
        <v>280</v>
      </c>
      <c r="BL68" s="14" t="s">
        <v>3</v>
      </c>
      <c r="BM68" s="20">
        <v>154466.59</v>
      </c>
      <c r="BN68" s="14" t="s">
        <v>157</v>
      </c>
      <c r="BO68" s="20"/>
      <c r="BP68" s="21">
        <v>44888</v>
      </c>
      <c r="BQ68" s="21">
        <v>46714</v>
      </c>
      <c r="BR68" s="20">
        <v>826.59</v>
      </c>
      <c r="BS68" s="20">
        <v>0</v>
      </c>
      <c r="BT68" s="20">
        <v>230</v>
      </c>
    </row>
    <row r="69" spans="1:72" s="1" customFormat="1" ht="18.2" customHeight="1" x14ac:dyDescent="0.15">
      <c r="A69" s="4">
        <v>67</v>
      </c>
      <c r="B69" s="5" t="s">
        <v>455</v>
      </c>
      <c r="C69" s="5" t="s">
        <v>229</v>
      </c>
      <c r="D69" s="6">
        <v>45292</v>
      </c>
      <c r="E69" s="7" t="s">
        <v>477</v>
      </c>
      <c r="F69" s="8">
        <v>0</v>
      </c>
      <c r="G69" s="8">
        <v>0</v>
      </c>
      <c r="H69" s="9">
        <v>445143.77</v>
      </c>
      <c r="I69" s="9">
        <v>0</v>
      </c>
      <c r="J69" s="9">
        <v>0</v>
      </c>
      <c r="K69" s="9">
        <v>445143.77</v>
      </c>
      <c r="L69" s="9">
        <v>2168.62</v>
      </c>
      <c r="M69" s="9">
        <v>0</v>
      </c>
      <c r="N69" s="9">
        <v>0</v>
      </c>
      <c r="O69" s="9">
        <v>0</v>
      </c>
      <c r="P69" s="9">
        <v>2168.62</v>
      </c>
      <c r="Q69" s="9">
        <v>0</v>
      </c>
      <c r="R69" s="9">
        <v>0</v>
      </c>
      <c r="S69" s="9">
        <v>442975.15</v>
      </c>
      <c r="T69" s="9">
        <v>0</v>
      </c>
      <c r="U69" s="9">
        <v>4435.21</v>
      </c>
      <c r="V69" s="9">
        <v>0</v>
      </c>
      <c r="W69" s="9">
        <v>0</v>
      </c>
      <c r="X69" s="9">
        <v>4435.21</v>
      </c>
      <c r="Y69" s="9">
        <v>0</v>
      </c>
      <c r="Z69" s="9">
        <v>0</v>
      </c>
      <c r="AA69" s="9">
        <v>0</v>
      </c>
      <c r="AB69" s="9">
        <v>0</v>
      </c>
      <c r="AC69" s="9">
        <v>0</v>
      </c>
      <c r="AD69" s="9">
        <v>0</v>
      </c>
      <c r="AE69" s="9">
        <v>0</v>
      </c>
      <c r="AF69" s="9">
        <v>0</v>
      </c>
      <c r="AG69" s="9">
        <v>0</v>
      </c>
      <c r="AH69" s="9">
        <v>0</v>
      </c>
      <c r="AI69" s="9">
        <v>314.10000000000002</v>
      </c>
      <c r="AJ69" s="9">
        <v>0</v>
      </c>
      <c r="AK69" s="9">
        <v>0</v>
      </c>
      <c r="AL69" s="9">
        <v>0</v>
      </c>
      <c r="AM69" s="9">
        <v>0</v>
      </c>
      <c r="AN69" s="9">
        <v>0</v>
      </c>
      <c r="AO69" s="9">
        <v>0</v>
      </c>
      <c r="AP69" s="9">
        <v>314.10000000000002</v>
      </c>
      <c r="AQ69" s="9">
        <v>0</v>
      </c>
      <c r="AR69" s="9">
        <v>0</v>
      </c>
      <c r="AS69" s="9">
        <v>0</v>
      </c>
      <c r="AT69" s="9">
        <v>314.10000000000008</v>
      </c>
      <c r="AU69" s="9">
        <f t="shared" si="1"/>
        <v>6917.9299999999994</v>
      </c>
      <c r="AV69" s="9">
        <v>0</v>
      </c>
      <c r="AW69" s="9">
        <v>0</v>
      </c>
      <c r="AX69" s="10">
        <v>112</v>
      </c>
      <c r="AY69" s="10">
        <v>120</v>
      </c>
      <c r="AZ69" s="9">
        <v>425998.62</v>
      </c>
      <c r="BA69" s="9">
        <v>462150.61</v>
      </c>
      <c r="BB69" s="11">
        <v>0.89</v>
      </c>
      <c r="BC69" s="11">
        <v>0.85307229930952599</v>
      </c>
      <c r="BD69" s="11">
        <v>11.9</v>
      </c>
      <c r="BE69" s="11"/>
      <c r="BF69" s="7"/>
      <c r="BG69" s="4"/>
      <c r="BH69" s="7" t="s">
        <v>258</v>
      </c>
      <c r="BI69" s="7" t="s">
        <v>290</v>
      </c>
      <c r="BJ69" s="7" t="s">
        <v>256</v>
      </c>
      <c r="BK69" s="7" t="s">
        <v>5</v>
      </c>
      <c r="BL69" s="5" t="s">
        <v>3</v>
      </c>
      <c r="BM69" s="11">
        <v>442975.15</v>
      </c>
      <c r="BN69" s="5" t="s">
        <v>157</v>
      </c>
      <c r="BO69" s="11"/>
      <c r="BP69" s="12">
        <v>45058</v>
      </c>
      <c r="BQ69" s="12">
        <v>48711</v>
      </c>
      <c r="BR69" s="11">
        <v>0</v>
      </c>
      <c r="BS69" s="11">
        <v>0</v>
      </c>
      <c r="BT69" s="11">
        <v>0</v>
      </c>
    </row>
    <row r="70" spans="1:72" s="1" customFormat="1" ht="18.2" customHeight="1" x14ac:dyDescent="0.15">
      <c r="A70" s="13">
        <v>68</v>
      </c>
      <c r="B70" s="14" t="s">
        <v>462</v>
      </c>
      <c r="C70" s="14" t="s">
        <v>229</v>
      </c>
      <c r="D70" s="15">
        <v>45292</v>
      </c>
      <c r="E70" s="16" t="s">
        <v>479</v>
      </c>
      <c r="F70" s="17">
        <v>0</v>
      </c>
      <c r="G70" s="17">
        <v>0</v>
      </c>
      <c r="H70" s="18">
        <v>264186.84999999998</v>
      </c>
      <c r="I70" s="18">
        <v>0</v>
      </c>
      <c r="J70" s="18">
        <v>0</v>
      </c>
      <c r="K70" s="18">
        <v>264186.84999999998</v>
      </c>
      <c r="L70" s="18">
        <v>4561.33</v>
      </c>
      <c r="M70" s="18">
        <v>0</v>
      </c>
      <c r="N70" s="18">
        <v>0</v>
      </c>
      <c r="O70" s="18">
        <v>0</v>
      </c>
      <c r="P70" s="18">
        <v>4561.33</v>
      </c>
      <c r="Q70" s="18">
        <v>0</v>
      </c>
      <c r="R70" s="18">
        <v>0</v>
      </c>
      <c r="S70" s="18">
        <v>259625.52</v>
      </c>
      <c r="T70" s="18">
        <v>0</v>
      </c>
      <c r="U70" s="18">
        <v>2619.85</v>
      </c>
      <c r="V70" s="18">
        <v>0</v>
      </c>
      <c r="W70" s="18">
        <v>0</v>
      </c>
      <c r="X70" s="18">
        <v>2619.85</v>
      </c>
      <c r="Y70" s="18">
        <v>0</v>
      </c>
      <c r="Z70" s="18">
        <v>0</v>
      </c>
      <c r="AA70" s="18">
        <v>0</v>
      </c>
      <c r="AB70" s="18">
        <v>0</v>
      </c>
      <c r="AC70" s="18">
        <v>0</v>
      </c>
      <c r="AD70" s="18">
        <v>0</v>
      </c>
      <c r="AE70" s="18">
        <v>0</v>
      </c>
      <c r="AF70" s="18">
        <v>0</v>
      </c>
      <c r="AG70" s="18">
        <v>0</v>
      </c>
      <c r="AH70" s="18">
        <v>0</v>
      </c>
      <c r="AI70" s="18">
        <v>194.62</v>
      </c>
      <c r="AJ70" s="18">
        <v>0</v>
      </c>
      <c r="AK70" s="18">
        <v>0</v>
      </c>
      <c r="AL70" s="18">
        <v>0</v>
      </c>
      <c r="AM70" s="18">
        <v>0</v>
      </c>
      <c r="AN70" s="18">
        <v>0</v>
      </c>
      <c r="AO70" s="18">
        <v>0</v>
      </c>
      <c r="AP70" s="18">
        <v>0</v>
      </c>
      <c r="AQ70" s="18">
        <v>0.2</v>
      </c>
      <c r="AR70" s="18">
        <v>0</v>
      </c>
      <c r="AS70" s="18">
        <v>0</v>
      </c>
      <c r="AT70" s="18">
        <v>0</v>
      </c>
      <c r="AU70" s="18">
        <f t="shared" si="1"/>
        <v>7376</v>
      </c>
      <c r="AV70" s="18">
        <v>0</v>
      </c>
      <c r="AW70" s="18">
        <v>0</v>
      </c>
      <c r="AX70" s="19">
        <v>45</v>
      </c>
      <c r="AY70" s="19">
        <v>51</v>
      </c>
      <c r="AZ70" s="18">
        <v>356179</v>
      </c>
      <c r="BA70" s="18">
        <v>286360.71999999997</v>
      </c>
      <c r="BB70" s="20">
        <v>0.9</v>
      </c>
      <c r="BC70" s="20">
        <v>0.81597422998517399</v>
      </c>
      <c r="BD70" s="20">
        <v>11.9</v>
      </c>
      <c r="BE70" s="20"/>
      <c r="BF70" s="16"/>
      <c r="BG70" s="13"/>
      <c r="BH70" s="16" t="s">
        <v>249</v>
      </c>
      <c r="BI70" s="16" t="s">
        <v>250</v>
      </c>
      <c r="BJ70" s="16" t="s">
        <v>256</v>
      </c>
      <c r="BK70" s="16" t="s">
        <v>5</v>
      </c>
      <c r="BL70" s="14" t="s">
        <v>3</v>
      </c>
      <c r="BM70" s="20">
        <v>259625.52</v>
      </c>
      <c r="BN70" s="14" t="s">
        <v>157</v>
      </c>
      <c r="BO70" s="20"/>
      <c r="BP70" s="21">
        <v>45128</v>
      </c>
      <c r="BQ70" s="21">
        <v>46681</v>
      </c>
      <c r="BR70" s="20">
        <v>0</v>
      </c>
      <c r="BS70" s="20">
        <v>0</v>
      </c>
      <c r="BT70" s="20">
        <v>0</v>
      </c>
    </row>
    <row r="71" spans="1:72" s="1" customFormat="1" ht="18.2" customHeight="1" x14ac:dyDescent="0.15">
      <c r="A71" s="4">
        <v>69</v>
      </c>
      <c r="B71" s="5" t="s">
        <v>462</v>
      </c>
      <c r="C71" s="5" t="s">
        <v>229</v>
      </c>
      <c r="D71" s="6">
        <v>45292</v>
      </c>
      <c r="E71" s="7" t="s">
        <v>478</v>
      </c>
      <c r="F71" s="8">
        <v>0</v>
      </c>
      <c r="G71" s="8">
        <v>0</v>
      </c>
      <c r="H71" s="9">
        <v>303020.23</v>
      </c>
      <c r="I71" s="9">
        <v>0</v>
      </c>
      <c r="J71" s="9">
        <v>0</v>
      </c>
      <c r="K71" s="9">
        <v>303020.23</v>
      </c>
      <c r="L71" s="9">
        <v>4182.87</v>
      </c>
      <c r="M71" s="9">
        <v>0</v>
      </c>
      <c r="N71" s="9">
        <v>0</v>
      </c>
      <c r="O71" s="9">
        <v>0</v>
      </c>
      <c r="P71" s="9">
        <v>0</v>
      </c>
      <c r="Q71" s="9">
        <v>12.19</v>
      </c>
      <c r="R71" s="9">
        <v>0</v>
      </c>
      <c r="S71" s="9">
        <v>303008.03999999998</v>
      </c>
      <c r="T71" s="9">
        <v>0</v>
      </c>
      <c r="U71" s="9">
        <v>3004.83</v>
      </c>
      <c r="V71" s="9">
        <v>0</v>
      </c>
      <c r="W71" s="9">
        <v>0</v>
      </c>
      <c r="X71" s="9">
        <v>0</v>
      </c>
      <c r="Y71" s="9">
        <v>0</v>
      </c>
      <c r="Z71" s="9">
        <v>0</v>
      </c>
      <c r="AA71" s="9">
        <v>3004.83</v>
      </c>
      <c r="AB71" s="9">
        <v>0</v>
      </c>
      <c r="AC71" s="9">
        <v>0</v>
      </c>
      <c r="AD71" s="9">
        <v>0</v>
      </c>
      <c r="AE71" s="9">
        <v>0</v>
      </c>
      <c r="AF71" s="9">
        <v>0</v>
      </c>
      <c r="AG71" s="9">
        <v>0</v>
      </c>
      <c r="AH71" s="9">
        <v>0</v>
      </c>
      <c r="AI71" s="9">
        <v>0</v>
      </c>
      <c r="AJ71" s="9">
        <v>0</v>
      </c>
      <c r="AK71" s="9">
        <v>0</v>
      </c>
      <c r="AL71" s="9">
        <v>0</v>
      </c>
      <c r="AM71" s="9">
        <v>0</v>
      </c>
      <c r="AN71" s="9">
        <v>0</v>
      </c>
      <c r="AO71" s="9">
        <v>0</v>
      </c>
      <c r="AP71" s="9">
        <v>0</v>
      </c>
      <c r="AQ71" s="9">
        <v>0</v>
      </c>
      <c r="AR71" s="9">
        <v>0</v>
      </c>
      <c r="AS71" s="9">
        <v>1.5267679999999999</v>
      </c>
      <c r="AT71" s="9">
        <v>0</v>
      </c>
      <c r="AU71" s="9">
        <f t="shared" si="1"/>
        <v>10.663231999999999</v>
      </c>
      <c r="AV71" s="9">
        <v>4182.87</v>
      </c>
      <c r="AW71" s="9">
        <v>3004.83</v>
      </c>
      <c r="AX71" s="10">
        <v>54</v>
      </c>
      <c r="AY71" s="10">
        <v>60</v>
      </c>
      <c r="AZ71" s="9">
        <v>255111</v>
      </c>
      <c r="BA71" s="9">
        <v>323858.74</v>
      </c>
      <c r="BB71" s="11">
        <v>0.9</v>
      </c>
      <c r="BC71" s="11">
        <v>0.84205612607521396</v>
      </c>
      <c r="BD71" s="11">
        <v>11.9</v>
      </c>
      <c r="BE71" s="11"/>
      <c r="BF71" s="7"/>
      <c r="BG71" s="4"/>
      <c r="BH71" s="7" t="s">
        <v>237</v>
      </c>
      <c r="BI71" s="7" t="s">
        <v>238</v>
      </c>
      <c r="BJ71" s="7" t="s">
        <v>256</v>
      </c>
      <c r="BK71" s="7" t="s">
        <v>5</v>
      </c>
      <c r="BL71" s="5" t="s">
        <v>3</v>
      </c>
      <c r="BM71" s="11">
        <v>303008.03999999998</v>
      </c>
      <c r="BN71" s="5" t="s">
        <v>157</v>
      </c>
      <c r="BO71" s="11"/>
      <c r="BP71" s="12">
        <v>45128</v>
      </c>
      <c r="BQ71" s="12">
        <v>46955</v>
      </c>
      <c r="BR71" s="11">
        <v>220.11</v>
      </c>
      <c r="BS71" s="11">
        <v>0</v>
      </c>
      <c r="BT71" s="11">
        <v>0</v>
      </c>
    </row>
    <row r="72" spans="1:72" s="1" customFormat="1" ht="18.2" customHeight="1" x14ac:dyDescent="0.15">
      <c r="A72" s="13">
        <v>70</v>
      </c>
      <c r="B72" s="14" t="s">
        <v>455</v>
      </c>
      <c r="C72" s="14" t="s">
        <v>229</v>
      </c>
      <c r="D72" s="15">
        <v>45292</v>
      </c>
      <c r="E72" s="16" t="s">
        <v>481</v>
      </c>
      <c r="F72" s="17">
        <v>0</v>
      </c>
      <c r="G72" s="17">
        <v>0</v>
      </c>
      <c r="H72" s="18">
        <v>458607.74</v>
      </c>
      <c r="I72" s="18">
        <v>0</v>
      </c>
      <c r="J72" s="18">
        <v>0</v>
      </c>
      <c r="K72" s="18">
        <v>458607.74</v>
      </c>
      <c r="L72" s="18">
        <v>3471.96</v>
      </c>
      <c r="M72" s="18">
        <v>0</v>
      </c>
      <c r="N72" s="18">
        <v>0</v>
      </c>
      <c r="O72" s="18">
        <v>0</v>
      </c>
      <c r="P72" s="18">
        <v>3471.96</v>
      </c>
      <c r="Q72" s="18">
        <v>0</v>
      </c>
      <c r="R72" s="18">
        <v>0</v>
      </c>
      <c r="S72" s="18">
        <v>455135.78</v>
      </c>
      <c r="T72" s="18">
        <v>0</v>
      </c>
      <c r="U72" s="18">
        <v>4521.1099999999997</v>
      </c>
      <c r="V72" s="18">
        <v>0</v>
      </c>
      <c r="W72" s="18">
        <v>0</v>
      </c>
      <c r="X72" s="18">
        <v>4521.1099999999997</v>
      </c>
      <c r="Y72" s="18">
        <v>0</v>
      </c>
      <c r="Z72" s="18">
        <v>0</v>
      </c>
      <c r="AA72" s="18">
        <v>0</v>
      </c>
      <c r="AB72" s="18">
        <v>0</v>
      </c>
      <c r="AC72" s="18">
        <v>0</v>
      </c>
      <c r="AD72" s="18">
        <v>0</v>
      </c>
      <c r="AE72" s="18">
        <v>0</v>
      </c>
      <c r="AF72" s="18">
        <v>0</v>
      </c>
      <c r="AG72" s="18">
        <v>0</v>
      </c>
      <c r="AH72" s="18">
        <v>0</v>
      </c>
      <c r="AI72" s="18">
        <v>316.33999999999997</v>
      </c>
      <c r="AJ72" s="18">
        <v>0</v>
      </c>
      <c r="AK72" s="18">
        <v>0</v>
      </c>
      <c r="AL72" s="18">
        <v>0</v>
      </c>
      <c r="AM72" s="18">
        <v>0</v>
      </c>
      <c r="AN72" s="18">
        <v>0</v>
      </c>
      <c r="AO72" s="18">
        <v>0</v>
      </c>
      <c r="AP72" s="18">
        <v>0</v>
      </c>
      <c r="AQ72" s="18">
        <v>0.59</v>
      </c>
      <c r="AR72" s="18">
        <v>0</v>
      </c>
      <c r="AS72" s="18">
        <v>0</v>
      </c>
      <c r="AT72" s="18">
        <v>0</v>
      </c>
      <c r="AU72" s="18">
        <f t="shared" si="1"/>
        <v>8310</v>
      </c>
      <c r="AV72" s="18">
        <v>0</v>
      </c>
      <c r="AW72" s="18">
        <v>0</v>
      </c>
      <c r="AX72" s="19">
        <v>84</v>
      </c>
      <c r="AY72" s="19">
        <v>87</v>
      </c>
      <c r="AZ72" s="18">
        <v>504995.38</v>
      </c>
      <c r="BA72" s="18">
        <v>465450.32</v>
      </c>
      <c r="BB72" s="20">
        <v>0.76</v>
      </c>
      <c r="BC72" s="20">
        <v>0.74315813726371505</v>
      </c>
      <c r="BD72" s="20">
        <v>11.83</v>
      </c>
      <c r="BE72" s="20"/>
      <c r="BF72" s="16"/>
      <c r="BG72" s="13"/>
      <c r="BH72" s="16" t="s">
        <v>258</v>
      </c>
      <c r="BI72" s="16" t="s">
        <v>483</v>
      </c>
      <c r="BJ72" s="16" t="s">
        <v>256</v>
      </c>
      <c r="BK72" s="16" t="s">
        <v>5</v>
      </c>
      <c r="BL72" s="14" t="s">
        <v>3</v>
      </c>
      <c r="BM72" s="20">
        <v>455135.78</v>
      </c>
      <c r="BN72" s="14" t="s">
        <v>157</v>
      </c>
      <c r="BO72" s="20"/>
      <c r="BP72" s="21">
        <v>45195</v>
      </c>
      <c r="BQ72" s="21">
        <v>47843</v>
      </c>
      <c r="BR72" s="20">
        <v>0</v>
      </c>
      <c r="BS72" s="20">
        <v>0</v>
      </c>
      <c r="BT72" s="20">
        <v>0</v>
      </c>
    </row>
    <row r="73" spans="1:72" s="1" customFormat="1" ht="18.2" customHeight="1" x14ac:dyDescent="0.15">
      <c r="A73" s="4">
        <v>71</v>
      </c>
      <c r="B73" s="5" t="s">
        <v>455</v>
      </c>
      <c r="C73" s="5" t="s">
        <v>229</v>
      </c>
      <c r="D73" s="6">
        <v>45292</v>
      </c>
      <c r="E73" s="7" t="s">
        <v>22</v>
      </c>
      <c r="F73" s="8">
        <v>132</v>
      </c>
      <c r="G73" s="8">
        <v>132</v>
      </c>
      <c r="H73" s="9">
        <v>0</v>
      </c>
      <c r="I73" s="9">
        <v>65862.67</v>
      </c>
      <c r="J73" s="9">
        <v>0</v>
      </c>
      <c r="K73" s="9">
        <v>65862.67</v>
      </c>
      <c r="L73" s="9">
        <v>0</v>
      </c>
      <c r="M73" s="9">
        <v>0</v>
      </c>
      <c r="N73" s="9">
        <v>0</v>
      </c>
      <c r="O73" s="9">
        <v>0</v>
      </c>
      <c r="P73" s="9">
        <v>0</v>
      </c>
      <c r="Q73" s="9">
        <v>0</v>
      </c>
      <c r="R73" s="9">
        <v>0</v>
      </c>
      <c r="S73" s="9">
        <v>65862.67</v>
      </c>
      <c r="T73" s="9">
        <v>46455.82</v>
      </c>
      <c r="U73" s="9">
        <v>0</v>
      </c>
      <c r="V73" s="9">
        <v>0</v>
      </c>
      <c r="W73" s="9">
        <v>0</v>
      </c>
      <c r="X73" s="9">
        <v>0</v>
      </c>
      <c r="Y73" s="9">
        <v>0</v>
      </c>
      <c r="Z73" s="9">
        <v>0</v>
      </c>
      <c r="AA73" s="9">
        <v>46455.82</v>
      </c>
      <c r="AB73" s="9">
        <v>0</v>
      </c>
      <c r="AC73" s="9">
        <v>0</v>
      </c>
      <c r="AD73" s="9">
        <v>0</v>
      </c>
      <c r="AE73" s="9">
        <v>0</v>
      </c>
      <c r="AF73" s="9">
        <v>0</v>
      </c>
      <c r="AG73" s="9">
        <v>0</v>
      </c>
      <c r="AH73" s="9">
        <v>0</v>
      </c>
      <c r="AI73" s="9">
        <v>0</v>
      </c>
      <c r="AJ73" s="9">
        <v>0</v>
      </c>
      <c r="AK73" s="9">
        <v>0</v>
      </c>
      <c r="AL73" s="9">
        <v>0</v>
      </c>
      <c r="AM73" s="9">
        <v>0</v>
      </c>
      <c r="AN73" s="9">
        <v>0</v>
      </c>
      <c r="AO73" s="9">
        <v>0</v>
      </c>
      <c r="AP73" s="9">
        <v>0</v>
      </c>
      <c r="AQ73" s="9">
        <v>0</v>
      </c>
      <c r="AR73" s="9">
        <v>0</v>
      </c>
      <c r="AS73" s="9">
        <v>0</v>
      </c>
      <c r="AT73" s="9">
        <v>0</v>
      </c>
      <c r="AU73" s="9">
        <f t="shared" si="1"/>
        <v>0</v>
      </c>
      <c r="AV73" s="9">
        <v>65862.67</v>
      </c>
      <c r="AW73" s="9">
        <v>46455.82</v>
      </c>
      <c r="AX73" s="10">
        <v>0</v>
      </c>
      <c r="AY73" s="10">
        <v>180</v>
      </c>
      <c r="AZ73" s="9">
        <v>399939.99</v>
      </c>
      <c r="BA73" s="9">
        <v>76120</v>
      </c>
      <c r="BB73" s="11">
        <v>65</v>
      </c>
      <c r="BC73" s="11">
        <v>56.2411133736206</v>
      </c>
      <c r="BD73" s="11">
        <v>10.7</v>
      </c>
      <c r="BE73" s="11"/>
      <c r="BF73" s="7" t="s">
        <v>230</v>
      </c>
      <c r="BG73" s="4"/>
      <c r="BH73" s="7" t="s">
        <v>237</v>
      </c>
      <c r="BI73" s="7" t="s">
        <v>349</v>
      </c>
      <c r="BJ73" s="7" t="s">
        <v>350</v>
      </c>
      <c r="BK73" s="7" t="s">
        <v>231</v>
      </c>
      <c r="BL73" s="5" t="s">
        <v>4</v>
      </c>
      <c r="BM73" s="11">
        <v>525859.74187395</v>
      </c>
      <c r="BN73" s="5" t="s">
        <v>157</v>
      </c>
      <c r="BO73" s="11"/>
      <c r="BP73" s="12">
        <v>38072</v>
      </c>
      <c r="BQ73" s="12">
        <v>43547</v>
      </c>
      <c r="BR73" s="11">
        <v>34111.39</v>
      </c>
      <c r="BS73" s="11">
        <v>0</v>
      </c>
      <c r="BT73" s="11">
        <v>54.82</v>
      </c>
    </row>
    <row r="74" spans="1:72" s="1" customFormat="1" ht="18.2" customHeight="1" x14ac:dyDescent="0.15">
      <c r="A74" s="13">
        <v>72</v>
      </c>
      <c r="B74" s="14" t="s">
        <v>455</v>
      </c>
      <c r="C74" s="14" t="s">
        <v>229</v>
      </c>
      <c r="D74" s="15">
        <v>45292</v>
      </c>
      <c r="E74" s="16" t="s">
        <v>351</v>
      </c>
      <c r="F74" s="17">
        <v>0</v>
      </c>
      <c r="G74" s="17">
        <v>1</v>
      </c>
      <c r="H74" s="18">
        <v>39451.839999999997</v>
      </c>
      <c r="I74" s="18">
        <v>932.22</v>
      </c>
      <c r="J74" s="18">
        <v>0</v>
      </c>
      <c r="K74" s="18">
        <v>40384.06</v>
      </c>
      <c r="L74" s="18">
        <v>476.41</v>
      </c>
      <c r="M74" s="18">
        <v>0</v>
      </c>
      <c r="N74" s="18">
        <v>0</v>
      </c>
      <c r="O74" s="18">
        <v>932.22</v>
      </c>
      <c r="P74" s="18">
        <v>0</v>
      </c>
      <c r="Q74" s="18">
        <v>0</v>
      </c>
      <c r="R74" s="18">
        <v>0</v>
      </c>
      <c r="S74" s="18">
        <v>39451.839999999997</v>
      </c>
      <c r="T74" s="18">
        <v>716.08</v>
      </c>
      <c r="U74" s="18">
        <v>351.74</v>
      </c>
      <c r="V74" s="18">
        <v>0</v>
      </c>
      <c r="W74" s="18">
        <v>716.08</v>
      </c>
      <c r="X74" s="18">
        <v>0</v>
      </c>
      <c r="Y74" s="18">
        <v>0</v>
      </c>
      <c r="Z74" s="18">
        <v>0</v>
      </c>
      <c r="AA74" s="18">
        <v>351.74</v>
      </c>
      <c r="AB74" s="18">
        <v>0</v>
      </c>
      <c r="AC74" s="18">
        <v>0</v>
      </c>
      <c r="AD74" s="18">
        <v>0</v>
      </c>
      <c r="AE74" s="18">
        <v>0</v>
      </c>
      <c r="AF74" s="18">
        <v>92</v>
      </c>
      <c r="AG74" s="18">
        <v>0</v>
      </c>
      <c r="AH74" s="18">
        <v>0</v>
      </c>
      <c r="AI74" s="18">
        <v>87.67</v>
      </c>
      <c r="AJ74" s="18">
        <v>117.18</v>
      </c>
      <c r="AK74" s="18">
        <v>0</v>
      </c>
      <c r="AL74" s="18">
        <v>0</v>
      </c>
      <c r="AM74" s="18">
        <v>0</v>
      </c>
      <c r="AN74" s="18">
        <v>0</v>
      </c>
      <c r="AO74" s="18">
        <v>44.85</v>
      </c>
      <c r="AP74" s="18">
        <v>114.2</v>
      </c>
      <c r="AQ74" s="18">
        <v>1E-3</v>
      </c>
      <c r="AR74" s="18">
        <v>0</v>
      </c>
      <c r="AS74" s="18">
        <v>0</v>
      </c>
      <c r="AT74" s="18">
        <v>0</v>
      </c>
      <c r="AU74" s="18">
        <f t="shared" si="1"/>
        <v>2104.201</v>
      </c>
      <c r="AV74" s="18">
        <v>476.41</v>
      </c>
      <c r="AW74" s="18">
        <v>351.74</v>
      </c>
      <c r="AX74" s="19">
        <v>63</v>
      </c>
      <c r="AY74" s="19">
        <v>300</v>
      </c>
      <c r="AZ74" s="18">
        <v>374892.65</v>
      </c>
      <c r="BA74" s="18">
        <v>86400</v>
      </c>
      <c r="BB74" s="20">
        <v>79</v>
      </c>
      <c r="BC74" s="20">
        <v>36.072862962963001</v>
      </c>
      <c r="BD74" s="20">
        <v>10.7</v>
      </c>
      <c r="BE74" s="20"/>
      <c r="BF74" s="16" t="s">
        <v>230</v>
      </c>
      <c r="BG74" s="13"/>
      <c r="BH74" s="16" t="s">
        <v>352</v>
      </c>
      <c r="BI74" s="16" t="s">
        <v>353</v>
      </c>
      <c r="BJ74" s="16" t="s">
        <v>354</v>
      </c>
      <c r="BK74" s="16" t="s">
        <v>5</v>
      </c>
      <c r="BL74" s="14" t="s">
        <v>4</v>
      </c>
      <c r="BM74" s="20">
        <v>314990.78915040003</v>
      </c>
      <c r="BN74" s="14" t="s">
        <v>157</v>
      </c>
      <c r="BO74" s="20"/>
      <c r="BP74" s="21">
        <v>38076</v>
      </c>
      <c r="BQ74" s="21">
        <v>47201</v>
      </c>
      <c r="BR74" s="20">
        <v>94.15</v>
      </c>
      <c r="BS74" s="20">
        <v>68.77</v>
      </c>
      <c r="BT74" s="20">
        <v>46</v>
      </c>
    </row>
    <row r="75" spans="1:72" s="1" customFormat="1" ht="18.2" customHeight="1" x14ac:dyDescent="0.15">
      <c r="A75" s="4">
        <v>73</v>
      </c>
      <c r="B75" s="5" t="s">
        <v>455</v>
      </c>
      <c r="C75" s="5" t="s">
        <v>229</v>
      </c>
      <c r="D75" s="6">
        <v>45292</v>
      </c>
      <c r="E75" s="7" t="s">
        <v>39</v>
      </c>
      <c r="F75" s="8">
        <v>199</v>
      </c>
      <c r="G75" s="8">
        <v>198</v>
      </c>
      <c r="H75" s="9">
        <v>32894.43</v>
      </c>
      <c r="I75" s="9">
        <v>37974.22</v>
      </c>
      <c r="J75" s="9">
        <v>0</v>
      </c>
      <c r="K75" s="9">
        <v>70868.649999999994</v>
      </c>
      <c r="L75" s="9">
        <v>391.46</v>
      </c>
      <c r="M75" s="9">
        <v>0</v>
      </c>
      <c r="N75" s="9">
        <v>0</v>
      </c>
      <c r="O75" s="9">
        <v>0</v>
      </c>
      <c r="P75" s="9">
        <v>0</v>
      </c>
      <c r="Q75" s="9">
        <v>0</v>
      </c>
      <c r="R75" s="9">
        <v>0</v>
      </c>
      <c r="S75" s="9">
        <v>70868.649999999994</v>
      </c>
      <c r="T75" s="9">
        <v>94170.84</v>
      </c>
      <c r="U75" s="9">
        <v>273</v>
      </c>
      <c r="V75" s="9">
        <v>0</v>
      </c>
      <c r="W75" s="9">
        <v>0</v>
      </c>
      <c r="X75" s="9">
        <v>0</v>
      </c>
      <c r="Y75" s="9">
        <v>0</v>
      </c>
      <c r="Z75" s="9">
        <v>0</v>
      </c>
      <c r="AA75" s="9">
        <v>94443.839999999997</v>
      </c>
      <c r="AB75" s="9">
        <v>0</v>
      </c>
      <c r="AC75" s="9">
        <v>0</v>
      </c>
      <c r="AD75" s="9">
        <v>0</v>
      </c>
      <c r="AE75" s="9">
        <v>0</v>
      </c>
      <c r="AF75" s="9">
        <v>0</v>
      </c>
      <c r="AG75" s="9">
        <v>0</v>
      </c>
      <c r="AH75" s="9">
        <v>0</v>
      </c>
      <c r="AI75" s="9">
        <v>0</v>
      </c>
      <c r="AJ75" s="9">
        <v>0</v>
      </c>
      <c r="AK75" s="9">
        <v>0</v>
      </c>
      <c r="AL75" s="9">
        <v>0</v>
      </c>
      <c r="AM75" s="9">
        <v>0</v>
      </c>
      <c r="AN75" s="9">
        <v>0</v>
      </c>
      <c r="AO75" s="9">
        <v>0</v>
      </c>
      <c r="AP75" s="9">
        <v>0</v>
      </c>
      <c r="AQ75" s="9">
        <v>0</v>
      </c>
      <c r="AR75" s="9">
        <v>0</v>
      </c>
      <c r="AS75" s="9">
        <v>0</v>
      </c>
      <c r="AT75" s="9">
        <v>0</v>
      </c>
      <c r="AU75" s="9">
        <f t="shared" si="1"/>
        <v>0</v>
      </c>
      <c r="AV75" s="9">
        <v>38365.68</v>
      </c>
      <c r="AW75" s="9">
        <v>94443.839999999997</v>
      </c>
      <c r="AX75" s="10">
        <v>65</v>
      </c>
      <c r="AY75" s="10">
        <v>300</v>
      </c>
      <c r="AZ75" s="9">
        <v>278293.15000000002</v>
      </c>
      <c r="BA75" s="9">
        <v>73350</v>
      </c>
      <c r="BB75" s="11">
        <v>90</v>
      </c>
      <c r="BC75" s="11">
        <v>86.955398773006095</v>
      </c>
      <c r="BD75" s="11">
        <v>9.9600000000000009</v>
      </c>
      <c r="BE75" s="11"/>
      <c r="BF75" s="7" t="s">
        <v>230</v>
      </c>
      <c r="BG75" s="4"/>
      <c r="BH75" s="7" t="s">
        <v>28</v>
      </c>
      <c r="BI75" s="7" t="s">
        <v>276</v>
      </c>
      <c r="BJ75" s="7" t="s">
        <v>355</v>
      </c>
      <c r="BK75" s="7" t="s">
        <v>231</v>
      </c>
      <c r="BL75" s="5" t="s">
        <v>4</v>
      </c>
      <c r="BM75" s="11">
        <v>565828.41230025003</v>
      </c>
      <c r="BN75" s="5" t="s">
        <v>157</v>
      </c>
      <c r="BO75" s="11"/>
      <c r="BP75" s="12">
        <v>38100</v>
      </c>
      <c r="BQ75" s="12">
        <v>47225</v>
      </c>
      <c r="BR75" s="11">
        <v>37878.07</v>
      </c>
      <c r="BS75" s="11">
        <v>34.11</v>
      </c>
      <c r="BT75" s="11">
        <v>45.97</v>
      </c>
    </row>
    <row r="76" spans="1:72" s="1" customFormat="1" ht="18.2" customHeight="1" x14ac:dyDescent="0.15">
      <c r="A76" s="13">
        <v>74</v>
      </c>
      <c r="B76" s="14" t="s">
        <v>455</v>
      </c>
      <c r="C76" s="14" t="s">
        <v>229</v>
      </c>
      <c r="D76" s="15">
        <v>45292</v>
      </c>
      <c r="E76" s="16" t="s">
        <v>40</v>
      </c>
      <c r="F76" s="17">
        <v>156</v>
      </c>
      <c r="G76" s="17">
        <v>155</v>
      </c>
      <c r="H76" s="18">
        <v>74533.149999999994</v>
      </c>
      <c r="I76" s="18">
        <v>71544.28</v>
      </c>
      <c r="J76" s="18">
        <v>0</v>
      </c>
      <c r="K76" s="18">
        <v>146077.43</v>
      </c>
      <c r="L76" s="18">
        <v>851.17</v>
      </c>
      <c r="M76" s="18">
        <v>0</v>
      </c>
      <c r="N76" s="18">
        <v>0</v>
      </c>
      <c r="O76" s="18">
        <v>0</v>
      </c>
      <c r="P76" s="18">
        <v>0</v>
      </c>
      <c r="Q76" s="18">
        <v>0</v>
      </c>
      <c r="R76" s="18">
        <v>0</v>
      </c>
      <c r="S76" s="18">
        <v>146077.43</v>
      </c>
      <c r="T76" s="18">
        <v>164083.74</v>
      </c>
      <c r="U76" s="18">
        <v>664.52</v>
      </c>
      <c r="V76" s="18">
        <v>0</v>
      </c>
      <c r="W76" s="18">
        <v>0</v>
      </c>
      <c r="X76" s="18">
        <v>0</v>
      </c>
      <c r="Y76" s="18">
        <v>0</v>
      </c>
      <c r="Z76" s="18">
        <v>0</v>
      </c>
      <c r="AA76" s="18">
        <v>164748.26</v>
      </c>
      <c r="AB76" s="18">
        <v>0</v>
      </c>
      <c r="AC76" s="18">
        <v>0</v>
      </c>
      <c r="AD76" s="18">
        <v>0</v>
      </c>
      <c r="AE76" s="18">
        <v>0</v>
      </c>
      <c r="AF76" s="18">
        <v>0</v>
      </c>
      <c r="AG76" s="18">
        <v>0</v>
      </c>
      <c r="AH76" s="18">
        <v>0</v>
      </c>
      <c r="AI76" s="18">
        <v>0</v>
      </c>
      <c r="AJ76" s="18">
        <v>0</v>
      </c>
      <c r="AK76" s="18">
        <v>0</v>
      </c>
      <c r="AL76" s="18">
        <v>0</v>
      </c>
      <c r="AM76" s="18">
        <v>0</v>
      </c>
      <c r="AN76" s="18">
        <v>0</v>
      </c>
      <c r="AO76" s="18">
        <v>0</v>
      </c>
      <c r="AP76" s="18">
        <v>0</v>
      </c>
      <c r="AQ76" s="18">
        <v>0</v>
      </c>
      <c r="AR76" s="18">
        <v>0</v>
      </c>
      <c r="AS76" s="18">
        <v>0</v>
      </c>
      <c r="AT76" s="18">
        <v>0</v>
      </c>
      <c r="AU76" s="18">
        <f t="shared" si="1"/>
        <v>0</v>
      </c>
      <c r="AV76" s="18">
        <v>72395.45</v>
      </c>
      <c r="AW76" s="18">
        <v>164748.26</v>
      </c>
      <c r="AX76" s="19">
        <v>65</v>
      </c>
      <c r="AY76" s="19">
        <v>300</v>
      </c>
      <c r="AZ76" s="18">
        <v>600000</v>
      </c>
      <c r="BA76" s="18">
        <v>158131.24</v>
      </c>
      <c r="BB76" s="20">
        <v>90</v>
      </c>
      <c r="BC76" s="20">
        <v>83.139604166766802</v>
      </c>
      <c r="BD76" s="20">
        <v>10.7</v>
      </c>
      <c r="BE76" s="20"/>
      <c r="BF76" s="16" t="s">
        <v>230</v>
      </c>
      <c r="BG76" s="13"/>
      <c r="BH76" s="16" t="s">
        <v>356</v>
      </c>
      <c r="BI76" s="16" t="s">
        <v>357</v>
      </c>
      <c r="BJ76" s="16" t="s">
        <v>358</v>
      </c>
      <c r="BK76" s="16" t="s">
        <v>231</v>
      </c>
      <c r="BL76" s="14" t="s">
        <v>4</v>
      </c>
      <c r="BM76" s="20">
        <v>1166309.2254445499</v>
      </c>
      <c r="BN76" s="14" t="s">
        <v>157</v>
      </c>
      <c r="BO76" s="20"/>
      <c r="BP76" s="21">
        <v>38117</v>
      </c>
      <c r="BQ76" s="21">
        <v>47242</v>
      </c>
      <c r="BR76" s="20">
        <v>48177.99</v>
      </c>
      <c r="BS76" s="20">
        <v>35.5</v>
      </c>
      <c r="BT76" s="20">
        <v>45.93</v>
      </c>
    </row>
    <row r="77" spans="1:72" s="1" customFormat="1" ht="18.2" customHeight="1" x14ac:dyDescent="0.15">
      <c r="A77" s="4">
        <v>75</v>
      </c>
      <c r="B77" s="5" t="s">
        <v>455</v>
      </c>
      <c r="C77" s="5" t="s">
        <v>229</v>
      </c>
      <c r="D77" s="6">
        <v>45292</v>
      </c>
      <c r="E77" s="7" t="s">
        <v>359</v>
      </c>
      <c r="F77" s="8">
        <v>0</v>
      </c>
      <c r="G77" s="8">
        <v>0</v>
      </c>
      <c r="H77" s="9">
        <v>33866.53</v>
      </c>
      <c r="I77" s="9">
        <v>0</v>
      </c>
      <c r="J77" s="9">
        <v>0</v>
      </c>
      <c r="K77" s="9">
        <v>33866.53</v>
      </c>
      <c r="L77" s="9">
        <v>395.84</v>
      </c>
      <c r="M77" s="9">
        <v>0</v>
      </c>
      <c r="N77" s="9">
        <v>0</v>
      </c>
      <c r="O77" s="9">
        <v>0</v>
      </c>
      <c r="P77" s="9">
        <v>395.84</v>
      </c>
      <c r="Q77" s="9">
        <v>14.41</v>
      </c>
      <c r="R77" s="9">
        <v>0</v>
      </c>
      <c r="S77" s="9">
        <v>33456.28</v>
      </c>
      <c r="T77" s="9">
        <v>0</v>
      </c>
      <c r="U77" s="9">
        <v>284.18</v>
      </c>
      <c r="V77" s="9">
        <v>0</v>
      </c>
      <c r="W77" s="9">
        <v>0</v>
      </c>
      <c r="X77" s="9">
        <v>284.18</v>
      </c>
      <c r="Y77" s="9">
        <v>0</v>
      </c>
      <c r="Z77" s="9">
        <v>0</v>
      </c>
      <c r="AA77" s="9">
        <v>0</v>
      </c>
      <c r="AB77" s="9">
        <v>45.63</v>
      </c>
      <c r="AC77" s="9">
        <v>0</v>
      </c>
      <c r="AD77" s="9">
        <v>0</v>
      </c>
      <c r="AE77" s="9">
        <v>0</v>
      </c>
      <c r="AF77" s="9">
        <v>0</v>
      </c>
      <c r="AG77" s="9">
        <v>0</v>
      </c>
      <c r="AH77" s="9">
        <v>36.28</v>
      </c>
      <c r="AI77" s="9">
        <v>97.55</v>
      </c>
      <c r="AJ77" s="9">
        <v>0</v>
      </c>
      <c r="AK77" s="9">
        <v>0</v>
      </c>
      <c r="AL77" s="9">
        <v>0</v>
      </c>
      <c r="AM77" s="9">
        <v>0</v>
      </c>
      <c r="AN77" s="9">
        <v>0</v>
      </c>
      <c r="AO77" s="9">
        <v>0</v>
      </c>
      <c r="AP77" s="9">
        <v>179.46</v>
      </c>
      <c r="AQ77" s="9">
        <v>0</v>
      </c>
      <c r="AR77" s="9">
        <v>0</v>
      </c>
      <c r="AS77" s="9">
        <v>12.531022</v>
      </c>
      <c r="AT77" s="9">
        <v>179.45999999999995</v>
      </c>
      <c r="AU77" s="9">
        <f t="shared" si="1"/>
        <v>861.35897800000009</v>
      </c>
      <c r="AV77" s="9">
        <v>0</v>
      </c>
      <c r="AW77" s="9">
        <v>0</v>
      </c>
      <c r="AX77" s="10">
        <v>66</v>
      </c>
      <c r="AY77" s="10">
        <v>300</v>
      </c>
      <c r="AZ77" s="9">
        <v>295000</v>
      </c>
      <c r="BA77" s="9">
        <v>75066.64</v>
      </c>
      <c r="BB77" s="11">
        <v>87</v>
      </c>
      <c r="BC77" s="11">
        <v>38.774832069212103</v>
      </c>
      <c r="BD77" s="11">
        <v>9.9600000000000009</v>
      </c>
      <c r="BE77" s="11"/>
      <c r="BF77" s="7" t="s">
        <v>230</v>
      </c>
      <c r="BG77" s="4"/>
      <c r="BH77" s="7" t="s">
        <v>277</v>
      </c>
      <c r="BI77" s="7" t="s">
        <v>360</v>
      </c>
      <c r="BJ77" s="7" t="s">
        <v>361</v>
      </c>
      <c r="BK77" s="7" t="s">
        <v>5</v>
      </c>
      <c r="BL77" s="5" t="s">
        <v>4</v>
      </c>
      <c r="BM77" s="11">
        <v>267121.12893180002</v>
      </c>
      <c r="BN77" s="5" t="s">
        <v>157</v>
      </c>
      <c r="BO77" s="11"/>
      <c r="BP77" s="12">
        <v>38156</v>
      </c>
      <c r="BQ77" s="12">
        <v>47281</v>
      </c>
      <c r="BR77" s="11">
        <v>0</v>
      </c>
      <c r="BS77" s="11">
        <v>45.63</v>
      </c>
      <c r="BT77" s="11">
        <v>0</v>
      </c>
    </row>
    <row r="78" spans="1:72" s="1" customFormat="1" ht="18.2" customHeight="1" x14ac:dyDescent="0.15">
      <c r="A78" s="13">
        <v>76</v>
      </c>
      <c r="B78" s="14" t="s">
        <v>455</v>
      </c>
      <c r="C78" s="14" t="s">
        <v>229</v>
      </c>
      <c r="D78" s="15">
        <v>45292</v>
      </c>
      <c r="E78" s="16" t="s">
        <v>41</v>
      </c>
      <c r="F78" s="17">
        <v>148</v>
      </c>
      <c r="G78" s="17">
        <v>147</v>
      </c>
      <c r="H78" s="18">
        <v>35729.17</v>
      </c>
      <c r="I78" s="18">
        <v>34745.839999999997</v>
      </c>
      <c r="J78" s="18">
        <v>0</v>
      </c>
      <c r="K78" s="18">
        <v>70475.009999999995</v>
      </c>
      <c r="L78" s="18">
        <v>408.7</v>
      </c>
      <c r="M78" s="18">
        <v>0</v>
      </c>
      <c r="N78" s="18">
        <v>0</v>
      </c>
      <c r="O78" s="18">
        <v>0</v>
      </c>
      <c r="P78" s="18">
        <v>0</v>
      </c>
      <c r="Q78" s="18">
        <v>0</v>
      </c>
      <c r="R78" s="18">
        <v>0</v>
      </c>
      <c r="S78" s="18">
        <v>70475.009999999995</v>
      </c>
      <c r="T78" s="18">
        <v>69625.009999999995</v>
      </c>
      <c r="U78" s="18">
        <v>296.52999999999997</v>
      </c>
      <c r="V78" s="18">
        <v>0</v>
      </c>
      <c r="W78" s="18">
        <v>0</v>
      </c>
      <c r="X78" s="18">
        <v>0</v>
      </c>
      <c r="Y78" s="18">
        <v>0</v>
      </c>
      <c r="Z78" s="18">
        <v>0</v>
      </c>
      <c r="AA78" s="18">
        <v>69921.539999999994</v>
      </c>
      <c r="AB78" s="18">
        <v>0</v>
      </c>
      <c r="AC78" s="18">
        <v>0</v>
      </c>
      <c r="AD78" s="18">
        <v>0</v>
      </c>
      <c r="AE78" s="18">
        <v>0</v>
      </c>
      <c r="AF78" s="18">
        <v>0</v>
      </c>
      <c r="AG78" s="18">
        <v>0</v>
      </c>
      <c r="AH78" s="18">
        <v>0</v>
      </c>
      <c r="AI78" s="18">
        <v>0</v>
      </c>
      <c r="AJ78" s="18">
        <v>0</v>
      </c>
      <c r="AK78" s="18">
        <v>0</v>
      </c>
      <c r="AL78" s="18">
        <v>0</v>
      </c>
      <c r="AM78" s="18">
        <v>0</v>
      </c>
      <c r="AN78" s="18">
        <v>0</v>
      </c>
      <c r="AO78" s="18">
        <v>0</v>
      </c>
      <c r="AP78" s="18">
        <v>0</v>
      </c>
      <c r="AQ78" s="18">
        <v>0</v>
      </c>
      <c r="AR78" s="18">
        <v>0</v>
      </c>
      <c r="AS78" s="18">
        <v>0</v>
      </c>
      <c r="AT78" s="18">
        <v>0</v>
      </c>
      <c r="AU78" s="18">
        <f t="shared" si="1"/>
        <v>0</v>
      </c>
      <c r="AV78" s="18">
        <v>35154.54</v>
      </c>
      <c r="AW78" s="18">
        <v>69921.539999999994</v>
      </c>
      <c r="AX78" s="19">
        <v>66</v>
      </c>
      <c r="AY78" s="19">
        <v>300</v>
      </c>
      <c r="AZ78" s="18">
        <v>295011.88</v>
      </c>
      <c r="BA78" s="18">
        <v>77850</v>
      </c>
      <c r="BB78" s="20">
        <v>90</v>
      </c>
      <c r="BC78" s="20">
        <v>81.474000000000004</v>
      </c>
      <c r="BD78" s="20">
        <v>9.9600000000000009</v>
      </c>
      <c r="BE78" s="20"/>
      <c r="BF78" s="16" t="s">
        <v>230</v>
      </c>
      <c r="BG78" s="13"/>
      <c r="BH78" s="16" t="s">
        <v>258</v>
      </c>
      <c r="BI78" s="16" t="s">
        <v>288</v>
      </c>
      <c r="BJ78" s="16" t="s">
        <v>362</v>
      </c>
      <c r="BK78" s="16" t="s">
        <v>231</v>
      </c>
      <c r="BL78" s="14" t="s">
        <v>4</v>
      </c>
      <c r="BM78" s="20">
        <v>562685.51771685004</v>
      </c>
      <c r="BN78" s="14" t="s">
        <v>157</v>
      </c>
      <c r="BO78" s="20"/>
      <c r="BP78" s="21">
        <v>38162</v>
      </c>
      <c r="BQ78" s="21">
        <v>47287</v>
      </c>
      <c r="BR78" s="20">
        <v>28522.01</v>
      </c>
      <c r="BS78" s="20">
        <v>36.200000000000003</v>
      </c>
      <c r="BT78" s="20">
        <v>46.02</v>
      </c>
    </row>
    <row r="79" spans="1:72" s="1" customFormat="1" ht="18.2" customHeight="1" x14ac:dyDescent="0.15">
      <c r="A79" s="4">
        <v>77</v>
      </c>
      <c r="B79" s="5" t="s">
        <v>455</v>
      </c>
      <c r="C79" s="5" t="s">
        <v>229</v>
      </c>
      <c r="D79" s="6">
        <v>45292</v>
      </c>
      <c r="E79" s="7" t="s">
        <v>42</v>
      </c>
      <c r="F79" s="8">
        <v>30</v>
      </c>
      <c r="G79" s="8">
        <v>29</v>
      </c>
      <c r="H79" s="9">
        <v>92000.58</v>
      </c>
      <c r="I79" s="9">
        <v>21150.080000000002</v>
      </c>
      <c r="J79" s="9">
        <v>0</v>
      </c>
      <c r="K79" s="9">
        <v>113150.66</v>
      </c>
      <c r="L79" s="9">
        <v>824.23</v>
      </c>
      <c r="M79" s="9">
        <v>0</v>
      </c>
      <c r="N79" s="9">
        <v>0</v>
      </c>
      <c r="O79" s="9">
        <v>0</v>
      </c>
      <c r="P79" s="9">
        <v>0</v>
      </c>
      <c r="Q79" s="9">
        <v>0</v>
      </c>
      <c r="R79" s="9">
        <v>0</v>
      </c>
      <c r="S79" s="9">
        <v>113150.66</v>
      </c>
      <c r="T79" s="9">
        <v>25430.75</v>
      </c>
      <c r="U79" s="9">
        <v>780.42</v>
      </c>
      <c r="V79" s="9">
        <v>0</v>
      </c>
      <c r="W79" s="9">
        <v>0</v>
      </c>
      <c r="X79" s="9">
        <v>0</v>
      </c>
      <c r="Y79" s="9">
        <v>0</v>
      </c>
      <c r="Z79" s="9">
        <v>0</v>
      </c>
      <c r="AA79" s="9">
        <v>26211.17</v>
      </c>
      <c r="AB79" s="9">
        <v>0</v>
      </c>
      <c r="AC79" s="9">
        <v>0</v>
      </c>
      <c r="AD79" s="9">
        <v>0</v>
      </c>
      <c r="AE79" s="9">
        <v>0</v>
      </c>
      <c r="AF79" s="9">
        <v>0</v>
      </c>
      <c r="AG79" s="9">
        <v>0</v>
      </c>
      <c r="AH79" s="9">
        <v>0</v>
      </c>
      <c r="AI79" s="9">
        <v>0</v>
      </c>
      <c r="AJ79" s="9">
        <v>0</v>
      </c>
      <c r="AK79" s="9">
        <v>0</v>
      </c>
      <c r="AL79" s="9">
        <v>0</v>
      </c>
      <c r="AM79" s="9">
        <v>0</v>
      </c>
      <c r="AN79" s="9">
        <v>0</v>
      </c>
      <c r="AO79" s="9">
        <v>0</v>
      </c>
      <c r="AP79" s="9">
        <v>0</v>
      </c>
      <c r="AQ79" s="9">
        <v>0</v>
      </c>
      <c r="AR79" s="9">
        <v>0</v>
      </c>
      <c r="AS79" s="9">
        <v>0</v>
      </c>
      <c r="AT79" s="9">
        <v>0</v>
      </c>
      <c r="AU79" s="9">
        <f t="shared" si="1"/>
        <v>0</v>
      </c>
      <c r="AV79" s="9">
        <v>21974.31</v>
      </c>
      <c r="AW79" s="9">
        <v>26211.17</v>
      </c>
      <c r="AX79" s="10">
        <v>79</v>
      </c>
      <c r="AY79" s="10">
        <v>300</v>
      </c>
      <c r="AZ79" s="9">
        <v>709100</v>
      </c>
      <c r="BA79" s="9">
        <v>174150</v>
      </c>
      <c r="BB79" s="11">
        <v>88</v>
      </c>
      <c r="BC79" s="11">
        <v>57.176331208728101</v>
      </c>
      <c r="BD79" s="11">
        <v>10.18</v>
      </c>
      <c r="BE79" s="11"/>
      <c r="BF79" s="7" t="s">
        <v>230</v>
      </c>
      <c r="BG79" s="4"/>
      <c r="BH79" s="7" t="s">
        <v>233</v>
      </c>
      <c r="BI79" s="7" t="s">
        <v>273</v>
      </c>
      <c r="BJ79" s="7" t="s">
        <v>365</v>
      </c>
      <c r="BK79" s="7" t="s">
        <v>231</v>
      </c>
      <c r="BL79" s="5" t="s">
        <v>4</v>
      </c>
      <c r="BM79" s="11">
        <v>903415.80231209996</v>
      </c>
      <c r="BN79" s="5" t="s">
        <v>157</v>
      </c>
      <c r="BO79" s="11"/>
      <c r="BP79" s="12">
        <v>38554</v>
      </c>
      <c r="BQ79" s="12">
        <v>47679</v>
      </c>
      <c r="BR79" s="11">
        <v>11712.32</v>
      </c>
      <c r="BS79" s="11">
        <v>37.33</v>
      </c>
      <c r="BT79" s="11">
        <v>45.44</v>
      </c>
    </row>
    <row r="80" spans="1:72" s="1" customFormat="1" ht="18.2" customHeight="1" x14ac:dyDescent="0.15">
      <c r="A80" s="13">
        <v>78</v>
      </c>
      <c r="B80" s="14" t="s">
        <v>455</v>
      </c>
      <c r="C80" s="14" t="s">
        <v>229</v>
      </c>
      <c r="D80" s="15">
        <v>45292</v>
      </c>
      <c r="E80" s="16" t="s">
        <v>23</v>
      </c>
      <c r="F80" s="17">
        <v>199</v>
      </c>
      <c r="G80" s="17">
        <v>198</v>
      </c>
      <c r="H80" s="18">
        <v>49107.32</v>
      </c>
      <c r="I80" s="18">
        <v>40469.980000000003</v>
      </c>
      <c r="J80" s="18">
        <v>0</v>
      </c>
      <c r="K80" s="18">
        <v>89577.3</v>
      </c>
      <c r="L80" s="18">
        <v>432.48</v>
      </c>
      <c r="M80" s="18">
        <v>0</v>
      </c>
      <c r="N80" s="18">
        <v>0</v>
      </c>
      <c r="O80" s="18">
        <v>0</v>
      </c>
      <c r="P80" s="18">
        <v>0</v>
      </c>
      <c r="Q80" s="18">
        <v>0</v>
      </c>
      <c r="R80" s="18">
        <v>0</v>
      </c>
      <c r="S80" s="18">
        <v>89577.3</v>
      </c>
      <c r="T80" s="18">
        <v>131824.6</v>
      </c>
      <c r="U80" s="18">
        <v>433.34</v>
      </c>
      <c r="V80" s="18">
        <v>0</v>
      </c>
      <c r="W80" s="18">
        <v>0</v>
      </c>
      <c r="X80" s="18">
        <v>0</v>
      </c>
      <c r="Y80" s="18">
        <v>0</v>
      </c>
      <c r="Z80" s="18">
        <v>0</v>
      </c>
      <c r="AA80" s="18">
        <v>132257.94</v>
      </c>
      <c r="AB80" s="18">
        <v>0</v>
      </c>
      <c r="AC80" s="18">
        <v>0</v>
      </c>
      <c r="AD80" s="18">
        <v>0</v>
      </c>
      <c r="AE80" s="18">
        <v>0</v>
      </c>
      <c r="AF80" s="18">
        <v>0</v>
      </c>
      <c r="AG80" s="18">
        <v>0</v>
      </c>
      <c r="AH80" s="18">
        <v>0</v>
      </c>
      <c r="AI80" s="18">
        <v>0</v>
      </c>
      <c r="AJ80" s="18">
        <v>0</v>
      </c>
      <c r="AK80" s="18">
        <v>0</v>
      </c>
      <c r="AL80" s="18">
        <v>0</v>
      </c>
      <c r="AM80" s="18">
        <v>0</v>
      </c>
      <c r="AN80" s="18">
        <v>0</v>
      </c>
      <c r="AO80" s="18">
        <v>0</v>
      </c>
      <c r="AP80" s="18">
        <v>0</v>
      </c>
      <c r="AQ80" s="18">
        <v>0</v>
      </c>
      <c r="AR80" s="18">
        <v>0</v>
      </c>
      <c r="AS80" s="18">
        <v>0</v>
      </c>
      <c r="AT80" s="18">
        <v>0</v>
      </c>
      <c r="AU80" s="18">
        <f t="shared" si="1"/>
        <v>0</v>
      </c>
      <c r="AV80" s="18">
        <v>40902.46</v>
      </c>
      <c r="AW80" s="18">
        <v>132257.94</v>
      </c>
      <c r="AX80" s="19">
        <v>79</v>
      </c>
      <c r="AY80" s="19">
        <v>300</v>
      </c>
      <c r="AZ80" s="18">
        <v>361123.8</v>
      </c>
      <c r="BA80" s="18">
        <v>91080</v>
      </c>
      <c r="BB80" s="20">
        <v>90</v>
      </c>
      <c r="BC80" s="20">
        <v>88.5151185770751</v>
      </c>
      <c r="BD80" s="20">
        <v>10.59</v>
      </c>
      <c r="BE80" s="20"/>
      <c r="BF80" s="16" t="s">
        <v>230</v>
      </c>
      <c r="BG80" s="13"/>
      <c r="BH80" s="16" t="s">
        <v>233</v>
      </c>
      <c r="BI80" s="16" t="s">
        <v>363</v>
      </c>
      <c r="BJ80" s="16" t="s">
        <v>364</v>
      </c>
      <c r="BK80" s="16" t="s">
        <v>231</v>
      </c>
      <c r="BL80" s="14" t="s">
        <v>4</v>
      </c>
      <c r="BM80" s="20">
        <v>715201.73500049999</v>
      </c>
      <c r="BN80" s="14" t="s">
        <v>157</v>
      </c>
      <c r="BO80" s="20"/>
      <c r="BP80" s="21">
        <v>38561</v>
      </c>
      <c r="BQ80" s="21">
        <v>47686</v>
      </c>
      <c r="BR80" s="20">
        <v>39612.769999999997</v>
      </c>
      <c r="BS80" s="20">
        <v>18.95</v>
      </c>
      <c r="BT80" s="20">
        <v>45.34</v>
      </c>
    </row>
    <row r="81" spans="1:72" s="1" customFormat="1" ht="18.2" customHeight="1" x14ac:dyDescent="0.15">
      <c r="A81" s="4">
        <v>79</v>
      </c>
      <c r="B81" s="5" t="s">
        <v>455</v>
      </c>
      <c r="C81" s="5" t="s">
        <v>229</v>
      </c>
      <c r="D81" s="6">
        <v>45292</v>
      </c>
      <c r="E81" s="7" t="s">
        <v>366</v>
      </c>
      <c r="F81" s="8">
        <v>1</v>
      </c>
      <c r="G81" s="8">
        <v>1</v>
      </c>
      <c r="H81" s="9">
        <v>12665.99</v>
      </c>
      <c r="I81" s="9">
        <v>1277.8499999999999</v>
      </c>
      <c r="J81" s="9">
        <v>0</v>
      </c>
      <c r="K81" s="9">
        <v>13943.84</v>
      </c>
      <c r="L81" s="9">
        <v>650.22</v>
      </c>
      <c r="M81" s="9">
        <v>0</v>
      </c>
      <c r="N81" s="9">
        <v>0</v>
      </c>
      <c r="O81" s="9">
        <v>644.54</v>
      </c>
      <c r="P81" s="9">
        <v>0</v>
      </c>
      <c r="Q81" s="9">
        <v>0</v>
      </c>
      <c r="R81" s="9">
        <v>0</v>
      </c>
      <c r="S81" s="9">
        <v>13299.3</v>
      </c>
      <c r="T81" s="9">
        <v>257.33</v>
      </c>
      <c r="U81" s="9">
        <v>117.37</v>
      </c>
      <c r="V81" s="9">
        <v>0</v>
      </c>
      <c r="W81" s="9">
        <v>123.05</v>
      </c>
      <c r="X81" s="9">
        <v>0</v>
      </c>
      <c r="Y81" s="9">
        <v>0</v>
      </c>
      <c r="Z81" s="9">
        <v>0</v>
      </c>
      <c r="AA81" s="9">
        <v>251.65</v>
      </c>
      <c r="AB81" s="9">
        <v>0</v>
      </c>
      <c r="AC81" s="9">
        <v>0</v>
      </c>
      <c r="AD81" s="9">
        <v>0</v>
      </c>
      <c r="AE81" s="9">
        <v>0</v>
      </c>
      <c r="AF81" s="9">
        <v>0</v>
      </c>
      <c r="AG81" s="9">
        <v>0</v>
      </c>
      <c r="AH81" s="9">
        <v>0</v>
      </c>
      <c r="AI81" s="9">
        <v>0</v>
      </c>
      <c r="AJ81" s="9">
        <v>16.02</v>
      </c>
      <c r="AK81" s="9">
        <v>0</v>
      </c>
      <c r="AL81" s="9">
        <v>0</v>
      </c>
      <c r="AM81" s="9">
        <v>0</v>
      </c>
      <c r="AN81" s="9">
        <v>0</v>
      </c>
      <c r="AO81" s="9">
        <v>34.090000000000003</v>
      </c>
      <c r="AP81" s="9">
        <v>99.05</v>
      </c>
      <c r="AQ81" s="9">
        <v>1E-3</v>
      </c>
      <c r="AR81" s="9">
        <v>0</v>
      </c>
      <c r="AS81" s="9">
        <v>0</v>
      </c>
      <c r="AT81" s="9">
        <v>0</v>
      </c>
      <c r="AU81" s="9">
        <f t="shared" si="1"/>
        <v>916.75099999999998</v>
      </c>
      <c r="AV81" s="9">
        <v>1283.53</v>
      </c>
      <c r="AW81" s="9">
        <v>251.65</v>
      </c>
      <c r="AX81" s="10">
        <v>19</v>
      </c>
      <c r="AY81" s="10">
        <v>240</v>
      </c>
      <c r="AZ81" s="9">
        <v>309999.99</v>
      </c>
      <c r="BA81" s="9">
        <v>76420.44</v>
      </c>
      <c r="BB81" s="11">
        <v>90</v>
      </c>
      <c r="BC81" s="11">
        <v>15.662524319409799</v>
      </c>
      <c r="BD81" s="11">
        <v>10.59</v>
      </c>
      <c r="BE81" s="11"/>
      <c r="BF81" s="7" t="s">
        <v>230</v>
      </c>
      <c r="BG81" s="4"/>
      <c r="BH81" s="7" t="s">
        <v>258</v>
      </c>
      <c r="BI81" s="7" t="s">
        <v>290</v>
      </c>
      <c r="BJ81" s="7" t="s">
        <v>259</v>
      </c>
      <c r="BK81" s="7" t="s">
        <v>280</v>
      </c>
      <c r="BL81" s="5" t="s">
        <v>4</v>
      </c>
      <c r="BM81" s="11">
        <v>106184.0715705</v>
      </c>
      <c r="BN81" s="5" t="s">
        <v>157</v>
      </c>
      <c r="BO81" s="11"/>
      <c r="BP81" s="12">
        <v>38561</v>
      </c>
      <c r="BQ81" s="12">
        <v>45861</v>
      </c>
      <c r="BR81" s="11">
        <v>298.27999999999997</v>
      </c>
      <c r="BS81" s="11">
        <v>16.02</v>
      </c>
      <c r="BT81" s="11">
        <v>0</v>
      </c>
    </row>
    <row r="82" spans="1:72" s="1" customFormat="1" ht="18.2" customHeight="1" x14ac:dyDescent="0.15">
      <c r="A82" s="13">
        <v>80</v>
      </c>
      <c r="B82" s="14" t="s">
        <v>455</v>
      </c>
      <c r="C82" s="14" t="s">
        <v>229</v>
      </c>
      <c r="D82" s="15">
        <v>45292</v>
      </c>
      <c r="E82" s="16" t="s">
        <v>43</v>
      </c>
      <c r="F82" s="17">
        <v>176</v>
      </c>
      <c r="G82" s="17">
        <v>175</v>
      </c>
      <c r="H82" s="18">
        <v>38659.129999999997</v>
      </c>
      <c r="I82" s="18">
        <v>29829.18</v>
      </c>
      <c r="J82" s="18">
        <v>0</v>
      </c>
      <c r="K82" s="18">
        <v>68488.31</v>
      </c>
      <c r="L82" s="18">
        <v>334.56</v>
      </c>
      <c r="M82" s="18">
        <v>0</v>
      </c>
      <c r="N82" s="18">
        <v>0</v>
      </c>
      <c r="O82" s="18">
        <v>0</v>
      </c>
      <c r="P82" s="18">
        <v>0</v>
      </c>
      <c r="Q82" s="18">
        <v>0</v>
      </c>
      <c r="R82" s="18">
        <v>0</v>
      </c>
      <c r="S82" s="18">
        <v>68488.31</v>
      </c>
      <c r="T82" s="18">
        <v>88889.02</v>
      </c>
      <c r="U82" s="18">
        <v>341.14</v>
      </c>
      <c r="V82" s="18">
        <v>0</v>
      </c>
      <c r="W82" s="18">
        <v>0</v>
      </c>
      <c r="X82" s="18">
        <v>0</v>
      </c>
      <c r="Y82" s="18">
        <v>0</v>
      </c>
      <c r="Z82" s="18">
        <v>0</v>
      </c>
      <c r="AA82" s="18">
        <v>89230.16</v>
      </c>
      <c r="AB82" s="18">
        <v>0</v>
      </c>
      <c r="AC82" s="18">
        <v>0</v>
      </c>
      <c r="AD82" s="18">
        <v>0</v>
      </c>
      <c r="AE82" s="18">
        <v>0</v>
      </c>
      <c r="AF82" s="18">
        <v>0</v>
      </c>
      <c r="AG82" s="18">
        <v>0</v>
      </c>
      <c r="AH82" s="18">
        <v>0</v>
      </c>
      <c r="AI82" s="18">
        <v>0</v>
      </c>
      <c r="AJ82" s="18">
        <v>0</v>
      </c>
      <c r="AK82" s="18">
        <v>0</v>
      </c>
      <c r="AL82" s="18">
        <v>0</v>
      </c>
      <c r="AM82" s="18">
        <v>0</v>
      </c>
      <c r="AN82" s="18">
        <v>0</v>
      </c>
      <c r="AO82" s="18">
        <v>0</v>
      </c>
      <c r="AP82" s="18">
        <v>0</v>
      </c>
      <c r="AQ82" s="18">
        <v>0</v>
      </c>
      <c r="AR82" s="18">
        <v>0</v>
      </c>
      <c r="AS82" s="18">
        <v>0</v>
      </c>
      <c r="AT82" s="18">
        <v>0</v>
      </c>
      <c r="AU82" s="18">
        <f t="shared" si="1"/>
        <v>0</v>
      </c>
      <c r="AV82" s="18">
        <v>30163.74</v>
      </c>
      <c r="AW82" s="18">
        <v>89230.16</v>
      </c>
      <c r="AX82" s="19">
        <v>80</v>
      </c>
      <c r="AY82" s="19">
        <v>300</v>
      </c>
      <c r="AZ82" s="18">
        <v>302745.27</v>
      </c>
      <c r="BA82" s="18">
        <v>71080.38</v>
      </c>
      <c r="BB82" s="20">
        <v>84</v>
      </c>
      <c r="BC82" s="20">
        <v>80.936793528678393</v>
      </c>
      <c r="BD82" s="20">
        <v>10.59</v>
      </c>
      <c r="BE82" s="20"/>
      <c r="BF82" s="16" t="s">
        <v>367</v>
      </c>
      <c r="BG82" s="13"/>
      <c r="BH82" s="16" t="s">
        <v>233</v>
      </c>
      <c r="BI82" s="16" t="s">
        <v>363</v>
      </c>
      <c r="BJ82" s="16" t="s">
        <v>364</v>
      </c>
      <c r="BK82" s="16" t="s">
        <v>231</v>
      </c>
      <c r="BL82" s="14" t="s">
        <v>4</v>
      </c>
      <c r="BM82" s="20">
        <v>546823.33737734996</v>
      </c>
      <c r="BN82" s="14" t="s">
        <v>157</v>
      </c>
      <c r="BO82" s="20"/>
      <c r="BP82" s="21">
        <v>38582</v>
      </c>
      <c r="BQ82" s="21">
        <v>47707</v>
      </c>
      <c r="BR82" s="20">
        <v>30028.36</v>
      </c>
      <c r="BS82" s="20">
        <v>14.79</v>
      </c>
      <c r="BT82" s="20">
        <v>45.24</v>
      </c>
    </row>
    <row r="83" spans="1:72" s="1" customFormat="1" ht="18.2" customHeight="1" x14ac:dyDescent="0.15">
      <c r="A83" s="4">
        <v>81</v>
      </c>
      <c r="B83" s="5" t="s">
        <v>455</v>
      </c>
      <c r="C83" s="5" t="s">
        <v>229</v>
      </c>
      <c r="D83" s="6">
        <v>45292</v>
      </c>
      <c r="E83" s="7" t="s">
        <v>44</v>
      </c>
      <c r="F83" s="8">
        <v>95</v>
      </c>
      <c r="G83" s="8">
        <v>94</v>
      </c>
      <c r="H83" s="9">
        <v>42002.080000000002</v>
      </c>
      <c r="I83" s="9">
        <v>23307.06</v>
      </c>
      <c r="J83" s="9">
        <v>0</v>
      </c>
      <c r="K83" s="9">
        <v>65309.14</v>
      </c>
      <c r="L83" s="9">
        <v>363.5</v>
      </c>
      <c r="M83" s="9">
        <v>0</v>
      </c>
      <c r="N83" s="9">
        <v>0</v>
      </c>
      <c r="O83" s="9">
        <v>0</v>
      </c>
      <c r="P83" s="9">
        <v>0</v>
      </c>
      <c r="Q83" s="9">
        <v>0</v>
      </c>
      <c r="R83" s="9">
        <v>0</v>
      </c>
      <c r="S83" s="9">
        <v>65309.14</v>
      </c>
      <c r="T83" s="9">
        <v>46104.31</v>
      </c>
      <c r="U83" s="9">
        <v>370.64</v>
      </c>
      <c r="V83" s="9">
        <v>0</v>
      </c>
      <c r="W83" s="9">
        <v>0</v>
      </c>
      <c r="X83" s="9">
        <v>0</v>
      </c>
      <c r="Y83" s="9">
        <v>0</v>
      </c>
      <c r="Z83" s="9">
        <v>0</v>
      </c>
      <c r="AA83" s="9">
        <v>46474.95</v>
      </c>
      <c r="AB83" s="9">
        <v>0</v>
      </c>
      <c r="AC83" s="9">
        <v>0</v>
      </c>
      <c r="AD83" s="9">
        <v>0</v>
      </c>
      <c r="AE83" s="9">
        <v>0</v>
      </c>
      <c r="AF83" s="9">
        <v>0</v>
      </c>
      <c r="AG83" s="9">
        <v>0</v>
      </c>
      <c r="AH83" s="9">
        <v>0</v>
      </c>
      <c r="AI83" s="9">
        <v>0</v>
      </c>
      <c r="AJ83" s="9">
        <v>0</v>
      </c>
      <c r="AK83" s="9">
        <v>0</v>
      </c>
      <c r="AL83" s="9">
        <v>0</v>
      </c>
      <c r="AM83" s="9">
        <v>0</v>
      </c>
      <c r="AN83" s="9">
        <v>0</v>
      </c>
      <c r="AO83" s="9">
        <v>0</v>
      </c>
      <c r="AP83" s="9">
        <v>0</v>
      </c>
      <c r="AQ83" s="9">
        <v>0</v>
      </c>
      <c r="AR83" s="9">
        <v>0</v>
      </c>
      <c r="AS83" s="9">
        <v>0</v>
      </c>
      <c r="AT83" s="9">
        <v>0</v>
      </c>
      <c r="AU83" s="9">
        <f t="shared" si="1"/>
        <v>0</v>
      </c>
      <c r="AV83" s="9">
        <v>23670.560000000001</v>
      </c>
      <c r="AW83" s="9">
        <v>46474.95</v>
      </c>
      <c r="AX83" s="10">
        <v>80</v>
      </c>
      <c r="AY83" s="10">
        <v>300</v>
      </c>
      <c r="AZ83" s="9">
        <v>309999.99</v>
      </c>
      <c r="BA83" s="9">
        <v>77227.850000000006</v>
      </c>
      <c r="BB83" s="11">
        <v>89</v>
      </c>
      <c r="BC83" s="11">
        <v>75.2644733732714</v>
      </c>
      <c r="BD83" s="11">
        <v>10.59</v>
      </c>
      <c r="BE83" s="11"/>
      <c r="BF83" s="7" t="s">
        <v>230</v>
      </c>
      <c r="BG83" s="4"/>
      <c r="BH83" s="7" t="s">
        <v>258</v>
      </c>
      <c r="BI83" s="7" t="s">
        <v>290</v>
      </c>
      <c r="BJ83" s="7" t="s">
        <v>259</v>
      </c>
      <c r="BK83" s="7" t="s">
        <v>231</v>
      </c>
      <c r="BL83" s="5" t="s">
        <v>4</v>
      </c>
      <c r="BM83" s="11">
        <v>521440.25595090003</v>
      </c>
      <c r="BN83" s="5" t="s">
        <v>157</v>
      </c>
      <c r="BO83" s="11"/>
      <c r="BP83" s="12">
        <v>38582</v>
      </c>
      <c r="BQ83" s="12">
        <v>47707</v>
      </c>
      <c r="BR83" s="11">
        <v>14261.73</v>
      </c>
      <c r="BS83" s="11">
        <v>16.07</v>
      </c>
      <c r="BT83" s="11">
        <v>45.23</v>
      </c>
    </row>
    <row r="84" spans="1:72" s="1" customFormat="1" ht="18.2" customHeight="1" x14ac:dyDescent="0.15">
      <c r="A84" s="13">
        <v>82</v>
      </c>
      <c r="B84" s="14" t="s">
        <v>455</v>
      </c>
      <c r="C84" s="14" t="s">
        <v>229</v>
      </c>
      <c r="D84" s="15">
        <v>45292</v>
      </c>
      <c r="E84" s="16" t="s">
        <v>45</v>
      </c>
      <c r="F84" s="17">
        <v>124</v>
      </c>
      <c r="G84" s="17">
        <v>123</v>
      </c>
      <c r="H84" s="18">
        <v>40173.519999999997</v>
      </c>
      <c r="I84" s="18">
        <v>26142.1</v>
      </c>
      <c r="J84" s="18">
        <v>0</v>
      </c>
      <c r="K84" s="18">
        <v>66315.62</v>
      </c>
      <c r="L84" s="18">
        <v>347.72</v>
      </c>
      <c r="M84" s="18">
        <v>0</v>
      </c>
      <c r="N84" s="18">
        <v>0</v>
      </c>
      <c r="O84" s="18">
        <v>0</v>
      </c>
      <c r="P84" s="18">
        <v>0</v>
      </c>
      <c r="Q84" s="18">
        <v>0</v>
      </c>
      <c r="R84" s="18">
        <v>0</v>
      </c>
      <c r="S84" s="18">
        <v>66315.62</v>
      </c>
      <c r="T84" s="18">
        <v>60931.54</v>
      </c>
      <c r="U84" s="18">
        <v>354.51</v>
      </c>
      <c r="V84" s="18">
        <v>0</v>
      </c>
      <c r="W84" s="18">
        <v>0</v>
      </c>
      <c r="X84" s="18">
        <v>0</v>
      </c>
      <c r="Y84" s="18">
        <v>0</v>
      </c>
      <c r="Z84" s="18">
        <v>0</v>
      </c>
      <c r="AA84" s="18">
        <v>61286.05</v>
      </c>
      <c r="AB84" s="18">
        <v>0</v>
      </c>
      <c r="AC84" s="18">
        <v>0</v>
      </c>
      <c r="AD84" s="18">
        <v>0</v>
      </c>
      <c r="AE84" s="18">
        <v>0</v>
      </c>
      <c r="AF84" s="18">
        <v>0</v>
      </c>
      <c r="AG84" s="18">
        <v>0</v>
      </c>
      <c r="AH84" s="18">
        <v>0</v>
      </c>
      <c r="AI84" s="18">
        <v>0</v>
      </c>
      <c r="AJ84" s="18">
        <v>0</v>
      </c>
      <c r="AK84" s="18">
        <v>0</v>
      </c>
      <c r="AL84" s="18">
        <v>0</v>
      </c>
      <c r="AM84" s="18">
        <v>0</v>
      </c>
      <c r="AN84" s="18">
        <v>0</v>
      </c>
      <c r="AO84" s="18">
        <v>0</v>
      </c>
      <c r="AP84" s="18">
        <v>0</v>
      </c>
      <c r="AQ84" s="18">
        <v>0</v>
      </c>
      <c r="AR84" s="18">
        <v>0</v>
      </c>
      <c r="AS84" s="18">
        <v>0</v>
      </c>
      <c r="AT84" s="18">
        <v>0</v>
      </c>
      <c r="AU84" s="18">
        <f t="shared" si="1"/>
        <v>0</v>
      </c>
      <c r="AV84" s="18">
        <v>26489.82</v>
      </c>
      <c r="AW84" s="18">
        <v>61286.05</v>
      </c>
      <c r="AX84" s="19">
        <v>80</v>
      </c>
      <c r="AY84" s="19">
        <v>300</v>
      </c>
      <c r="AZ84" s="18">
        <v>293667</v>
      </c>
      <c r="BA84" s="18">
        <v>73870.679999999993</v>
      </c>
      <c r="BB84" s="20">
        <v>90</v>
      </c>
      <c r="BC84" s="20">
        <v>80.795327726778794</v>
      </c>
      <c r="BD84" s="20">
        <v>10.59</v>
      </c>
      <c r="BE84" s="20"/>
      <c r="BF84" s="16" t="s">
        <v>230</v>
      </c>
      <c r="BG84" s="13"/>
      <c r="BH84" s="16" t="s">
        <v>233</v>
      </c>
      <c r="BI84" s="16" t="s">
        <v>234</v>
      </c>
      <c r="BJ84" s="16" t="s">
        <v>292</v>
      </c>
      <c r="BK84" s="16" t="s">
        <v>231</v>
      </c>
      <c r="BL84" s="14" t="s">
        <v>4</v>
      </c>
      <c r="BM84" s="20">
        <v>529476.17846970004</v>
      </c>
      <c r="BN84" s="14" t="s">
        <v>157</v>
      </c>
      <c r="BO84" s="20"/>
      <c r="BP84" s="21">
        <v>38583</v>
      </c>
      <c r="BQ84" s="21">
        <v>47708</v>
      </c>
      <c r="BR84" s="20">
        <v>19547.86</v>
      </c>
      <c r="BS84" s="20">
        <v>15.37</v>
      </c>
      <c r="BT84" s="20">
        <v>45.23</v>
      </c>
    </row>
    <row r="85" spans="1:72" s="1" customFormat="1" ht="18.2" customHeight="1" x14ac:dyDescent="0.15">
      <c r="A85" s="4">
        <v>83</v>
      </c>
      <c r="B85" s="5" t="s">
        <v>455</v>
      </c>
      <c r="C85" s="5" t="s">
        <v>229</v>
      </c>
      <c r="D85" s="6">
        <v>45292</v>
      </c>
      <c r="E85" s="7" t="s">
        <v>46</v>
      </c>
      <c r="F85" s="8">
        <v>118</v>
      </c>
      <c r="G85" s="8">
        <v>117</v>
      </c>
      <c r="H85" s="9">
        <v>48457.96</v>
      </c>
      <c r="I85" s="9">
        <v>30664.57</v>
      </c>
      <c r="J85" s="9">
        <v>0</v>
      </c>
      <c r="K85" s="9">
        <v>79122.53</v>
      </c>
      <c r="L85" s="9">
        <v>419.39</v>
      </c>
      <c r="M85" s="9">
        <v>0</v>
      </c>
      <c r="N85" s="9">
        <v>0</v>
      </c>
      <c r="O85" s="9">
        <v>0</v>
      </c>
      <c r="P85" s="9">
        <v>0</v>
      </c>
      <c r="Q85" s="9">
        <v>0</v>
      </c>
      <c r="R85" s="9">
        <v>0</v>
      </c>
      <c r="S85" s="9">
        <v>79122.53</v>
      </c>
      <c r="T85" s="9">
        <v>69277.960000000006</v>
      </c>
      <c r="U85" s="9">
        <v>427.61</v>
      </c>
      <c r="V85" s="9">
        <v>0</v>
      </c>
      <c r="W85" s="9">
        <v>0</v>
      </c>
      <c r="X85" s="9">
        <v>0</v>
      </c>
      <c r="Y85" s="9">
        <v>0</v>
      </c>
      <c r="Z85" s="9">
        <v>0</v>
      </c>
      <c r="AA85" s="9">
        <v>69705.570000000007</v>
      </c>
      <c r="AB85" s="9">
        <v>0</v>
      </c>
      <c r="AC85" s="9">
        <v>0</v>
      </c>
      <c r="AD85" s="9">
        <v>0</v>
      </c>
      <c r="AE85" s="9">
        <v>0</v>
      </c>
      <c r="AF85" s="9">
        <v>0</v>
      </c>
      <c r="AG85" s="9">
        <v>0</v>
      </c>
      <c r="AH85" s="9">
        <v>0</v>
      </c>
      <c r="AI85" s="9">
        <v>0</v>
      </c>
      <c r="AJ85" s="9">
        <v>0</v>
      </c>
      <c r="AK85" s="9">
        <v>0</v>
      </c>
      <c r="AL85" s="9">
        <v>0</v>
      </c>
      <c r="AM85" s="9">
        <v>0</v>
      </c>
      <c r="AN85" s="9">
        <v>0</v>
      </c>
      <c r="AO85" s="9">
        <v>0</v>
      </c>
      <c r="AP85" s="9">
        <v>0</v>
      </c>
      <c r="AQ85" s="9">
        <v>0</v>
      </c>
      <c r="AR85" s="9">
        <v>0</v>
      </c>
      <c r="AS85" s="9">
        <v>0</v>
      </c>
      <c r="AT85" s="9">
        <v>0</v>
      </c>
      <c r="AU85" s="9">
        <f t="shared" si="1"/>
        <v>0</v>
      </c>
      <c r="AV85" s="9">
        <v>31083.96</v>
      </c>
      <c r="AW85" s="9">
        <v>69705.570000000007</v>
      </c>
      <c r="AX85" s="10">
        <v>80</v>
      </c>
      <c r="AY85" s="10">
        <v>300</v>
      </c>
      <c r="AZ85" s="9">
        <v>354209.52</v>
      </c>
      <c r="BA85" s="9">
        <v>89100</v>
      </c>
      <c r="BB85" s="11">
        <v>90</v>
      </c>
      <c r="BC85" s="11">
        <v>79.921747474747505</v>
      </c>
      <c r="BD85" s="11">
        <v>10.59</v>
      </c>
      <c r="BE85" s="11"/>
      <c r="BF85" s="7" t="s">
        <v>230</v>
      </c>
      <c r="BG85" s="4"/>
      <c r="BH85" s="7" t="s">
        <v>258</v>
      </c>
      <c r="BI85" s="7" t="s">
        <v>368</v>
      </c>
      <c r="BJ85" s="7" t="s">
        <v>369</v>
      </c>
      <c r="BK85" s="7" t="s">
        <v>231</v>
      </c>
      <c r="BL85" s="5" t="s">
        <v>4</v>
      </c>
      <c r="BM85" s="11">
        <v>631728.91718804999</v>
      </c>
      <c r="BN85" s="5" t="s">
        <v>157</v>
      </c>
      <c r="BO85" s="11"/>
      <c r="BP85" s="12">
        <v>38583</v>
      </c>
      <c r="BQ85" s="12">
        <v>47708</v>
      </c>
      <c r="BR85" s="11">
        <v>25949.439999999999</v>
      </c>
      <c r="BS85" s="11">
        <v>18.54</v>
      </c>
      <c r="BT85" s="11">
        <v>45.23</v>
      </c>
    </row>
    <row r="86" spans="1:72" s="1" customFormat="1" ht="18.2" customHeight="1" x14ac:dyDescent="0.15">
      <c r="A86" s="13">
        <v>84</v>
      </c>
      <c r="B86" s="14" t="s">
        <v>455</v>
      </c>
      <c r="C86" s="14" t="s">
        <v>229</v>
      </c>
      <c r="D86" s="15">
        <v>45292</v>
      </c>
      <c r="E86" s="16" t="s">
        <v>372</v>
      </c>
      <c r="F86" s="17">
        <v>0</v>
      </c>
      <c r="G86" s="17">
        <v>0</v>
      </c>
      <c r="H86" s="18">
        <v>26413.97</v>
      </c>
      <c r="I86" s="18">
        <v>1146.25</v>
      </c>
      <c r="J86" s="18">
        <v>0</v>
      </c>
      <c r="K86" s="18">
        <v>27560.22</v>
      </c>
      <c r="L86" s="18">
        <v>1155.97</v>
      </c>
      <c r="M86" s="18">
        <v>0</v>
      </c>
      <c r="N86" s="18">
        <v>0</v>
      </c>
      <c r="O86" s="18">
        <v>1146.25</v>
      </c>
      <c r="P86" s="18">
        <v>1155.97</v>
      </c>
      <c r="Q86" s="18">
        <v>0</v>
      </c>
      <c r="R86" s="18">
        <v>0</v>
      </c>
      <c r="S86" s="18">
        <v>25258</v>
      </c>
      <c r="T86" s="18">
        <v>233.8</v>
      </c>
      <c r="U86" s="18">
        <v>224.08</v>
      </c>
      <c r="V86" s="18">
        <v>0</v>
      </c>
      <c r="W86" s="18">
        <v>233.8</v>
      </c>
      <c r="X86" s="18">
        <v>224.08</v>
      </c>
      <c r="Y86" s="18">
        <v>0</v>
      </c>
      <c r="Z86" s="18">
        <v>0</v>
      </c>
      <c r="AA86" s="18">
        <v>0</v>
      </c>
      <c r="AB86" s="18">
        <v>30.49</v>
      </c>
      <c r="AC86" s="18">
        <v>0</v>
      </c>
      <c r="AD86" s="18">
        <v>0</v>
      </c>
      <c r="AE86" s="18">
        <v>0</v>
      </c>
      <c r="AF86" s="18">
        <v>0</v>
      </c>
      <c r="AG86" s="18">
        <v>0</v>
      </c>
      <c r="AH86" s="18">
        <v>61.36</v>
      </c>
      <c r="AI86" s="18">
        <v>182.31</v>
      </c>
      <c r="AJ86" s="18">
        <v>30.49</v>
      </c>
      <c r="AK86" s="18">
        <v>0</v>
      </c>
      <c r="AL86" s="18">
        <v>0</v>
      </c>
      <c r="AM86" s="18">
        <v>0</v>
      </c>
      <c r="AN86" s="18">
        <v>0</v>
      </c>
      <c r="AO86" s="18">
        <v>61.36</v>
      </c>
      <c r="AP86" s="18">
        <v>182.29</v>
      </c>
      <c r="AQ86" s="18">
        <v>8.5999999999999993E-2</v>
      </c>
      <c r="AR86" s="18">
        <v>0</v>
      </c>
      <c r="AS86" s="18">
        <v>0</v>
      </c>
      <c r="AT86" s="18">
        <v>0</v>
      </c>
      <c r="AU86" s="18">
        <f t="shared" si="1"/>
        <v>3308.4859999999999</v>
      </c>
      <c r="AV86" s="18">
        <v>0</v>
      </c>
      <c r="AW86" s="18">
        <v>0</v>
      </c>
      <c r="AX86" s="19">
        <v>21</v>
      </c>
      <c r="AY86" s="19">
        <v>240</v>
      </c>
      <c r="AZ86" s="18">
        <v>562000</v>
      </c>
      <c r="BA86" s="18">
        <v>141257.37</v>
      </c>
      <c r="BB86" s="20">
        <v>90</v>
      </c>
      <c r="BC86" s="20">
        <v>16.0927532489101</v>
      </c>
      <c r="BD86" s="20">
        <v>10.18</v>
      </c>
      <c r="BE86" s="20"/>
      <c r="BF86" s="16" t="s">
        <v>367</v>
      </c>
      <c r="BG86" s="13"/>
      <c r="BH86" s="16" t="s">
        <v>293</v>
      </c>
      <c r="BI86" s="16" t="s">
        <v>294</v>
      </c>
      <c r="BJ86" s="16" t="s">
        <v>373</v>
      </c>
      <c r="BK86" s="16" t="s">
        <v>5</v>
      </c>
      <c r="BL86" s="14" t="s">
        <v>4</v>
      </c>
      <c r="BM86" s="20">
        <v>201664.54472999999</v>
      </c>
      <c r="BN86" s="14" t="s">
        <v>157</v>
      </c>
      <c r="BO86" s="20"/>
      <c r="BP86" s="21">
        <v>38601</v>
      </c>
      <c r="BQ86" s="21">
        <v>45901</v>
      </c>
      <c r="BR86" s="20">
        <v>0</v>
      </c>
      <c r="BS86" s="20">
        <v>30.49</v>
      </c>
      <c r="BT86" s="20">
        <v>0</v>
      </c>
    </row>
    <row r="87" spans="1:72" s="1" customFormat="1" ht="18.2" customHeight="1" x14ac:dyDescent="0.15">
      <c r="A87" s="4">
        <v>85</v>
      </c>
      <c r="B87" s="5" t="s">
        <v>455</v>
      </c>
      <c r="C87" s="5" t="s">
        <v>229</v>
      </c>
      <c r="D87" s="6">
        <v>45292</v>
      </c>
      <c r="E87" s="7" t="s">
        <v>375</v>
      </c>
      <c r="F87" s="8">
        <v>0</v>
      </c>
      <c r="G87" s="8">
        <v>0</v>
      </c>
      <c r="H87" s="9">
        <v>18402.2</v>
      </c>
      <c r="I87" s="9">
        <v>0</v>
      </c>
      <c r="J87" s="9">
        <v>0</v>
      </c>
      <c r="K87" s="9">
        <v>18402.2</v>
      </c>
      <c r="L87" s="9">
        <v>821.65</v>
      </c>
      <c r="M87" s="9">
        <v>0</v>
      </c>
      <c r="N87" s="9">
        <v>0</v>
      </c>
      <c r="O87" s="9">
        <v>0</v>
      </c>
      <c r="P87" s="9">
        <v>821.65</v>
      </c>
      <c r="Q87" s="9">
        <v>0</v>
      </c>
      <c r="R87" s="9">
        <v>0</v>
      </c>
      <c r="S87" s="9">
        <v>17580.55</v>
      </c>
      <c r="T87" s="9">
        <v>0</v>
      </c>
      <c r="U87" s="9">
        <v>156.11000000000001</v>
      </c>
      <c r="V87" s="9">
        <v>0</v>
      </c>
      <c r="W87" s="9">
        <v>0</v>
      </c>
      <c r="X87" s="9">
        <v>156.11000000000001</v>
      </c>
      <c r="Y87" s="9">
        <v>0</v>
      </c>
      <c r="Z87" s="9">
        <v>0</v>
      </c>
      <c r="AA87" s="9">
        <v>0</v>
      </c>
      <c r="AB87" s="9">
        <v>21.6</v>
      </c>
      <c r="AC87" s="9">
        <v>0</v>
      </c>
      <c r="AD87" s="9">
        <v>0</v>
      </c>
      <c r="AE87" s="9">
        <v>0</v>
      </c>
      <c r="AF87" s="9">
        <v>0</v>
      </c>
      <c r="AG87" s="9">
        <v>0</v>
      </c>
      <c r="AH87" s="9">
        <v>43.47</v>
      </c>
      <c r="AI87" s="9">
        <v>129.03</v>
      </c>
      <c r="AJ87" s="9">
        <v>0</v>
      </c>
      <c r="AK87" s="9">
        <v>0</v>
      </c>
      <c r="AL87" s="9">
        <v>0</v>
      </c>
      <c r="AM87" s="9">
        <v>0</v>
      </c>
      <c r="AN87" s="9">
        <v>0</v>
      </c>
      <c r="AO87" s="9">
        <v>0</v>
      </c>
      <c r="AP87" s="9">
        <v>0</v>
      </c>
      <c r="AQ87" s="9">
        <v>2.4E-2</v>
      </c>
      <c r="AR87" s="9">
        <v>0</v>
      </c>
      <c r="AS87" s="9">
        <v>0</v>
      </c>
      <c r="AT87" s="9">
        <v>0</v>
      </c>
      <c r="AU87" s="9">
        <f t="shared" si="1"/>
        <v>1171.884</v>
      </c>
      <c r="AV87" s="9">
        <v>0</v>
      </c>
      <c r="AW87" s="9">
        <v>0</v>
      </c>
      <c r="AX87" s="10">
        <v>21</v>
      </c>
      <c r="AY87" s="10">
        <v>240</v>
      </c>
      <c r="AZ87" s="9">
        <v>398334.85</v>
      </c>
      <c r="BA87" s="9">
        <v>100080</v>
      </c>
      <c r="BB87" s="11">
        <v>89.99</v>
      </c>
      <c r="BC87" s="11">
        <v>15.808090472621901</v>
      </c>
      <c r="BD87" s="11">
        <v>10.18</v>
      </c>
      <c r="BE87" s="11"/>
      <c r="BF87" s="7" t="s">
        <v>230</v>
      </c>
      <c r="BG87" s="4"/>
      <c r="BH87" s="7" t="s">
        <v>233</v>
      </c>
      <c r="BI87" s="7" t="s">
        <v>236</v>
      </c>
      <c r="BJ87" s="7" t="s">
        <v>376</v>
      </c>
      <c r="BK87" s="7" t="s">
        <v>5</v>
      </c>
      <c r="BL87" s="5" t="s">
        <v>4</v>
      </c>
      <c r="BM87" s="11">
        <v>140366.36360175</v>
      </c>
      <c r="BN87" s="5" t="s">
        <v>157</v>
      </c>
      <c r="BO87" s="11"/>
      <c r="BP87" s="12">
        <v>38616</v>
      </c>
      <c r="BQ87" s="12">
        <v>45916</v>
      </c>
      <c r="BR87" s="11">
        <v>0</v>
      </c>
      <c r="BS87" s="11">
        <v>21.6</v>
      </c>
      <c r="BT87" s="11">
        <v>0</v>
      </c>
    </row>
    <row r="88" spans="1:72" s="1" customFormat="1" ht="18.2" customHeight="1" x14ac:dyDescent="0.15">
      <c r="A88" s="13">
        <v>86</v>
      </c>
      <c r="B88" s="14" t="s">
        <v>455</v>
      </c>
      <c r="C88" s="14" t="s">
        <v>229</v>
      </c>
      <c r="D88" s="15">
        <v>45292</v>
      </c>
      <c r="E88" s="16" t="s">
        <v>377</v>
      </c>
      <c r="F88" s="17">
        <v>4</v>
      </c>
      <c r="G88" s="17">
        <v>4</v>
      </c>
      <c r="H88" s="18">
        <v>38833.910000000003</v>
      </c>
      <c r="I88" s="18">
        <v>1407.84</v>
      </c>
      <c r="J88" s="18">
        <v>0</v>
      </c>
      <c r="K88" s="18">
        <v>40241.75</v>
      </c>
      <c r="L88" s="18">
        <v>330.34</v>
      </c>
      <c r="M88" s="18">
        <v>0</v>
      </c>
      <c r="N88" s="18">
        <v>0</v>
      </c>
      <c r="O88" s="18">
        <v>287.67</v>
      </c>
      <c r="P88" s="18">
        <v>0</v>
      </c>
      <c r="Q88" s="18">
        <v>0</v>
      </c>
      <c r="R88" s="18">
        <v>0</v>
      </c>
      <c r="S88" s="18">
        <v>39954.080000000002</v>
      </c>
      <c r="T88" s="18">
        <v>1402.12</v>
      </c>
      <c r="U88" s="18">
        <v>342.69</v>
      </c>
      <c r="V88" s="18">
        <v>0</v>
      </c>
      <c r="W88" s="18">
        <v>354.09</v>
      </c>
      <c r="X88" s="18">
        <v>0</v>
      </c>
      <c r="Y88" s="18">
        <v>0</v>
      </c>
      <c r="Z88" s="18">
        <v>0</v>
      </c>
      <c r="AA88" s="18">
        <v>1390.72</v>
      </c>
      <c r="AB88" s="18">
        <v>0</v>
      </c>
      <c r="AC88" s="18">
        <v>0</v>
      </c>
      <c r="AD88" s="18">
        <v>0</v>
      </c>
      <c r="AE88" s="18">
        <v>0</v>
      </c>
      <c r="AF88" s="18">
        <v>0</v>
      </c>
      <c r="AG88" s="18">
        <v>0</v>
      </c>
      <c r="AH88" s="18">
        <v>0</v>
      </c>
      <c r="AI88" s="18">
        <v>0</v>
      </c>
      <c r="AJ88" s="18">
        <v>14.73</v>
      </c>
      <c r="AK88" s="18">
        <v>0</v>
      </c>
      <c r="AL88" s="18">
        <v>0</v>
      </c>
      <c r="AM88" s="18">
        <v>58.1</v>
      </c>
      <c r="AN88" s="18">
        <v>0</v>
      </c>
      <c r="AO88" s="18">
        <v>34.39</v>
      </c>
      <c r="AP88" s="18">
        <v>92.53</v>
      </c>
      <c r="AQ88" s="18">
        <v>3.0000000000000001E-3</v>
      </c>
      <c r="AR88" s="18">
        <v>0</v>
      </c>
      <c r="AS88" s="18">
        <v>0</v>
      </c>
      <c r="AT88" s="18">
        <v>0</v>
      </c>
      <c r="AU88" s="18">
        <f t="shared" si="1"/>
        <v>841.51299999999992</v>
      </c>
      <c r="AV88" s="18">
        <v>1450.51</v>
      </c>
      <c r="AW88" s="18">
        <v>1390.72</v>
      </c>
      <c r="AX88" s="19">
        <v>81</v>
      </c>
      <c r="AY88" s="19">
        <v>300</v>
      </c>
      <c r="AZ88" s="18">
        <v>301932.44</v>
      </c>
      <c r="BA88" s="18">
        <v>70799.100000000006</v>
      </c>
      <c r="BB88" s="20">
        <v>84</v>
      </c>
      <c r="BC88" s="20">
        <v>47.403748352733302</v>
      </c>
      <c r="BD88" s="20">
        <v>10.59</v>
      </c>
      <c r="BE88" s="20"/>
      <c r="BF88" s="16" t="s">
        <v>367</v>
      </c>
      <c r="BG88" s="13"/>
      <c r="BH88" s="16" t="s">
        <v>233</v>
      </c>
      <c r="BI88" s="16" t="s">
        <v>236</v>
      </c>
      <c r="BJ88" s="16" t="s">
        <v>376</v>
      </c>
      <c r="BK88" s="16" t="s">
        <v>280</v>
      </c>
      <c r="BL88" s="14" t="s">
        <v>4</v>
      </c>
      <c r="BM88" s="20">
        <v>319000.76622480003</v>
      </c>
      <c r="BN88" s="14" t="s">
        <v>157</v>
      </c>
      <c r="BO88" s="20"/>
      <c r="BP88" s="21">
        <v>38618</v>
      </c>
      <c r="BQ88" s="21">
        <v>47743</v>
      </c>
      <c r="BR88" s="20">
        <v>753.81</v>
      </c>
      <c r="BS88" s="20">
        <v>14.73</v>
      </c>
      <c r="BT88" s="20">
        <v>45.19</v>
      </c>
    </row>
    <row r="89" spans="1:72" s="1" customFormat="1" ht="18.2" customHeight="1" x14ac:dyDescent="0.15">
      <c r="A89" s="4">
        <v>87</v>
      </c>
      <c r="B89" s="5" t="s">
        <v>455</v>
      </c>
      <c r="C89" s="5" t="s">
        <v>229</v>
      </c>
      <c r="D89" s="6">
        <v>45292</v>
      </c>
      <c r="E89" s="7" t="s">
        <v>47</v>
      </c>
      <c r="F89" s="8">
        <v>149</v>
      </c>
      <c r="G89" s="8">
        <v>148</v>
      </c>
      <c r="H89" s="9">
        <v>15050.55</v>
      </c>
      <c r="I89" s="9">
        <v>52918.09</v>
      </c>
      <c r="J89" s="9">
        <v>0</v>
      </c>
      <c r="K89" s="9">
        <v>67968.639999999999</v>
      </c>
      <c r="L89" s="9">
        <v>652.79999999999995</v>
      </c>
      <c r="M89" s="9">
        <v>0</v>
      </c>
      <c r="N89" s="9">
        <v>0</v>
      </c>
      <c r="O89" s="9">
        <v>0</v>
      </c>
      <c r="P89" s="9">
        <v>0</v>
      </c>
      <c r="Q89" s="9">
        <v>0</v>
      </c>
      <c r="R89" s="9">
        <v>0</v>
      </c>
      <c r="S89" s="9">
        <v>67968.639999999999</v>
      </c>
      <c r="T89" s="9">
        <v>64818.79</v>
      </c>
      <c r="U89" s="9">
        <v>137.91</v>
      </c>
      <c r="V89" s="9">
        <v>0</v>
      </c>
      <c r="W89" s="9">
        <v>0</v>
      </c>
      <c r="X89" s="9">
        <v>0</v>
      </c>
      <c r="Y89" s="9">
        <v>0</v>
      </c>
      <c r="Z89" s="9">
        <v>0</v>
      </c>
      <c r="AA89" s="9">
        <v>64956.7</v>
      </c>
      <c r="AB89" s="9">
        <v>0</v>
      </c>
      <c r="AC89" s="9">
        <v>0</v>
      </c>
      <c r="AD89" s="9">
        <v>0</v>
      </c>
      <c r="AE89" s="9">
        <v>0</v>
      </c>
      <c r="AF89" s="9">
        <v>0</v>
      </c>
      <c r="AG89" s="9">
        <v>0</v>
      </c>
      <c r="AH89" s="9">
        <v>0</v>
      </c>
      <c r="AI89" s="9">
        <v>0</v>
      </c>
      <c r="AJ89" s="9">
        <v>0</v>
      </c>
      <c r="AK89" s="9">
        <v>0</v>
      </c>
      <c r="AL89" s="9">
        <v>0</v>
      </c>
      <c r="AM89" s="9">
        <v>0</v>
      </c>
      <c r="AN89" s="9">
        <v>0</v>
      </c>
      <c r="AO89" s="9">
        <v>0</v>
      </c>
      <c r="AP89" s="9">
        <v>0</v>
      </c>
      <c r="AQ89" s="9">
        <v>0</v>
      </c>
      <c r="AR89" s="9">
        <v>0</v>
      </c>
      <c r="AS89" s="9">
        <v>0</v>
      </c>
      <c r="AT89" s="9">
        <v>0</v>
      </c>
      <c r="AU89" s="9">
        <f t="shared" si="1"/>
        <v>0</v>
      </c>
      <c r="AV89" s="9">
        <v>53570.89</v>
      </c>
      <c r="AW89" s="9">
        <v>64956.7</v>
      </c>
      <c r="AX89" s="10">
        <v>21</v>
      </c>
      <c r="AY89" s="10">
        <v>240</v>
      </c>
      <c r="AZ89" s="9">
        <v>305000</v>
      </c>
      <c r="BA89" s="9">
        <v>76605.58</v>
      </c>
      <c r="BB89" s="11">
        <v>89.99</v>
      </c>
      <c r="BC89" s="11">
        <v>79.844025899941002</v>
      </c>
      <c r="BD89" s="11">
        <v>11</v>
      </c>
      <c r="BE89" s="11"/>
      <c r="BF89" s="7" t="s">
        <v>230</v>
      </c>
      <c r="BG89" s="4"/>
      <c r="BH89" s="7" t="s">
        <v>378</v>
      </c>
      <c r="BI89" s="7" t="s">
        <v>348</v>
      </c>
      <c r="BJ89" s="7" t="s">
        <v>379</v>
      </c>
      <c r="BK89" s="7" t="s">
        <v>231</v>
      </c>
      <c r="BL89" s="5" t="s">
        <v>4</v>
      </c>
      <c r="BM89" s="11">
        <v>542674.19595840003</v>
      </c>
      <c r="BN89" s="5" t="s">
        <v>157</v>
      </c>
      <c r="BO89" s="11"/>
      <c r="BP89" s="12">
        <v>38621</v>
      </c>
      <c r="BQ89" s="12">
        <v>45921</v>
      </c>
      <c r="BR89" s="11">
        <v>25205.919999999998</v>
      </c>
      <c r="BS89" s="11">
        <v>15.35</v>
      </c>
      <c r="BT89" s="11">
        <v>45.08</v>
      </c>
    </row>
    <row r="90" spans="1:72" s="1" customFormat="1" ht="18.2" customHeight="1" x14ac:dyDescent="0.15">
      <c r="A90" s="13">
        <v>88</v>
      </c>
      <c r="B90" s="14" t="s">
        <v>455</v>
      </c>
      <c r="C90" s="14" t="s">
        <v>229</v>
      </c>
      <c r="D90" s="15">
        <v>45292</v>
      </c>
      <c r="E90" s="16" t="s">
        <v>21</v>
      </c>
      <c r="F90" s="17">
        <v>183</v>
      </c>
      <c r="G90" s="17">
        <v>182</v>
      </c>
      <c r="H90" s="18">
        <v>45453.13</v>
      </c>
      <c r="I90" s="18">
        <v>35030.85</v>
      </c>
      <c r="J90" s="18">
        <v>0</v>
      </c>
      <c r="K90" s="18">
        <v>80483.98</v>
      </c>
      <c r="L90" s="18">
        <v>386.65</v>
      </c>
      <c r="M90" s="18">
        <v>0</v>
      </c>
      <c r="N90" s="18">
        <v>0</v>
      </c>
      <c r="O90" s="18">
        <v>0</v>
      </c>
      <c r="P90" s="18">
        <v>0</v>
      </c>
      <c r="Q90" s="18">
        <v>0</v>
      </c>
      <c r="R90" s="18">
        <v>0</v>
      </c>
      <c r="S90" s="18">
        <v>80483.98</v>
      </c>
      <c r="T90" s="18">
        <v>109124.19</v>
      </c>
      <c r="U90" s="18">
        <v>401.1</v>
      </c>
      <c r="V90" s="18">
        <v>0</v>
      </c>
      <c r="W90" s="18">
        <v>0</v>
      </c>
      <c r="X90" s="18">
        <v>0</v>
      </c>
      <c r="Y90" s="18">
        <v>0</v>
      </c>
      <c r="Z90" s="18">
        <v>0</v>
      </c>
      <c r="AA90" s="18">
        <v>109525.29</v>
      </c>
      <c r="AB90" s="18">
        <v>0</v>
      </c>
      <c r="AC90" s="18">
        <v>0</v>
      </c>
      <c r="AD90" s="18">
        <v>0</v>
      </c>
      <c r="AE90" s="18">
        <v>0</v>
      </c>
      <c r="AF90" s="18">
        <v>0</v>
      </c>
      <c r="AG90" s="18">
        <v>0</v>
      </c>
      <c r="AH90" s="18">
        <v>0</v>
      </c>
      <c r="AI90" s="18">
        <v>0</v>
      </c>
      <c r="AJ90" s="18">
        <v>0</v>
      </c>
      <c r="AK90" s="18">
        <v>0</v>
      </c>
      <c r="AL90" s="18">
        <v>0</v>
      </c>
      <c r="AM90" s="18">
        <v>0</v>
      </c>
      <c r="AN90" s="18">
        <v>0</v>
      </c>
      <c r="AO90" s="18">
        <v>0</v>
      </c>
      <c r="AP90" s="18">
        <v>0</v>
      </c>
      <c r="AQ90" s="18">
        <v>2166.7829999999999</v>
      </c>
      <c r="AR90" s="18">
        <v>0</v>
      </c>
      <c r="AS90" s="18">
        <v>0</v>
      </c>
      <c r="AT90" s="18">
        <v>0</v>
      </c>
      <c r="AU90" s="18">
        <f t="shared" si="1"/>
        <v>2166.7829999999999</v>
      </c>
      <c r="AV90" s="18">
        <v>35417.5</v>
      </c>
      <c r="AW90" s="18">
        <v>109525.29</v>
      </c>
      <c r="AX90" s="19">
        <v>81</v>
      </c>
      <c r="AY90" s="19">
        <v>300</v>
      </c>
      <c r="AZ90" s="18">
        <v>333153.44</v>
      </c>
      <c r="BA90" s="18">
        <v>82867</v>
      </c>
      <c r="BB90" s="20">
        <v>89.1</v>
      </c>
      <c r="BC90" s="20">
        <v>86.537736589957404</v>
      </c>
      <c r="BD90" s="20">
        <v>10.59</v>
      </c>
      <c r="BE90" s="20"/>
      <c r="BF90" s="16" t="s">
        <v>230</v>
      </c>
      <c r="BG90" s="13"/>
      <c r="BH90" s="16" t="s">
        <v>233</v>
      </c>
      <c r="BI90" s="16" t="s">
        <v>236</v>
      </c>
      <c r="BJ90" s="16" t="s">
        <v>376</v>
      </c>
      <c r="BK90" s="16" t="s">
        <v>231</v>
      </c>
      <c r="BL90" s="14" t="s">
        <v>4</v>
      </c>
      <c r="BM90" s="20">
        <v>642598.98585629999</v>
      </c>
      <c r="BN90" s="14" t="s">
        <v>157</v>
      </c>
      <c r="BO90" s="20"/>
      <c r="BP90" s="21">
        <v>38618</v>
      </c>
      <c r="BQ90" s="21">
        <v>47743</v>
      </c>
      <c r="BR90" s="20">
        <v>34993.919999999998</v>
      </c>
      <c r="BS90" s="20">
        <v>17.25</v>
      </c>
      <c r="BT90" s="20">
        <v>45.17</v>
      </c>
    </row>
    <row r="91" spans="1:72" s="1" customFormat="1" ht="18.2" customHeight="1" x14ac:dyDescent="0.15">
      <c r="A91" s="4">
        <v>89</v>
      </c>
      <c r="B91" s="5" t="s">
        <v>455</v>
      </c>
      <c r="C91" s="5" t="s">
        <v>229</v>
      </c>
      <c r="D91" s="6">
        <v>45292</v>
      </c>
      <c r="E91" s="7" t="s">
        <v>48</v>
      </c>
      <c r="F91" s="8">
        <v>125</v>
      </c>
      <c r="G91" s="8">
        <v>124</v>
      </c>
      <c r="H91" s="9">
        <v>53792.9</v>
      </c>
      <c r="I91" s="9">
        <v>49698.62</v>
      </c>
      <c r="J91" s="9">
        <v>0</v>
      </c>
      <c r="K91" s="9">
        <v>103491.52</v>
      </c>
      <c r="L91" s="9">
        <v>646.64</v>
      </c>
      <c r="M91" s="9">
        <v>0</v>
      </c>
      <c r="N91" s="9">
        <v>0</v>
      </c>
      <c r="O91" s="9">
        <v>0</v>
      </c>
      <c r="P91" s="9">
        <v>0</v>
      </c>
      <c r="Q91" s="9">
        <v>0</v>
      </c>
      <c r="R91" s="9">
        <v>0</v>
      </c>
      <c r="S91" s="9">
        <v>103491.52</v>
      </c>
      <c r="T91" s="9">
        <v>87596.7</v>
      </c>
      <c r="U91" s="9">
        <v>456.3</v>
      </c>
      <c r="V91" s="9">
        <v>0</v>
      </c>
      <c r="W91" s="9">
        <v>0</v>
      </c>
      <c r="X91" s="9">
        <v>0</v>
      </c>
      <c r="Y91" s="9">
        <v>0</v>
      </c>
      <c r="Z91" s="9">
        <v>0</v>
      </c>
      <c r="AA91" s="9">
        <v>88053</v>
      </c>
      <c r="AB91" s="9">
        <v>0</v>
      </c>
      <c r="AC91" s="9">
        <v>0</v>
      </c>
      <c r="AD91" s="9">
        <v>0</v>
      </c>
      <c r="AE91" s="9">
        <v>0</v>
      </c>
      <c r="AF91" s="9">
        <v>0</v>
      </c>
      <c r="AG91" s="9">
        <v>0</v>
      </c>
      <c r="AH91" s="9">
        <v>0</v>
      </c>
      <c r="AI91" s="9">
        <v>0</v>
      </c>
      <c r="AJ91" s="9">
        <v>0</v>
      </c>
      <c r="AK91" s="9">
        <v>0</v>
      </c>
      <c r="AL91" s="9">
        <v>0</v>
      </c>
      <c r="AM91" s="9">
        <v>0</v>
      </c>
      <c r="AN91" s="9">
        <v>0</v>
      </c>
      <c r="AO91" s="9">
        <v>0</v>
      </c>
      <c r="AP91" s="9">
        <v>0</v>
      </c>
      <c r="AQ91" s="9">
        <v>0</v>
      </c>
      <c r="AR91" s="9">
        <v>0</v>
      </c>
      <c r="AS91" s="9">
        <v>0</v>
      </c>
      <c r="AT91" s="9">
        <v>0</v>
      </c>
      <c r="AU91" s="9">
        <f t="shared" si="1"/>
        <v>0</v>
      </c>
      <c r="AV91" s="9">
        <v>50345.26</v>
      </c>
      <c r="AW91" s="9">
        <v>88053</v>
      </c>
      <c r="AX91" s="10">
        <v>64</v>
      </c>
      <c r="AY91" s="10">
        <v>300</v>
      </c>
      <c r="AZ91" s="9">
        <v>490016.07</v>
      </c>
      <c r="BA91" s="9">
        <v>119700</v>
      </c>
      <c r="BB91" s="11">
        <v>90</v>
      </c>
      <c r="BC91" s="11">
        <v>77.813172932330801</v>
      </c>
      <c r="BD91" s="11">
        <v>10.18</v>
      </c>
      <c r="BE91" s="11"/>
      <c r="BF91" s="7" t="s">
        <v>230</v>
      </c>
      <c r="BG91" s="4"/>
      <c r="BH91" s="7" t="s">
        <v>233</v>
      </c>
      <c r="BI91" s="7" t="s">
        <v>273</v>
      </c>
      <c r="BJ91" s="7" t="s">
        <v>380</v>
      </c>
      <c r="BK91" s="7" t="s">
        <v>231</v>
      </c>
      <c r="BL91" s="5" t="s">
        <v>4</v>
      </c>
      <c r="BM91" s="11">
        <v>826295.44161119999</v>
      </c>
      <c r="BN91" s="5" t="s">
        <v>157</v>
      </c>
      <c r="BO91" s="11"/>
      <c r="BP91" s="12">
        <v>38622</v>
      </c>
      <c r="BQ91" s="12">
        <v>47747</v>
      </c>
      <c r="BR91" s="11">
        <v>28460.05</v>
      </c>
      <c r="BS91" s="11">
        <v>25.66</v>
      </c>
      <c r="BT91" s="11">
        <v>45.18</v>
      </c>
    </row>
    <row r="92" spans="1:72" s="1" customFormat="1" ht="18.2" customHeight="1" x14ac:dyDescent="0.15">
      <c r="A92" s="13">
        <v>90</v>
      </c>
      <c r="B92" s="14" t="s">
        <v>455</v>
      </c>
      <c r="C92" s="14" t="s">
        <v>229</v>
      </c>
      <c r="D92" s="15">
        <v>45292</v>
      </c>
      <c r="E92" s="16" t="s">
        <v>49</v>
      </c>
      <c r="F92" s="17">
        <v>131</v>
      </c>
      <c r="G92" s="17">
        <v>130</v>
      </c>
      <c r="H92" s="18">
        <v>49960.9</v>
      </c>
      <c r="I92" s="18">
        <v>32913.93</v>
      </c>
      <c r="J92" s="18">
        <v>0</v>
      </c>
      <c r="K92" s="18">
        <v>82874.83</v>
      </c>
      <c r="L92" s="18">
        <v>424.95</v>
      </c>
      <c r="M92" s="18">
        <v>0</v>
      </c>
      <c r="N92" s="18">
        <v>0</v>
      </c>
      <c r="O92" s="18">
        <v>0</v>
      </c>
      <c r="P92" s="18">
        <v>0</v>
      </c>
      <c r="Q92" s="18">
        <v>0</v>
      </c>
      <c r="R92" s="18">
        <v>0</v>
      </c>
      <c r="S92" s="18">
        <v>82874.83</v>
      </c>
      <c r="T92" s="18">
        <v>80504.98</v>
      </c>
      <c r="U92" s="18">
        <v>440.87</v>
      </c>
      <c r="V92" s="18">
        <v>0</v>
      </c>
      <c r="W92" s="18">
        <v>0</v>
      </c>
      <c r="X92" s="18">
        <v>0</v>
      </c>
      <c r="Y92" s="18">
        <v>0</v>
      </c>
      <c r="Z92" s="18">
        <v>0</v>
      </c>
      <c r="AA92" s="18">
        <v>80945.850000000006</v>
      </c>
      <c r="AB92" s="18">
        <v>0</v>
      </c>
      <c r="AC92" s="18">
        <v>0</v>
      </c>
      <c r="AD92" s="18">
        <v>0</v>
      </c>
      <c r="AE92" s="18">
        <v>0</v>
      </c>
      <c r="AF92" s="18">
        <v>0</v>
      </c>
      <c r="AG92" s="18">
        <v>0</v>
      </c>
      <c r="AH92" s="18">
        <v>0</v>
      </c>
      <c r="AI92" s="18">
        <v>0</v>
      </c>
      <c r="AJ92" s="18">
        <v>0</v>
      </c>
      <c r="AK92" s="18">
        <v>0</v>
      </c>
      <c r="AL92" s="18">
        <v>0</v>
      </c>
      <c r="AM92" s="18">
        <v>0</v>
      </c>
      <c r="AN92" s="18">
        <v>0</v>
      </c>
      <c r="AO92" s="18">
        <v>0</v>
      </c>
      <c r="AP92" s="18">
        <v>0</v>
      </c>
      <c r="AQ92" s="18">
        <v>0</v>
      </c>
      <c r="AR92" s="18">
        <v>0</v>
      </c>
      <c r="AS92" s="18">
        <v>0</v>
      </c>
      <c r="AT92" s="18">
        <v>0</v>
      </c>
      <c r="AU92" s="18">
        <f t="shared" si="1"/>
        <v>0</v>
      </c>
      <c r="AV92" s="18">
        <v>33338.879999999997</v>
      </c>
      <c r="AW92" s="18">
        <v>80945.850000000006</v>
      </c>
      <c r="AX92" s="19">
        <v>81</v>
      </c>
      <c r="AY92" s="19">
        <v>300</v>
      </c>
      <c r="AZ92" s="18">
        <v>365000</v>
      </c>
      <c r="BA92" s="18">
        <v>91080</v>
      </c>
      <c r="BB92" s="20">
        <v>89.99</v>
      </c>
      <c r="BC92" s="20">
        <v>81.883025380983796</v>
      </c>
      <c r="BD92" s="20">
        <v>10.59</v>
      </c>
      <c r="BE92" s="20"/>
      <c r="BF92" s="16" t="s">
        <v>230</v>
      </c>
      <c r="BG92" s="13"/>
      <c r="BH92" s="16" t="s">
        <v>233</v>
      </c>
      <c r="BI92" s="16" t="s">
        <v>236</v>
      </c>
      <c r="BJ92" s="16" t="s">
        <v>268</v>
      </c>
      <c r="BK92" s="16" t="s">
        <v>231</v>
      </c>
      <c r="BL92" s="14" t="s">
        <v>4</v>
      </c>
      <c r="BM92" s="20">
        <v>661687.97456354997</v>
      </c>
      <c r="BN92" s="14" t="s">
        <v>157</v>
      </c>
      <c r="BO92" s="20"/>
      <c r="BP92" s="21">
        <v>38624</v>
      </c>
      <c r="BQ92" s="21">
        <v>47749</v>
      </c>
      <c r="BR92" s="20">
        <v>29691.77</v>
      </c>
      <c r="BS92" s="20">
        <v>18.95</v>
      </c>
      <c r="BT92" s="20">
        <v>45.13</v>
      </c>
    </row>
    <row r="93" spans="1:72" s="1" customFormat="1" ht="18.2" customHeight="1" x14ac:dyDescent="0.15">
      <c r="A93" s="4">
        <v>91</v>
      </c>
      <c r="B93" s="5" t="s">
        <v>455</v>
      </c>
      <c r="C93" s="5" t="s">
        <v>229</v>
      </c>
      <c r="D93" s="6">
        <v>45292</v>
      </c>
      <c r="E93" s="7" t="s">
        <v>50</v>
      </c>
      <c r="F93" s="8">
        <v>166</v>
      </c>
      <c r="G93" s="8">
        <v>165</v>
      </c>
      <c r="H93" s="9">
        <v>38790.300000000003</v>
      </c>
      <c r="I93" s="9">
        <v>28682.54</v>
      </c>
      <c r="J93" s="9">
        <v>0</v>
      </c>
      <c r="K93" s="9">
        <v>67472.84</v>
      </c>
      <c r="L93" s="9">
        <v>329.9</v>
      </c>
      <c r="M93" s="9">
        <v>0</v>
      </c>
      <c r="N93" s="9">
        <v>0</v>
      </c>
      <c r="O93" s="9">
        <v>0</v>
      </c>
      <c r="P93" s="9">
        <v>0</v>
      </c>
      <c r="Q93" s="9">
        <v>0</v>
      </c>
      <c r="R93" s="9">
        <v>0</v>
      </c>
      <c r="S93" s="9">
        <v>67472.84</v>
      </c>
      <c r="T93" s="9">
        <v>82499.3</v>
      </c>
      <c r="U93" s="9">
        <v>342.3</v>
      </c>
      <c r="V93" s="9">
        <v>0</v>
      </c>
      <c r="W93" s="9">
        <v>0</v>
      </c>
      <c r="X93" s="9">
        <v>0</v>
      </c>
      <c r="Y93" s="9">
        <v>0</v>
      </c>
      <c r="Z93" s="9">
        <v>0</v>
      </c>
      <c r="AA93" s="9">
        <v>82841.600000000006</v>
      </c>
      <c r="AB93" s="9">
        <v>0</v>
      </c>
      <c r="AC93" s="9">
        <v>0</v>
      </c>
      <c r="AD93" s="9">
        <v>0</v>
      </c>
      <c r="AE93" s="9">
        <v>0</v>
      </c>
      <c r="AF93" s="9">
        <v>0</v>
      </c>
      <c r="AG93" s="9">
        <v>0</v>
      </c>
      <c r="AH93" s="9">
        <v>0</v>
      </c>
      <c r="AI93" s="9">
        <v>0</v>
      </c>
      <c r="AJ93" s="9">
        <v>0</v>
      </c>
      <c r="AK93" s="9">
        <v>0</v>
      </c>
      <c r="AL93" s="9">
        <v>0</v>
      </c>
      <c r="AM93" s="9">
        <v>0</v>
      </c>
      <c r="AN93" s="9">
        <v>0</v>
      </c>
      <c r="AO93" s="9">
        <v>0</v>
      </c>
      <c r="AP93" s="9">
        <v>0</v>
      </c>
      <c r="AQ93" s="9">
        <v>0</v>
      </c>
      <c r="AR93" s="9">
        <v>0</v>
      </c>
      <c r="AS93" s="9">
        <v>0</v>
      </c>
      <c r="AT93" s="9">
        <v>0</v>
      </c>
      <c r="AU93" s="9">
        <f t="shared" si="1"/>
        <v>0</v>
      </c>
      <c r="AV93" s="9">
        <v>29012.44</v>
      </c>
      <c r="AW93" s="9">
        <v>82841.600000000006</v>
      </c>
      <c r="AX93" s="10">
        <v>82</v>
      </c>
      <c r="AY93" s="10">
        <v>300</v>
      </c>
      <c r="AZ93" s="9">
        <v>301932.44</v>
      </c>
      <c r="BA93" s="9">
        <v>70712.399999999994</v>
      </c>
      <c r="BB93" s="11">
        <v>84</v>
      </c>
      <c r="BC93" s="11">
        <v>80.151692772413298</v>
      </c>
      <c r="BD93" s="11">
        <v>10.59</v>
      </c>
      <c r="BE93" s="11"/>
      <c r="BF93" s="7" t="s">
        <v>230</v>
      </c>
      <c r="BG93" s="4"/>
      <c r="BH93" s="7" t="s">
        <v>233</v>
      </c>
      <c r="BI93" s="7" t="s">
        <v>236</v>
      </c>
      <c r="BJ93" s="7" t="s">
        <v>376</v>
      </c>
      <c r="BK93" s="7" t="s">
        <v>231</v>
      </c>
      <c r="BL93" s="5" t="s">
        <v>4</v>
      </c>
      <c r="BM93" s="11">
        <v>538715.63703540002</v>
      </c>
      <c r="BN93" s="5" t="s">
        <v>157</v>
      </c>
      <c r="BO93" s="11"/>
      <c r="BP93" s="12">
        <v>38625</v>
      </c>
      <c r="BQ93" s="12">
        <v>47750</v>
      </c>
      <c r="BR93" s="11">
        <v>27764.98</v>
      </c>
      <c r="BS93" s="11">
        <v>14.72</v>
      </c>
      <c r="BT93" s="11">
        <v>45.13</v>
      </c>
    </row>
    <row r="94" spans="1:72" s="1" customFormat="1" ht="18.2" customHeight="1" x14ac:dyDescent="0.15">
      <c r="A94" s="13">
        <v>92</v>
      </c>
      <c r="B94" s="14" t="s">
        <v>455</v>
      </c>
      <c r="C94" s="14" t="s">
        <v>229</v>
      </c>
      <c r="D94" s="15">
        <v>45292</v>
      </c>
      <c r="E94" s="16" t="s">
        <v>381</v>
      </c>
      <c r="F94" s="17">
        <v>7</v>
      </c>
      <c r="G94" s="17">
        <v>7</v>
      </c>
      <c r="H94" s="18">
        <v>59310.49</v>
      </c>
      <c r="I94" s="18">
        <v>5538.7027470000003</v>
      </c>
      <c r="J94" s="18">
        <v>0</v>
      </c>
      <c r="K94" s="18">
        <v>64849.192747000001</v>
      </c>
      <c r="L94" s="18">
        <v>730.85</v>
      </c>
      <c r="M94" s="18">
        <v>0</v>
      </c>
      <c r="N94" s="18">
        <v>0</v>
      </c>
      <c r="O94" s="18">
        <v>724.46</v>
      </c>
      <c r="P94" s="18">
        <v>0</v>
      </c>
      <c r="Q94" s="18">
        <v>0</v>
      </c>
      <c r="R94" s="18">
        <v>0</v>
      </c>
      <c r="S94" s="18">
        <v>64124.732747000002</v>
      </c>
      <c r="T94" s="18">
        <v>4477.8</v>
      </c>
      <c r="U94" s="18">
        <v>535.15</v>
      </c>
      <c r="V94" s="18">
        <v>0</v>
      </c>
      <c r="W94" s="18">
        <v>639.39</v>
      </c>
      <c r="X94" s="18">
        <v>0</v>
      </c>
      <c r="Y94" s="18">
        <v>0</v>
      </c>
      <c r="Z94" s="18">
        <v>0</v>
      </c>
      <c r="AA94" s="18">
        <v>4373.5600000000004</v>
      </c>
      <c r="AB94" s="18">
        <v>27.71</v>
      </c>
      <c r="AC94" s="18">
        <v>0</v>
      </c>
      <c r="AD94" s="18">
        <v>0</v>
      </c>
      <c r="AE94" s="18">
        <v>0</v>
      </c>
      <c r="AF94" s="18">
        <v>45.23</v>
      </c>
      <c r="AG94" s="18">
        <v>0</v>
      </c>
      <c r="AH94" s="18">
        <v>64.69</v>
      </c>
      <c r="AI94" s="18">
        <v>178.37</v>
      </c>
      <c r="AJ94" s="18">
        <v>0</v>
      </c>
      <c r="AK94" s="18">
        <v>0</v>
      </c>
      <c r="AL94" s="18">
        <v>0</v>
      </c>
      <c r="AM94" s="18">
        <v>0</v>
      </c>
      <c r="AN94" s="18">
        <v>0</v>
      </c>
      <c r="AO94" s="18">
        <v>0</v>
      </c>
      <c r="AP94" s="18">
        <v>2191.65</v>
      </c>
      <c r="AQ94" s="18">
        <v>0</v>
      </c>
      <c r="AR94" s="18">
        <v>0</v>
      </c>
      <c r="AS94" s="18">
        <v>1628.218785</v>
      </c>
      <c r="AT94" s="18">
        <v>2191.65</v>
      </c>
      <c r="AU94" s="18">
        <f t="shared" si="1"/>
        <v>51.631214999999884</v>
      </c>
      <c r="AV94" s="18">
        <v>5545.0927469999997</v>
      </c>
      <c r="AW94" s="18">
        <v>4373.5600000000004</v>
      </c>
      <c r="AX94" s="19">
        <v>81</v>
      </c>
      <c r="AY94" s="19">
        <v>300</v>
      </c>
      <c r="AZ94" s="18">
        <v>649999.99</v>
      </c>
      <c r="BA94" s="18">
        <v>133176.69</v>
      </c>
      <c r="BB94" s="20">
        <v>73</v>
      </c>
      <c r="BC94" s="20">
        <v>35.149585791109502</v>
      </c>
      <c r="BD94" s="20">
        <v>10.59</v>
      </c>
      <c r="BE94" s="20"/>
      <c r="BF94" s="16" t="s">
        <v>230</v>
      </c>
      <c r="BG94" s="13"/>
      <c r="BH94" s="16" t="s">
        <v>237</v>
      </c>
      <c r="BI94" s="16" t="s">
        <v>370</v>
      </c>
      <c r="BJ94" s="16" t="s">
        <v>480</v>
      </c>
      <c r="BK94" s="16" t="s">
        <v>231</v>
      </c>
      <c r="BL94" s="14" t="s">
        <v>4</v>
      </c>
      <c r="BM94" s="20">
        <v>511983.72932760598</v>
      </c>
      <c r="BN94" s="14" t="s">
        <v>157</v>
      </c>
      <c r="BO94" s="20"/>
      <c r="BP94" s="21">
        <v>38610</v>
      </c>
      <c r="BQ94" s="21">
        <v>47735</v>
      </c>
      <c r="BR94" s="20">
        <v>0</v>
      </c>
      <c r="BS94" s="20">
        <v>27.71</v>
      </c>
      <c r="BT94" s="20">
        <v>45.23</v>
      </c>
    </row>
    <row r="95" spans="1:72" s="1" customFormat="1" ht="18.2" customHeight="1" x14ac:dyDescent="0.15">
      <c r="A95" s="4">
        <v>93</v>
      </c>
      <c r="B95" s="5" t="s">
        <v>455</v>
      </c>
      <c r="C95" s="5" t="s">
        <v>229</v>
      </c>
      <c r="D95" s="6">
        <v>45292</v>
      </c>
      <c r="E95" s="7" t="s">
        <v>9</v>
      </c>
      <c r="F95" s="8">
        <v>159</v>
      </c>
      <c r="G95" s="8">
        <v>158</v>
      </c>
      <c r="H95" s="9">
        <v>89976.74</v>
      </c>
      <c r="I95" s="9">
        <v>64153.18</v>
      </c>
      <c r="J95" s="9">
        <v>0</v>
      </c>
      <c r="K95" s="9">
        <v>154129.92000000001</v>
      </c>
      <c r="L95" s="9">
        <v>752.34</v>
      </c>
      <c r="M95" s="9">
        <v>0</v>
      </c>
      <c r="N95" s="9">
        <v>0</v>
      </c>
      <c r="O95" s="9">
        <v>0</v>
      </c>
      <c r="P95" s="9">
        <v>0</v>
      </c>
      <c r="Q95" s="9">
        <v>0</v>
      </c>
      <c r="R95" s="9">
        <v>0</v>
      </c>
      <c r="S95" s="9">
        <v>154129.92000000001</v>
      </c>
      <c r="T95" s="9">
        <v>181103.22</v>
      </c>
      <c r="U95" s="9">
        <v>793.99</v>
      </c>
      <c r="V95" s="9">
        <v>0</v>
      </c>
      <c r="W95" s="9">
        <v>0</v>
      </c>
      <c r="X95" s="9">
        <v>0</v>
      </c>
      <c r="Y95" s="9">
        <v>0</v>
      </c>
      <c r="Z95" s="9">
        <v>0</v>
      </c>
      <c r="AA95" s="9">
        <v>181897.21</v>
      </c>
      <c r="AB95" s="9">
        <v>0</v>
      </c>
      <c r="AC95" s="9">
        <v>0</v>
      </c>
      <c r="AD95" s="9">
        <v>0</v>
      </c>
      <c r="AE95" s="9">
        <v>0</v>
      </c>
      <c r="AF95" s="9">
        <v>0</v>
      </c>
      <c r="AG95" s="9">
        <v>0</v>
      </c>
      <c r="AH95" s="9">
        <v>0</v>
      </c>
      <c r="AI95" s="9">
        <v>0</v>
      </c>
      <c r="AJ95" s="9">
        <v>0</v>
      </c>
      <c r="AK95" s="9">
        <v>0</v>
      </c>
      <c r="AL95" s="9">
        <v>0</v>
      </c>
      <c r="AM95" s="9">
        <v>0</v>
      </c>
      <c r="AN95" s="9">
        <v>0</v>
      </c>
      <c r="AO95" s="9">
        <v>0</v>
      </c>
      <c r="AP95" s="9">
        <v>0</v>
      </c>
      <c r="AQ95" s="9">
        <v>0</v>
      </c>
      <c r="AR95" s="9">
        <v>0</v>
      </c>
      <c r="AS95" s="9">
        <v>0</v>
      </c>
      <c r="AT95" s="9">
        <v>0</v>
      </c>
      <c r="AU95" s="9">
        <f t="shared" si="1"/>
        <v>0</v>
      </c>
      <c r="AV95" s="9">
        <v>64905.52</v>
      </c>
      <c r="AW95" s="9">
        <v>181897.21</v>
      </c>
      <c r="AX95" s="10">
        <v>82</v>
      </c>
      <c r="AY95" s="10">
        <v>300</v>
      </c>
      <c r="AZ95" s="9">
        <v>650000</v>
      </c>
      <c r="BA95" s="9">
        <v>162665.65</v>
      </c>
      <c r="BB95" s="11">
        <v>90</v>
      </c>
      <c r="BC95" s="11">
        <v>85.277332983331206</v>
      </c>
      <c r="BD95" s="11">
        <v>10.59</v>
      </c>
      <c r="BE95" s="11"/>
      <c r="BF95" s="7" t="s">
        <v>367</v>
      </c>
      <c r="BG95" s="4"/>
      <c r="BH95" s="7" t="s">
        <v>237</v>
      </c>
      <c r="BI95" s="7" t="s">
        <v>370</v>
      </c>
      <c r="BJ95" s="7" t="s">
        <v>371</v>
      </c>
      <c r="BK95" s="7" t="s">
        <v>231</v>
      </c>
      <c r="BL95" s="5" t="s">
        <v>4</v>
      </c>
      <c r="BM95" s="11">
        <v>1230601.7953152</v>
      </c>
      <c r="BN95" s="5" t="s">
        <v>157</v>
      </c>
      <c r="BO95" s="11"/>
      <c r="BP95" s="12">
        <v>38643</v>
      </c>
      <c r="BQ95" s="12">
        <v>47768</v>
      </c>
      <c r="BR95" s="11">
        <v>59107.01</v>
      </c>
      <c r="BS95" s="11">
        <v>33.85</v>
      </c>
      <c r="BT95" s="11">
        <v>44.99</v>
      </c>
    </row>
    <row r="96" spans="1:72" s="1" customFormat="1" ht="18.2" customHeight="1" x14ac:dyDescent="0.15">
      <c r="A96" s="13">
        <v>94</v>
      </c>
      <c r="B96" s="14" t="s">
        <v>455</v>
      </c>
      <c r="C96" s="14" t="s">
        <v>229</v>
      </c>
      <c r="D96" s="15">
        <v>45292</v>
      </c>
      <c r="E96" s="16" t="s">
        <v>51</v>
      </c>
      <c r="F96" s="17">
        <v>181</v>
      </c>
      <c r="G96" s="17">
        <v>180</v>
      </c>
      <c r="H96" s="18">
        <v>21465.33</v>
      </c>
      <c r="I96" s="18">
        <v>82292.740000000005</v>
      </c>
      <c r="J96" s="18">
        <v>0</v>
      </c>
      <c r="K96" s="18">
        <v>103758.07</v>
      </c>
      <c r="L96" s="18">
        <v>891.46</v>
      </c>
      <c r="M96" s="18">
        <v>0</v>
      </c>
      <c r="N96" s="18">
        <v>0</v>
      </c>
      <c r="O96" s="18">
        <v>0</v>
      </c>
      <c r="P96" s="18">
        <v>0</v>
      </c>
      <c r="Q96" s="18">
        <v>0</v>
      </c>
      <c r="R96" s="18">
        <v>0</v>
      </c>
      <c r="S96" s="18">
        <v>103758.07</v>
      </c>
      <c r="T96" s="18">
        <v>112003.63</v>
      </c>
      <c r="U96" s="18">
        <v>182.04</v>
      </c>
      <c r="V96" s="18">
        <v>0</v>
      </c>
      <c r="W96" s="18">
        <v>0</v>
      </c>
      <c r="X96" s="18">
        <v>0</v>
      </c>
      <c r="Y96" s="18">
        <v>0</v>
      </c>
      <c r="Z96" s="18">
        <v>0</v>
      </c>
      <c r="AA96" s="18">
        <v>112185.67</v>
      </c>
      <c r="AB96" s="18">
        <v>0</v>
      </c>
      <c r="AC96" s="18">
        <v>0</v>
      </c>
      <c r="AD96" s="18">
        <v>0</v>
      </c>
      <c r="AE96" s="18">
        <v>0</v>
      </c>
      <c r="AF96" s="18">
        <v>0</v>
      </c>
      <c r="AG96" s="18">
        <v>0</v>
      </c>
      <c r="AH96" s="18">
        <v>0</v>
      </c>
      <c r="AI96" s="18">
        <v>0</v>
      </c>
      <c r="AJ96" s="18">
        <v>0</v>
      </c>
      <c r="AK96" s="18">
        <v>0</v>
      </c>
      <c r="AL96" s="18">
        <v>0</v>
      </c>
      <c r="AM96" s="18">
        <v>0</v>
      </c>
      <c r="AN96" s="18">
        <v>0</v>
      </c>
      <c r="AO96" s="18">
        <v>0</v>
      </c>
      <c r="AP96" s="18">
        <v>0</v>
      </c>
      <c r="AQ96" s="18">
        <v>0</v>
      </c>
      <c r="AR96" s="18">
        <v>0</v>
      </c>
      <c r="AS96" s="18">
        <v>0</v>
      </c>
      <c r="AT96" s="18">
        <v>0</v>
      </c>
      <c r="AU96" s="18">
        <f t="shared" si="1"/>
        <v>0</v>
      </c>
      <c r="AV96" s="18">
        <v>83184.2</v>
      </c>
      <c r="AW96" s="18">
        <v>112185.67</v>
      </c>
      <c r="AX96" s="19">
        <v>22</v>
      </c>
      <c r="AY96" s="19">
        <v>240</v>
      </c>
      <c r="AZ96" s="18">
        <v>482000</v>
      </c>
      <c r="BA96" s="18">
        <v>109879.21</v>
      </c>
      <c r="BB96" s="20">
        <v>82.06</v>
      </c>
      <c r="BC96" s="20">
        <v>77.488609757933304</v>
      </c>
      <c r="BD96" s="20">
        <v>10.18</v>
      </c>
      <c r="BE96" s="20"/>
      <c r="BF96" s="16" t="s">
        <v>367</v>
      </c>
      <c r="BG96" s="13"/>
      <c r="BH96" s="16" t="s">
        <v>378</v>
      </c>
      <c r="BI96" s="16" t="s">
        <v>156</v>
      </c>
      <c r="BJ96" s="16" t="s">
        <v>382</v>
      </c>
      <c r="BK96" s="16" t="s">
        <v>231</v>
      </c>
      <c r="BL96" s="14" t="s">
        <v>4</v>
      </c>
      <c r="BM96" s="20">
        <v>828423.62612294999</v>
      </c>
      <c r="BN96" s="14" t="s">
        <v>157</v>
      </c>
      <c r="BO96" s="20"/>
      <c r="BP96" s="21">
        <v>38656</v>
      </c>
      <c r="BQ96" s="21">
        <v>45956</v>
      </c>
      <c r="BR96" s="20">
        <v>42838.51</v>
      </c>
      <c r="BS96" s="20">
        <v>23.72</v>
      </c>
      <c r="BT96" s="20">
        <v>44.94</v>
      </c>
    </row>
    <row r="97" spans="1:72" s="1" customFormat="1" ht="18.2" customHeight="1" x14ac:dyDescent="0.15">
      <c r="A97" s="4">
        <v>95</v>
      </c>
      <c r="B97" s="5" t="s">
        <v>455</v>
      </c>
      <c r="C97" s="5" t="s">
        <v>229</v>
      </c>
      <c r="D97" s="6">
        <v>45292</v>
      </c>
      <c r="E97" s="7" t="s">
        <v>383</v>
      </c>
      <c r="F97" s="8">
        <v>0</v>
      </c>
      <c r="G97" s="8">
        <v>0</v>
      </c>
      <c r="H97" s="9">
        <v>74232.289999999994</v>
      </c>
      <c r="I97" s="9">
        <v>0</v>
      </c>
      <c r="J97" s="9">
        <v>0</v>
      </c>
      <c r="K97" s="9">
        <v>74232.289999999994</v>
      </c>
      <c r="L97" s="9">
        <v>618.86</v>
      </c>
      <c r="M97" s="9">
        <v>0</v>
      </c>
      <c r="N97" s="9">
        <v>0</v>
      </c>
      <c r="O97" s="9">
        <v>0</v>
      </c>
      <c r="P97" s="9">
        <v>618.86</v>
      </c>
      <c r="Q97" s="9">
        <v>0</v>
      </c>
      <c r="R97" s="9">
        <v>0</v>
      </c>
      <c r="S97" s="9">
        <v>73613.429999999993</v>
      </c>
      <c r="T97" s="9">
        <v>0</v>
      </c>
      <c r="U97" s="9">
        <v>655.1</v>
      </c>
      <c r="V97" s="9">
        <v>0</v>
      </c>
      <c r="W97" s="9">
        <v>0</v>
      </c>
      <c r="X97" s="9">
        <v>655.1</v>
      </c>
      <c r="Y97" s="9">
        <v>0</v>
      </c>
      <c r="Z97" s="9">
        <v>0</v>
      </c>
      <c r="AA97" s="9">
        <v>0</v>
      </c>
      <c r="AB97" s="9">
        <v>27.89</v>
      </c>
      <c r="AC97" s="9">
        <v>0</v>
      </c>
      <c r="AD97" s="9">
        <v>0</v>
      </c>
      <c r="AE97" s="9">
        <v>0</v>
      </c>
      <c r="AF97" s="9">
        <v>0</v>
      </c>
      <c r="AG97" s="9">
        <v>0</v>
      </c>
      <c r="AH97" s="9">
        <v>65.09</v>
      </c>
      <c r="AI97" s="9">
        <v>179.19</v>
      </c>
      <c r="AJ97" s="9">
        <v>0</v>
      </c>
      <c r="AK97" s="9">
        <v>0</v>
      </c>
      <c r="AL97" s="9">
        <v>0</v>
      </c>
      <c r="AM97" s="9">
        <v>0</v>
      </c>
      <c r="AN97" s="9">
        <v>0</v>
      </c>
      <c r="AO97" s="9">
        <v>0</v>
      </c>
      <c r="AP97" s="9">
        <v>0</v>
      </c>
      <c r="AQ97" s="9">
        <v>0</v>
      </c>
      <c r="AR97" s="9">
        <v>0</v>
      </c>
      <c r="AS97" s="9">
        <v>2.7553999999999999E-2</v>
      </c>
      <c r="AT97" s="9">
        <v>0</v>
      </c>
      <c r="AU97" s="9">
        <f t="shared" si="1"/>
        <v>1546.1024460000001</v>
      </c>
      <c r="AV97" s="9">
        <v>0</v>
      </c>
      <c r="AW97" s="9">
        <v>0</v>
      </c>
      <c r="AX97" s="10">
        <v>83</v>
      </c>
      <c r="AY97" s="10">
        <v>300</v>
      </c>
      <c r="AZ97" s="9">
        <v>650000</v>
      </c>
      <c r="BA97" s="9">
        <v>134013.72</v>
      </c>
      <c r="BB97" s="11">
        <v>74.23</v>
      </c>
      <c r="BC97" s="11">
        <v>40.7743692877117</v>
      </c>
      <c r="BD97" s="11">
        <v>10.59</v>
      </c>
      <c r="BE97" s="11"/>
      <c r="BF97" s="7" t="s">
        <v>367</v>
      </c>
      <c r="BG97" s="4"/>
      <c r="BH97" s="7" t="s">
        <v>237</v>
      </c>
      <c r="BI97" s="7" t="s">
        <v>370</v>
      </c>
      <c r="BJ97" s="7" t="s">
        <v>371</v>
      </c>
      <c r="BK97" s="7" t="s">
        <v>5</v>
      </c>
      <c r="BL97" s="5" t="s">
        <v>4</v>
      </c>
      <c r="BM97" s="11">
        <v>587743.24360455002</v>
      </c>
      <c r="BN97" s="5" t="s">
        <v>157</v>
      </c>
      <c r="BO97" s="11"/>
      <c r="BP97" s="12">
        <v>38658</v>
      </c>
      <c r="BQ97" s="12">
        <v>47783</v>
      </c>
      <c r="BR97" s="11">
        <v>0</v>
      </c>
      <c r="BS97" s="11">
        <v>27.89</v>
      </c>
      <c r="BT97" s="11">
        <v>0</v>
      </c>
    </row>
    <row r="98" spans="1:72" s="1" customFormat="1" ht="18.2" customHeight="1" x14ac:dyDescent="0.15">
      <c r="A98" s="13">
        <v>96</v>
      </c>
      <c r="B98" s="14" t="s">
        <v>455</v>
      </c>
      <c r="C98" s="14" t="s">
        <v>229</v>
      </c>
      <c r="D98" s="15">
        <v>45292</v>
      </c>
      <c r="E98" s="16" t="s">
        <v>52</v>
      </c>
      <c r="F98" s="17">
        <v>151</v>
      </c>
      <c r="G98" s="17">
        <v>150</v>
      </c>
      <c r="H98" s="18">
        <v>90613.97</v>
      </c>
      <c r="I98" s="18">
        <v>61993.16</v>
      </c>
      <c r="J98" s="18">
        <v>0</v>
      </c>
      <c r="K98" s="18">
        <v>152607.13</v>
      </c>
      <c r="L98" s="18">
        <v>744.84</v>
      </c>
      <c r="M98" s="18">
        <v>0</v>
      </c>
      <c r="N98" s="18">
        <v>0</v>
      </c>
      <c r="O98" s="18">
        <v>0</v>
      </c>
      <c r="P98" s="18">
        <v>0</v>
      </c>
      <c r="Q98" s="18">
        <v>0</v>
      </c>
      <c r="R98" s="18">
        <v>0</v>
      </c>
      <c r="S98" s="18">
        <v>152607.13</v>
      </c>
      <c r="T98" s="18">
        <v>171179.6</v>
      </c>
      <c r="U98" s="18">
        <v>799.61</v>
      </c>
      <c r="V98" s="18">
        <v>0</v>
      </c>
      <c r="W98" s="18">
        <v>0</v>
      </c>
      <c r="X98" s="18">
        <v>0</v>
      </c>
      <c r="Y98" s="18">
        <v>0</v>
      </c>
      <c r="Z98" s="18">
        <v>0</v>
      </c>
      <c r="AA98" s="18">
        <v>171979.21</v>
      </c>
      <c r="AB98" s="18">
        <v>0</v>
      </c>
      <c r="AC98" s="18">
        <v>0</v>
      </c>
      <c r="AD98" s="18">
        <v>0</v>
      </c>
      <c r="AE98" s="18">
        <v>0</v>
      </c>
      <c r="AF98" s="18">
        <v>0</v>
      </c>
      <c r="AG98" s="18">
        <v>0</v>
      </c>
      <c r="AH98" s="18">
        <v>0</v>
      </c>
      <c r="AI98" s="18">
        <v>0</v>
      </c>
      <c r="AJ98" s="18">
        <v>0</v>
      </c>
      <c r="AK98" s="18">
        <v>0</v>
      </c>
      <c r="AL98" s="18">
        <v>0</v>
      </c>
      <c r="AM98" s="18">
        <v>0</v>
      </c>
      <c r="AN98" s="18">
        <v>0</v>
      </c>
      <c r="AO98" s="18">
        <v>0</v>
      </c>
      <c r="AP98" s="18">
        <v>0</v>
      </c>
      <c r="AQ98" s="18">
        <v>0</v>
      </c>
      <c r="AR98" s="18">
        <v>0</v>
      </c>
      <c r="AS98" s="18">
        <v>0</v>
      </c>
      <c r="AT98" s="18">
        <v>0</v>
      </c>
      <c r="AU98" s="18">
        <f t="shared" si="1"/>
        <v>0</v>
      </c>
      <c r="AV98" s="18">
        <v>62738</v>
      </c>
      <c r="AW98" s="18">
        <v>171979.21</v>
      </c>
      <c r="AX98" s="19">
        <v>83</v>
      </c>
      <c r="AY98" s="19">
        <v>300</v>
      </c>
      <c r="AZ98" s="18">
        <v>650000</v>
      </c>
      <c r="BA98" s="18">
        <v>162468.14000000001</v>
      </c>
      <c r="BB98" s="20">
        <v>90</v>
      </c>
      <c r="BC98" s="20">
        <v>84.537446541826597</v>
      </c>
      <c r="BD98" s="20">
        <v>10.59</v>
      </c>
      <c r="BE98" s="20"/>
      <c r="BF98" s="16" t="s">
        <v>230</v>
      </c>
      <c r="BG98" s="13"/>
      <c r="BH98" s="16" t="s">
        <v>237</v>
      </c>
      <c r="BI98" s="16" t="s">
        <v>370</v>
      </c>
      <c r="BJ98" s="16" t="s">
        <v>371</v>
      </c>
      <c r="BK98" s="16" t="s">
        <v>231</v>
      </c>
      <c r="BL98" s="14" t="s">
        <v>4</v>
      </c>
      <c r="BM98" s="20">
        <v>1218443.55823905</v>
      </c>
      <c r="BN98" s="14" t="s">
        <v>157</v>
      </c>
      <c r="BO98" s="20"/>
      <c r="BP98" s="21">
        <v>38658</v>
      </c>
      <c r="BQ98" s="21">
        <v>47783</v>
      </c>
      <c r="BR98" s="20">
        <v>55859.11</v>
      </c>
      <c r="BS98" s="20">
        <v>33.81</v>
      </c>
      <c r="BT98" s="20">
        <v>44.94</v>
      </c>
    </row>
    <row r="99" spans="1:72" s="1" customFormat="1" ht="18.2" customHeight="1" x14ac:dyDescent="0.15">
      <c r="A99" s="4">
        <v>97</v>
      </c>
      <c r="B99" s="5" t="s">
        <v>455</v>
      </c>
      <c r="C99" s="5" t="s">
        <v>229</v>
      </c>
      <c r="D99" s="6">
        <v>45292</v>
      </c>
      <c r="E99" s="7" t="s">
        <v>53</v>
      </c>
      <c r="F99" s="8">
        <v>54</v>
      </c>
      <c r="G99" s="8">
        <v>53</v>
      </c>
      <c r="H99" s="9">
        <v>40626.33</v>
      </c>
      <c r="I99" s="9">
        <v>14311.66</v>
      </c>
      <c r="J99" s="9">
        <v>0</v>
      </c>
      <c r="K99" s="9">
        <v>54937.99</v>
      </c>
      <c r="L99" s="9">
        <v>334.5</v>
      </c>
      <c r="M99" s="9">
        <v>0</v>
      </c>
      <c r="N99" s="9">
        <v>0</v>
      </c>
      <c r="O99" s="9">
        <v>0</v>
      </c>
      <c r="P99" s="9">
        <v>0</v>
      </c>
      <c r="Q99" s="9">
        <v>0</v>
      </c>
      <c r="R99" s="9">
        <v>0</v>
      </c>
      <c r="S99" s="9">
        <v>54937.99</v>
      </c>
      <c r="T99" s="9">
        <v>22620.83</v>
      </c>
      <c r="U99" s="9">
        <v>358.5</v>
      </c>
      <c r="V99" s="9">
        <v>0</v>
      </c>
      <c r="W99" s="9">
        <v>0</v>
      </c>
      <c r="X99" s="9">
        <v>0</v>
      </c>
      <c r="Y99" s="9">
        <v>0</v>
      </c>
      <c r="Z99" s="9">
        <v>0</v>
      </c>
      <c r="AA99" s="9">
        <v>22979.33</v>
      </c>
      <c r="AB99" s="9">
        <v>0</v>
      </c>
      <c r="AC99" s="9">
        <v>0</v>
      </c>
      <c r="AD99" s="9">
        <v>0</v>
      </c>
      <c r="AE99" s="9">
        <v>0</v>
      </c>
      <c r="AF99" s="9">
        <v>0</v>
      </c>
      <c r="AG99" s="9">
        <v>0</v>
      </c>
      <c r="AH99" s="9">
        <v>0</v>
      </c>
      <c r="AI99" s="9">
        <v>0</v>
      </c>
      <c r="AJ99" s="9">
        <v>0</v>
      </c>
      <c r="AK99" s="9">
        <v>0</v>
      </c>
      <c r="AL99" s="9">
        <v>0</v>
      </c>
      <c r="AM99" s="9">
        <v>0</v>
      </c>
      <c r="AN99" s="9">
        <v>0</v>
      </c>
      <c r="AO99" s="9">
        <v>0</v>
      </c>
      <c r="AP99" s="9">
        <v>0</v>
      </c>
      <c r="AQ99" s="9">
        <v>0</v>
      </c>
      <c r="AR99" s="9">
        <v>0</v>
      </c>
      <c r="AS99" s="9">
        <v>0</v>
      </c>
      <c r="AT99" s="9">
        <v>0</v>
      </c>
      <c r="AU99" s="9">
        <f t="shared" si="1"/>
        <v>0</v>
      </c>
      <c r="AV99" s="9">
        <v>14646.16</v>
      </c>
      <c r="AW99" s="9">
        <v>22979.33</v>
      </c>
      <c r="AX99" s="10">
        <v>83</v>
      </c>
      <c r="AY99" s="10">
        <v>300</v>
      </c>
      <c r="AZ99" s="9">
        <v>292400</v>
      </c>
      <c r="BA99" s="9">
        <v>72900</v>
      </c>
      <c r="BB99" s="11">
        <v>89.79</v>
      </c>
      <c r="BC99" s="11">
        <v>67.666421427983494</v>
      </c>
      <c r="BD99" s="11">
        <v>10.59</v>
      </c>
      <c r="BE99" s="11"/>
      <c r="BF99" s="7" t="s">
        <v>230</v>
      </c>
      <c r="BG99" s="4"/>
      <c r="BH99" s="7" t="s">
        <v>258</v>
      </c>
      <c r="BI99" s="7" t="s">
        <v>385</v>
      </c>
      <c r="BJ99" s="7" t="s">
        <v>369</v>
      </c>
      <c r="BK99" s="7" t="s">
        <v>231</v>
      </c>
      <c r="BL99" s="5" t="s">
        <v>4</v>
      </c>
      <c r="BM99" s="11">
        <v>438635.07568815001</v>
      </c>
      <c r="BN99" s="5" t="s">
        <v>157</v>
      </c>
      <c r="BO99" s="11"/>
      <c r="BP99" s="12">
        <v>38660</v>
      </c>
      <c r="BQ99" s="12">
        <v>47785</v>
      </c>
      <c r="BR99" s="11">
        <v>10515.1</v>
      </c>
      <c r="BS99" s="11">
        <v>15.17</v>
      </c>
      <c r="BT99" s="11">
        <v>44.94</v>
      </c>
    </row>
    <row r="100" spans="1:72" s="1" customFormat="1" ht="18.2" customHeight="1" x14ac:dyDescent="0.15">
      <c r="A100" s="13">
        <v>98</v>
      </c>
      <c r="B100" s="14" t="s">
        <v>455</v>
      </c>
      <c r="C100" s="14" t="s">
        <v>229</v>
      </c>
      <c r="D100" s="15">
        <v>45292</v>
      </c>
      <c r="E100" s="16" t="s">
        <v>386</v>
      </c>
      <c r="F100" s="17">
        <v>0</v>
      </c>
      <c r="G100" s="17">
        <v>0</v>
      </c>
      <c r="H100" s="18">
        <v>30460.59</v>
      </c>
      <c r="I100" s="18">
        <v>0</v>
      </c>
      <c r="J100" s="18">
        <v>0</v>
      </c>
      <c r="K100" s="18">
        <v>30460.59</v>
      </c>
      <c r="L100" s="18">
        <v>279.55</v>
      </c>
      <c r="M100" s="18">
        <v>0</v>
      </c>
      <c r="N100" s="18">
        <v>0</v>
      </c>
      <c r="O100" s="18">
        <v>0</v>
      </c>
      <c r="P100" s="18">
        <v>279.55</v>
      </c>
      <c r="Q100" s="18">
        <v>0</v>
      </c>
      <c r="R100" s="18">
        <v>0</v>
      </c>
      <c r="S100" s="18">
        <v>30181.040000000001</v>
      </c>
      <c r="T100" s="18">
        <v>0</v>
      </c>
      <c r="U100" s="18">
        <v>268.81</v>
      </c>
      <c r="V100" s="18">
        <v>0</v>
      </c>
      <c r="W100" s="18">
        <v>0</v>
      </c>
      <c r="X100" s="18">
        <v>268.81</v>
      </c>
      <c r="Y100" s="18">
        <v>0</v>
      </c>
      <c r="Z100" s="18">
        <v>0</v>
      </c>
      <c r="AA100" s="18">
        <v>0</v>
      </c>
      <c r="AB100" s="18">
        <v>12</v>
      </c>
      <c r="AC100" s="18">
        <v>0</v>
      </c>
      <c r="AD100" s="18">
        <v>0</v>
      </c>
      <c r="AE100" s="18">
        <v>0</v>
      </c>
      <c r="AF100" s="18">
        <v>0</v>
      </c>
      <c r="AG100" s="18">
        <v>0</v>
      </c>
      <c r="AH100" s="18">
        <v>28.02</v>
      </c>
      <c r="AI100" s="18">
        <v>74.44</v>
      </c>
      <c r="AJ100" s="18">
        <v>0</v>
      </c>
      <c r="AK100" s="18">
        <v>0</v>
      </c>
      <c r="AL100" s="18">
        <v>0</v>
      </c>
      <c r="AM100" s="18">
        <v>0</v>
      </c>
      <c r="AN100" s="18">
        <v>0</v>
      </c>
      <c r="AO100" s="18">
        <v>0</v>
      </c>
      <c r="AP100" s="18">
        <v>0</v>
      </c>
      <c r="AQ100" s="18">
        <v>0.52500000000000002</v>
      </c>
      <c r="AR100" s="18">
        <v>0</v>
      </c>
      <c r="AS100" s="18">
        <v>0</v>
      </c>
      <c r="AT100" s="18">
        <v>0</v>
      </c>
      <c r="AU100" s="18">
        <f t="shared" si="1"/>
        <v>663.34500000000003</v>
      </c>
      <c r="AV100" s="18">
        <v>0</v>
      </c>
      <c r="AW100" s="18">
        <v>0</v>
      </c>
      <c r="AX100" s="19">
        <v>83</v>
      </c>
      <c r="AY100" s="19">
        <v>300</v>
      </c>
      <c r="AZ100" s="18">
        <v>231000</v>
      </c>
      <c r="BA100" s="18">
        <v>57684.54</v>
      </c>
      <c r="BB100" s="20">
        <v>90</v>
      </c>
      <c r="BC100" s="20">
        <v>47.088762430973702</v>
      </c>
      <c r="BD100" s="20">
        <v>10.59</v>
      </c>
      <c r="BE100" s="20"/>
      <c r="BF100" s="16" t="s">
        <v>230</v>
      </c>
      <c r="BG100" s="13"/>
      <c r="BH100" s="16" t="s">
        <v>258</v>
      </c>
      <c r="BI100" s="16" t="s">
        <v>290</v>
      </c>
      <c r="BJ100" s="16" t="s">
        <v>259</v>
      </c>
      <c r="BK100" s="16" t="s">
        <v>5</v>
      </c>
      <c r="BL100" s="14" t="s">
        <v>4</v>
      </c>
      <c r="BM100" s="20">
        <v>240971.00685239999</v>
      </c>
      <c r="BN100" s="14" t="s">
        <v>157</v>
      </c>
      <c r="BO100" s="20"/>
      <c r="BP100" s="21">
        <v>38666</v>
      </c>
      <c r="BQ100" s="21">
        <v>47791</v>
      </c>
      <c r="BR100" s="20">
        <v>0</v>
      </c>
      <c r="BS100" s="20">
        <v>12</v>
      </c>
      <c r="BT100" s="20">
        <v>0</v>
      </c>
    </row>
    <row r="101" spans="1:72" s="1" customFormat="1" ht="18.2" customHeight="1" x14ac:dyDescent="0.15">
      <c r="A101" s="4">
        <v>99</v>
      </c>
      <c r="B101" s="5" t="s">
        <v>455</v>
      </c>
      <c r="C101" s="5" t="s">
        <v>229</v>
      </c>
      <c r="D101" s="6">
        <v>45292</v>
      </c>
      <c r="E101" s="7" t="s">
        <v>387</v>
      </c>
      <c r="F101" s="8">
        <v>0</v>
      </c>
      <c r="G101" s="8">
        <v>0</v>
      </c>
      <c r="H101" s="9">
        <v>14496.67</v>
      </c>
      <c r="I101" s="9">
        <v>0</v>
      </c>
      <c r="J101" s="9">
        <v>0</v>
      </c>
      <c r="K101" s="9">
        <v>14496.67</v>
      </c>
      <c r="L101" s="9">
        <v>635.38</v>
      </c>
      <c r="M101" s="9">
        <v>0</v>
      </c>
      <c r="N101" s="9">
        <v>0</v>
      </c>
      <c r="O101" s="9">
        <v>0</v>
      </c>
      <c r="P101" s="9">
        <v>635.38</v>
      </c>
      <c r="Q101" s="9">
        <v>0</v>
      </c>
      <c r="R101" s="9">
        <v>0</v>
      </c>
      <c r="S101" s="9">
        <v>13861.29</v>
      </c>
      <c r="T101" s="9">
        <v>0</v>
      </c>
      <c r="U101" s="9">
        <v>133.38999999999999</v>
      </c>
      <c r="V101" s="9">
        <v>0</v>
      </c>
      <c r="W101" s="9">
        <v>0</v>
      </c>
      <c r="X101" s="9">
        <v>133.38999999999999</v>
      </c>
      <c r="Y101" s="9">
        <v>0</v>
      </c>
      <c r="Z101" s="9">
        <v>0</v>
      </c>
      <c r="AA101" s="9">
        <v>0</v>
      </c>
      <c r="AB101" s="9">
        <v>16.05</v>
      </c>
      <c r="AC101" s="9">
        <v>0</v>
      </c>
      <c r="AD101" s="9">
        <v>0</v>
      </c>
      <c r="AE101" s="9">
        <v>0</v>
      </c>
      <c r="AF101" s="9">
        <v>0</v>
      </c>
      <c r="AG101" s="9">
        <v>0</v>
      </c>
      <c r="AH101" s="9">
        <v>34.14</v>
      </c>
      <c r="AI101" s="9">
        <v>98.98</v>
      </c>
      <c r="AJ101" s="9">
        <v>0</v>
      </c>
      <c r="AK101" s="9">
        <v>0</v>
      </c>
      <c r="AL101" s="9">
        <v>0</v>
      </c>
      <c r="AM101" s="9">
        <v>0</v>
      </c>
      <c r="AN101" s="9">
        <v>0</v>
      </c>
      <c r="AO101" s="9">
        <v>0</v>
      </c>
      <c r="AP101" s="9">
        <v>149.16999999999999</v>
      </c>
      <c r="AQ101" s="9">
        <v>9.2999999999999999E-2</v>
      </c>
      <c r="AR101" s="9">
        <v>0</v>
      </c>
      <c r="AS101" s="9">
        <v>0</v>
      </c>
      <c r="AT101" s="9">
        <v>149.17000000000002</v>
      </c>
      <c r="AU101" s="9">
        <f t="shared" si="1"/>
        <v>918.0329999999999</v>
      </c>
      <c r="AV101" s="9">
        <v>0</v>
      </c>
      <c r="AW101" s="9">
        <v>0</v>
      </c>
      <c r="AX101" s="10">
        <v>23</v>
      </c>
      <c r="AY101" s="10">
        <v>240</v>
      </c>
      <c r="AZ101" s="9">
        <v>310000</v>
      </c>
      <c r="BA101" s="9">
        <v>76538.149999999994</v>
      </c>
      <c r="BB101" s="11">
        <v>89.99</v>
      </c>
      <c r="BC101" s="11">
        <v>16.297460640216698</v>
      </c>
      <c r="BD101" s="11">
        <v>10.59</v>
      </c>
      <c r="BE101" s="11"/>
      <c r="BF101" s="7" t="s">
        <v>230</v>
      </c>
      <c r="BG101" s="4"/>
      <c r="BH101" s="7" t="s">
        <v>258</v>
      </c>
      <c r="BI101" s="7" t="s">
        <v>290</v>
      </c>
      <c r="BJ101" s="7" t="s">
        <v>259</v>
      </c>
      <c r="BK101" s="7" t="s">
        <v>5</v>
      </c>
      <c r="BL101" s="5" t="s">
        <v>4</v>
      </c>
      <c r="BM101" s="11">
        <v>110671.10369865</v>
      </c>
      <c r="BN101" s="5" t="s">
        <v>157</v>
      </c>
      <c r="BO101" s="11"/>
      <c r="BP101" s="12">
        <v>38666</v>
      </c>
      <c r="BQ101" s="12">
        <v>45966</v>
      </c>
      <c r="BR101" s="11">
        <v>0</v>
      </c>
      <c r="BS101" s="11">
        <v>16.05</v>
      </c>
      <c r="BT101" s="11">
        <v>0</v>
      </c>
    </row>
    <row r="102" spans="1:72" s="1" customFormat="1" ht="18.2" customHeight="1" x14ac:dyDescent="0.15">
      <c r="A102" s="13">
        <v>100</v>
      </c>
      <c r="B102" s="14" t="s">
        <v>455</v>
      </c>
      <c r="C102" s="14" t="s">
        <v>229</v>
      </c>
      <c r="D102" s="15">
        <v>45292</v>
      </c>
      <c r="E102" s="16" t="s">
        <v>54</v>
      </c>
      <c r="F102" s="17">
        <v>10</v>
      </c>
      <c r="G102" s="17">
        <v>9</v>
      </c>
      <c r="H102" s="18">
        <v>31295.49</v>
      </c>
      <c r="I102" s="18">
        <v>2399.7800000000002</v>
      </c>
      <c r="J102" s="18">
        <v>0</v>
      </c>
      <c r="K102" s="18">
        <v>33695.269999999997</v>
      </c>
      <c r="L102" s="18">
        <v>266.98</v>
      </c>
      <c r="M102" s="18">
        <v>0</v>
      </c>
      <c r="N102" s="18">
        <v>0</v>
      </c>
      <c r="O102" s="18">
        <v>0</v>
      </c>
      <c r="P102" s="18">
        <v>0</v>
      </c>
      <c r="Q102" s="18">
        <v>0</v>
      </c>
      <c r="R102" s="18">
        <v>0</v>
      </c>
      <c r="S102" s="18">
        <v>33695.269999999997</v>
      </c>
      <c r="T102" s="18">
        <v>2590.36</v>
      </c>
      <c r="U102" s="18">
        <v>276.16000000000003</v>
      </c>
      <c r="V102" s="18">
        <v>0</v>
      </c>
      <c r="W102" s="18">
        <v>0</v>
      </c>
      <c r="X102" s="18">
        <v>0</v>
      </c>
      <c r="Y102" s="18">
        <v>0</v>
      </c>
      <c r="Z102" s="18">
        <v>0</v>
      </c>
      <c r="AA102" s="18">
        <v>2866.52</v>
      </c>
      <c r="AB102" s="18">
        <v>0</v>
      </c>
      <c r="AC102" s="18">
        <v>0</v>
      </c>
      <c r="AD102" s="18">
        <v>0</v>
      </c>
      <c r="AE102" s="18">
        <v>0</v>
      </c>
      <c r="AF102" s="18">
        <v>0</v>
      </c>
      <c r="AG102" s="18">
        <v>0</v>
      </c>
      <c r="AH102" s="18">
        <v>0</v>
      </c>
      <c r="AI102" s="18">
        <v>0</v>
      </c>
      <c r="AJ102" s="18">
        <v>0</v>
      </c>
      <c r="AK102" s="18">
        <v>0</v>
      </c>
      <c r="AL102" s="18">
        <v>0</v>
      </c>
      <c r="AM102" s="18">
        <v>0</v>
      </c>
      <c r="AN102" s="18">
        <v>0</v>
      </c>
      <c r="AO102" s="18">
        <v>0</v>
      </c>
      <c r="AP102" s="18">
        <v>0</v>
      </c>
      <c r="AQ102" s="18">
        <v>0</v>
      </c>
      <c r="AR102" s="18">
        <v>0</v>
      </c>
      <c r="AS102" s="18">
        <v>0</v>
      </c>
      <c r="AT102" s="18">
        <v>0</v>
      </c>
      <c r="AU102" s="18">
        <f t="shared" si="1"/>
        <v>0</v>
      </c>
      <c r="AV102" s="18">
        <v>2666.76</v>
      </c>
      <c r="AW102" s="18">
        <v>2866.52</v>
      </c>
      <c r="AX102" s="19">
        <v>83</v>
      </c>
      <c r="AY102" s="19">
        <v>300</v>
      </c>
      <c r="AZ102" s="18">
        <v>231000</v>
      </c>
      <c r="BA102" s="18">
        <v>57135.17</v>
      </c>
      <c r="BB102" s="20">
        <v>89.99</v>
      </c>
      <c r="BC102" s="20">
        <v>53.071292993439897</v>
      </c>
      <c r="BD102" s="20">
        <v>10.59</v>
      </c>
      <c r="BE102" s="20"/>
      <c r="BF102" s="16" t="s">
        <v>230</v>
      </c>
      <c r="BG102" s="13"/>
      <c r="BH102" s="16" t="s">
        <v>258</v>
      </c>
      <c r="BI102" s="16" t="s">
        <v>290</v>
      </c>
      <c r="BJ102" s="16" t="s">
        <v>259</v>
      </c>
      <c r="BK102" s="16" t="s">
        <v>231</v>
      </c>
      <c r="BL102" s="14" t="s">
        <v>4</v>
      </c>
      <c r="BM102" s="20">
        <v>269029.26930495002</v>
      </c>
      <c r="BN102" s="14" t="s">
        <v>157</v>
      </c>
      <c r="BO102" s="20"/>
      <c r="BP102" s="21">
        <v>38666</v>
      </c>
      <c r="BQ102" s="21">
        <v>47791</v>
      </c>
      <c r="BR102" s="20">
        <v>1539.29</v>
      </c>
      <c r="BS102" s="20">
        <v>11.89</v>
      </c>
      <c r="BT102" s="20">
        <v>44.91</v>
      </c>
    </row>
    <row r="103" spans="1:72" s="1" customFormat="1" ht="18.2" customHeight="1" x14ac:dyDescent="0.15">
      <c r="A103" s="4">
        <v>101</v>
      </c>
      <c r="B103" s="5" t="s">
        <v>455</v>
      </c>
      <c r="C103" s="5" t="s">
        <v>229</v>
      </c>
      <c r="D103" s="6">
        <v>45292</v>
      </c>
      <c r="E103" s="7" t="s">
        <v>55</v>
      </c>
      <c r="F103" s="8">
        <v>187</v>
      </c>
      <c r="G103" s="8">
        <v>186</v>
      </c>
      <c r="H103" s="9">
        <v>49396.71</v>
      </c>
      <c r="I103" s="9">
        <v>38537.5</v>
      </c>
      <c r="J103" s="9">
        <v>0</v>
      </c>
      <c r="K103" s="9">
        <v>87934.21</v>
      </c>
      <c r="L103" s="9">
        <v>412.41</v>
      </c>
      <c r="M103" s="9">
        <v>0</v>
      </c>
      <c r="N103" s="9">
        <v>0</v>
      </c>
      <c r="O103" s="9">
        <v>0</v>
      </c>
      <c r="P103" s="9">
        <v>0</v>
      </c>
      <c r="Q103" s="9">
        <v>0</v>
      </c>
      <c r="R103" s="9">
        <v>0</v>
      </c>
      <c r="S103" s="9">
        <v>87934.21</v>
      </c>
      <c r="T103" s="9">
        <v>116136.58</v>
      </c>
      <c r="U103" s="9">
        <v>419.02</v>
      </c>
      <c r="V103" s="9">
        <v>0</v>
      </c>
      <c r="W103" s="9">
        <v>0</v>
      </c>
      <c r="X103" s="9">
        <v>0</v>
      </c>
      <c r="Y103" s="9">
        <v>0</v>
      </c>
      <c r="Z103" s="9">
        <v>0</v>
      </c>
      <c r="AA103" s="9">
        <v>116555.6</v>
      </c>
      <c r="AB103" s="9">
        <v>0</v>
      </c>
      <c r="AC103" s="9">
        <v>0</v>
      </c>
      <c r="AD103" s="9">
        <v>0</v>
      </c>
      <c r="AE103" s="9">
        <v>0</v>
      </c>
      <c r="AF103" s="9">
        <v>0</v>
      </c>
      <c r="AG103" s="9">
        <v>0</v>
      </c>
      <c r="AH103" s="9">
        <v>0</v>
      </c>
      <c r="AI103" s="9">
        <v>0</v>
      </c>
      <c r="AJ103" s="9">
        <v>0</v>
      </c>
      <c r="AK103" s="9">
        <v>0</v>
      </c>
      <c r="AL103" s="9">
        <v>0</v>
      </c>
      <c r="AM103" s="9">
        <v>0</v>
      </c>
      <c r="AN103" s="9">
        <v>0</v>
      </c>
      <c r="AO103" s="9">
        <v>0</v>
      </c>
      <c r="AP103" s="9">
        <v>0</v>
      </c>
      <c r="AQ103" s="9">
        <v>0</v>
      </c>
      <c r="AR103" s="9">
        <v>0</v>
      </c>
      <c r="AS103" s="9">
        <v>0</v>
      </c>
      <c r="AT103" s="9">
        <v>0</v>
      </c>
      <c r="AU103" s="9">
        <f t="shared" si="1"/>
        <v>0</v>
      </c>
      <c r="AV103" s="9">
        <v>38949.910000000003</v>
      </c>
      <c r="AW103" s="9">
        <v>116555.6</v>
      </c>
      <c r="AX103" s="10">
        <v>83</v>
      </c>
      <c r="AY103" s="10">
        <v>300</v>
      </c>
      <c r="AZ103" s="9">
        <v>385833</v>
      </c>
      <c r="BA103" s="9">
        <v>90233.4</v>
      </c>
      <c r="BB103" s="11">
        <v>84.3</v>
      </c>
      <c r="BC103" s="11">
        <v>82.151995857409801</v>
      </c>
      <c r="BD103" s="11">
        <v>10.18</v>
      </c>
      <c r="BE103" s="11"/>
      <c r="BF103" s="7" t="s">
        <v>367</v>
      </c>
      <c r="BG103" s="4"/>
      <c r="BH103" s="7" t="s">
        <v>28</v>
      </c>
      <c r="BI103" s="7" t="s">
        <v>276</v>
      </c>
      <c r="BJ103" s="7" t="s">
        <v>388</v>
      </c>
      <c r="BK103" s="7" t="s">
        <v>231</v>
      </c>
      <c r="BL103" s="5" t="s">
        <v>4</v>
      </c>
      <c r="BM103" s="11">
        <v>702083.00046885002</v>
      </c>
      <c r="BN103" s="5" t="s">
        <v>157</v>
      </c>
      <c r="BO103" s="11"/>
      <c r="BP103" s="12">
        <v>38670</v>
      </c>
      <c r="BQ103" s="12">
        <v>47795</v>
      </c>
      <c r="BR103" s="11">
        <v>37840.089999999997</v>
      </c>
      <c r="BS103" s="11">
        <v>19.34</v>
      </c>
      <c r="BT103" s="11">
        <v>44.93</v>
      </c>
    </row>
    <row r="104" spans="1:72" s="1" customFormat="1" ht="18.2" customHeight="1" x14ac:dyDescent="0.15">
      <c r="A104" s="13">
        <v>102</v>
      </c>
      <c r="B104" s="14" t="s">
        <v>455</v>
      </c>
      <c r="C104" s="14" t="s">
        <v>229</v>
      </c>
      <c r="D104" s="15">
        <v>45292</v>
      </c>
      <c r="E104" s="16" t="s">
        <v>56</v>
      </c>
      <c r="F104" s="17">
        <v>154</v>
      </c>
      <c r="G104" s="17">
        <v>153</v>
      </c>
      <c r="H104" s="18">
        <v>34532.22</v>
      </c>
      <c r="I104" s="18">
        <v>23785.439999999999</v>
      </c>
      <c r="J104" s="18">
        <v>0</v>
      </c>
      <c r="K104" s="18">
        <v>58317.66</v>
      </c>
      <c r="L104" s="18">
        <v>283.83</v>
      </c>
      <c r="M104" s="18">
        <v>0</v>
      </c>
      <c r="N104" s="18">
        <v>0</v>
      </c>
      <c r="O104" s="18">
        <v>0</v>
      </c>
      <c r="P104" s="18">
        <v>0</v>
      </c>
      <c r="Q104" s="18">
        <v>0</v>
      </c>
      <c r="R104" s="18">
        <v>0</v>
      </c>
      <c r="S104" s="18">
        <v>58317.66</v>
      </c>
      <c r="T104" s="18">
        <v>66275.009999999995</v>
      </c>
      <c r="U104" s="18">
        <v>304.73</v>
      </c>
      <c r="V104" s="18">
        <v>0</v>
      </c>
      <c r="W104" s="18">
        <v>0</v>
      </c>
      <c r="X104" s="18">
        <v>0</v>
      </c>
      <c r="Y104" s="18">
        <v>0</v>
      </c>
      <c r="Z104" s="18">
        <v>0</v>
      </c>
      <c r="AA104" s="18">
        <v>66579.740000000005</v>
      </c>
      <c r="AB104" s="18">
        <v>0</v>
      </c>
      <c r="AC104" s="18">
        <v>0</v>
      </c>
      <c r="AD104" s="18">
        <v>0</v>
      </c>
      <c r="AE104" s="18">
        <v>0</v>
      </c>
      <c r="AF104" s="18">
        <v>0</v>
      </c>
      <c r="AG104" s="18">
        <v>0</v>
      </c>
      <c r="AH104" s="18">
        <v>0</v>
      </c>
      <c r="AI104" s="18">
        <v>0</v>
      </c>
      <c r="AJ104" s="18">
        <v>0</v>
      </c>
      <c r="AK104" s="18">
        <v>0</v>
      </c>
      <c r="AL104" s="18">
        <v>0</v>
      </c>
      <c r="AM104" s="18">
        <v>0</v>
      </c>
      <c r="AN104" s="18">
        <v>0</v>
      </c>
      <c r="AO104" s="18">
        <v>0</v>
      </c>
      <c r="AP104" s="18">
        <v>0</v>
      </c>
      <c r="AQ104" s="18">
        <v>0</v>
      </c>
      <c r="AR104" s="18">
        <v>0</v>
      </c>
      <c r="AS104" s="18">
        <v>0</v>
      </c>
      <c r="AT104" s="18">
        <v>0</v>
      </c>
      <c r="AU104" s="18">
        <f t="shared" si="1"/>
        <v>0</v>
      </c>
      <c r="AV104" s="18">
        <v>24069.27</v>
      </c>
      <c r="AW104" s="18">
        <v>66579.740000000005</v>
      </c>
      <c r="AX104" s="19">
        <v>83</v>
      </c>
      <c r="AY104" s="19">
        <v>300</v>
      </c>
      <c r="AZ104" s="18">
        <v>248000</v>
      </c>
      <c r="BA104" s="18">
        <v>61913.61</v>
      </c>
      <c r="BB104" s="20">
        <v>89.99</v>
      </c>
      <c r="BC104" s="20">
        <v>84.763369853575</v>
      </c>
      <c r="BD104" s="20">
        <v>10.59</v>
      </c>
      <c r="BE104" s="20"/>
      <c r="BF104" s="16" t="s">
        <v>367</v>
      </c>
      <c r="BG104" s="13"/>
      <c r="BH104" s="16" t="s">
        <v>246</v>
      </c>
      <c r="BI104" s="16" t="s">
        <v>254</v>
      </c>
      <c r="BJ104" s="16" t="s">
        <v>389</v>
      </c>
      <c r="BK104" s="16" t="s">
        <v>231</v>
      </c>
      <c r="BL104" s="14" t="s">
        <v>4</v>
      </c>
      <c r="BM104" s="20">
        <v>465618.98620709998</v>
      </c>
      <c r="BN104" s="14" t="s">
        <v>157</v>
      </c>
      <c r="BO104" s="20"/>
      <c r="BP104" s="21">
        <v>38673</v>
      </c>
      <c r="BQ104" s="21">
        <v>47798</v>
      </c>
      <c r="BR104" s="20">
        <v>22863.27</v>
      </c>
      <c r="BS104" s="20">
        <v>12.88</v>
      </c>
      <c r="BT104" s="20">
        <v>44.89</v>
      </c>
    </row>
    <row r="105" spans="1:72" s="1" customFormat="1" ht="18.2" customHeight="1" x14ac:dyDescent="0.15">
      <c r="A105" s="4">
        <v>103</v>
      </c>
      <c r="B105" s="5" t="s">
        <v>455</v>
      </c>
      <c r="C105" s="5" t="s">
        <v>229</v>
      </c>
      <c r="D105" s="6">
        <v>45292</v>
      </c>
      <c r="E105" s="7" t="s">
        <v>57</v>
      </c>
      <c r="F105" s="8">
        <v>167</v>
      </c>
      <c r="G105" s="8">
        <v>166</v>
      </c>
      <c r="H105" s="9">
        <v>54114.51</v>
      </c>
      <c r="I105" s="9">
        <v>40256.410000000003</v>
      </c>
      <c r="J105" s="9">
        <v>0</v>
      </c>
      <c r="K105" s="9">
        <v>94370.92</v>
      </c>
      <c r="L105" s="9">
        <v>451.79</v>
      </c>
      <c r="M105" s="9">
        <v>0</v>
      </c>
      <c r="N105" s="9">
        <v>0</v>
      </c>
      <c r="O105" s="9">
        <v>0</v>
      </c>
      <c r="P105" s="9">
        <v>0</v>
      </c>
      <c r="Q105" s="9">
        <v>0</v>
      </c>
      <c r="R105" s="9">
        <v>0</v>
      </c>
      <c r="S105" s="9">
        <v>94370.92</v>
      </c>
      <c r="T105" s="9">
        <v>111848.61</v>
      </c>
      <c r="U105" s="9">
        <v>459.04</v>
      </c>
      <c r="V105" s="9">
        <v>0</v>
      </c>
      <c r="W105" s="9">
        <v>0</v>
      </c>
      <c r="X105" s="9">
        <v>0</v>
      </c>
      <c r="Y105" s="9">
        <v>0</v>
      </c>
      <c r="Z105" s="9">
        <v>0</v>
      </c>
      <c r="AA105" s="9">
        <v>112307.65</v>
      </c>
      <c r="AB105" s="9">
        <v>0</v>
      </c>
      <c r="AC105" s="9">
        <v>0</v>
      </c>
      <c r="AD105" s="9">
        <v>0</v>
      </c>
      <c r="AE105" s="9">
        <v>0</v>
      </c>
      <c r="AF105" s="9">
        <v>0</v>
      </c>
      <c r="AG105" s="9">
        <v>0</v>
      </c>
      <c r="AH105" s="9">
        <v>0</v>
      </c>
      <c r="AI105" s="9">
        <v>0</v>
      </c>
      <c r="AJ105" s="9">
        <v>0</v>
      </c>
      <c r="AK105" s="9">
        <v>0</v>
      </c>
      <c r="AL105" s="9">
        <v>0</v>
      </c>
      <c r="AM105" s="9">
        <v>0</v>
      </c>
      <c r="AN105" s="9">
        <v>0</v>
      </c>
      <c r="AO105" s="9">
        <v>0</v>
      </c>
      <c r="AP105" s="9">
        <v>0</v>
      </c>
      <c r="AQ105" s="9">
        <v>0</v>
      </c>
      <c r="AR105" s="9">
        <v>0</v>
      </c>
      <c r="AS105" s="9">
        <v>0</v>
      </c>
      <c r="AT105" s="9">
        <v>0</v>
      </c>
      <c r="AU105" s="9">
        <f t="shared" si="1"/>
        <v>0</v>
      </c>
      <c r="AV105" s="9">
        <v>40708.199999999997</v>
      </c>
      <c r="AW105" s="9">
        <v>112307.65</v>
      </c>
      <c r="AX105" s="10">
        <v>83</v>
      </c>
      <c r="AY105" s="10">
        <v>300</v>
      </c>
      <c r="AZ105" s="9">
        <v>416000</v>
      </c>
      <c r="BA105" s="9">
        <v>98850.62</v>
      </c>
      <c r="BB105" s="11">
        <v>88.99</v>
      </c>
      <c r="BC105" s="11">
        <v>84.957162340509299</v>
      </c>
      <c r="BD105" s="11">
        <v>10.18</v>
      </c>
      <c r="BE105" s="11"/>
      <c r="BF105" s="7" t="s">
        <v>367</v>
      </c>
      <c r="BG105" s="4"/>
      <c r="BH105" s="7" t="s">
        <v>233</v>
      </c>
      <c r="BI105" s="7" t="s">
        <v>234</v>
      </c>
      <c r="BJ105" s="7" t="s">
        <v>295</v>
      </c>
      <c r="BK105" s="7" t="s">
        <v>231</v>
      </c>
      <c r="BL105" s="5" t="s">
        <v>4</v>
      </c>
      <c r="BM105" s="11">
        <v>753474.88390020002</v>
      </c>
      <c r="BN105" s="5" t="s">
        <v>157</v>
      </c>
      <c r="BO105" s="11"/>
      <c r="BP105" s="12">
        <v>38674</v>
      </c>
      <c r="BQ105" s="12">
        <v>47799</v>
      </c>
      <c r="BR105" s="11">
        <v>41354.65</v>
      </c>
      <c r="BS105" s="11">
        <v>21.19</v>
      </c>
      <c r="BT105" s="11">
        <v>44.92</v>
      </c>
    </row>
    <row r="106" spans="1:72" s="1" customFormat="1" ht="18.2" customHeight="1" x14ac:dyDescent="0.15">
      <c r="A106" s="13">
        <v>104</v>
      </c>
      <c r="B106" s="14" t="s">
        <v>455</v>
      </c>
      <c r="C106" s="14" t="s">
        <v>229</v>
      </c>
      <c r="D106" s="15">
        <v>45292</v>
      </c>
      <c r="E106" s="16" t="s">
        <v>58</v>
      </c>
      <c r="F106" s="17">
        <v>146</v>
      </c>
      <c r="G106" s="17">
        <v>145</v>
      </c>
      <c r="H106" s="18">
        <v>29614.15</v>
      </c>
      <c r="I106" s="18">
        <v>19933.96</v>
      </c>
      <c r="J106" s="18">
        <v>0</v>
      </c>
      <c r="K106" s="18">
        <v>49548.11</v>
      </c>
      <c r="L106" s="18">
        <v>243.45</v>
      </c>
      <c r="M106" s="18">
        <v>0</v>
      </c>
      <c r="N106" s="18">
        <v>0</v>
      </c>
      <c r="O106" s="18">
        <v>0</v>
      </c>
      <c r="P106" s="18">
        <v>0</v>
      </c>
      <c r="Q106" s="18">
        <v>0</v>
      </c>
      <c r="R106" s="18">
        <v>0</v>
      </c>
      <c r="S106" s="18">
        <v>49548.11</v>
      </c>
      <c r="T106" s="18">
        <v>53761.89</v>
      </c>
      <c r="U106" s="18">
        <v>261.33</v>
      </c>
      <c r="V106" s="18">
        <v>0</v>
      </c>
      <c r="W106" s="18">
        <v>0</v>
      </c>
      <c r="X106" s="18">
        <v>0</v>
      </c>
      <c r="Y106" s="18">
        <v>0</v>
      </c>
      <c r="Z106" s="18">
        <v>0</v>
      </c>
      <c r="AA106" s="18">
        <v>54023.22</v>
      </c>
      <c r="AB106" s="18">
        <v>0</v>
      </c>
      <c r="AC106" s="18">
        <v>0</v>
      </c>
      <c r="AD106" s="18">
        <v>0</v>
      </c>
      <c r="AE106" s="18">
        <v>0</v>
      </c>
      <c r="AF106" s="18">
        <v>0</v>
      </c>
      <c r="AG106" s="18">
        <v>0</v>
      </c>
      <c r="AH106" s="18">
        <v>0</v>
      </c>
      <c r="AI106" s="18">
        <v>0</v>
      </c>
      <c r="AJ106" s="18">
        <v>0</v>
      </c>
      <c r="AK106" s="18">
        <v>0</v>
      </c>
      <c r="AL106" s="18">
        <v>0</v>
      </c>
      <c r="AM106" s="18">
        <v>0</v>
      </c>
      <c r="AN106" s="18">
        <v>0</v>
      </c>
      <c r="AO106" s="18">
        <v>0</v>
      </c>
      <c r="AP106" s="18">
        <v>0</v>
      </c>
      <c r="AQ106" s="18">
        <v>0</v>
      </c>
      <c r="AR106" s="18">
        <v>0</v>
      </c>
      <c r="AS106" s="18">
        <v>0</v>
      </c>
      <c r="AT106" s="18">
        <v>0</v>
      </c>
      <c r="AU106" s="18">
        <f t="shared" si="1"/>
        <v>0</v>
      </c>
      <c r="AV106" s="18">
        <v>20177.41</v>
      </c>
      <c r="AW106" s="18">
        <v>54023.22</v>
      </c>
      <c r="AX106" s="19">
        <v>83</v>
      </c>
      <c r="AY106" s="19">
        <v>300</v>
      </c>
      <c r="AZ106" s="18">
        <v>213000</v>
      </c>
      <c r="BA106" s="18">
        <v>53100</v>
      </c>
      <c r="BB106" s="20">
        <v>89.87</v>
      </c>
      <c r="BC106" s="20">
        <v>83.858543233521701</v>
      </c>
      <c r="BD106" s="20">
        <v>10.59</v>
      </c>
      <c r="BE106" s="20"/>
      <c r="BF106" s="16" t="s">
        <v>367</v>
      </c>
      <c r="BG106" s="13"/>
      <c r="BH106" s="16" t="s">
        <v>258</v>
      </c>
      <c r="BI106" s="16" t="s">
        <v>385</v>
      </c>
      <c r="BJ106" s="16" t="s">
        <v>369</v>
      </c>
      <c r="BK106" s="16" t="s">
        <v>231</v>
      </c>
      <c r="BL106" s="14" t="s">
        <v>4</v>
      </c>
      <c r="BM106" s="20">
        <v>395601.27664035</v>
      </c>
      <c r="BN106" s="14" t="s">
        <v>157</v>
      </c>
      <c r="BO106" s="20"/>
      <c r="BP106" s="21">
        <v>38674</v>
      </c>
      <c r="BQ106" s="21">
        <v>47799</v>
      </c>
      <c r="BR106" s="20">
        <v>19383.37</v>
      </c>
      <c r="BS106" s="20">
        <v>11.05</v>
      </c>
      <c r="BT106" s="20">
        <v>44.88</v>
      </c>
    </row>
    <row r="107" spans="1:72" s="1" customFormat="1" ht="18.2" customHeight="1" x14ac:dyDescent="0.15">
      <c r="A107" s="4">
        <v>105</v>
      </c>
      <c r="B107" s="5" t="s">
        <v>455</v>
      </c>
      <c r="C107" s="5" t="s">
        <v>229</v>
      </c>
      <c r="D107" s="6">
        <v>45292</v>
      </c>
      <c r="E107" s="7" t="s">
        <v>59</v>
      </c>
      <c r="F107" s="8">
        <v>27</v>
      </c>
      <c r="G107" s="8">
        <v>27</v>
      </c>
      <c r="H107" s="9">
        <v>11064.58</v>
      </c>
      <c r="I107" s="9">
        <v>10635.95</v>
      </c>
      <c r="J107" s="9">
        <v>0</v>
      </c>
      <c r="K107" s="9">
        <v>21700.53</v>
      </c>
      <c r="L107" s="9">
        <v>435.74</v>
      </c>
      <c r="M107" s="9">
        <v>0</v>
      </c>
      <c r="N107" s="9">
        <v>0</v>
      </c>
      <c r="O107" s="9">
        <v>215.63</v>
      </c>
      <c r="P107" s="9">
        <v>0</v>
      </c>
      <c r="Q107" s="9">
        <v>0</v>
      </c>
      <c r="R107" s="9">
        <v>0</v>
      </c>
      <c r="S107" s="9">
        <v>21484.9</v>
      </c>
      <c r="T107" s="9">
        <v>3976.51</v>
      </c>
      <c r="U107" s="9">
        <v>97.61</v>
      </c>
      <c r="V107" s="9">
        <v>0</v>
      </c>
      <c r="W107" s="9">
        <v>0</v>
      </c>
      <c r="X107" s="9">
        <v>0</v>
      </c>
      <c r="Y107" s="9">
        <v>0</v>
      </c>
      <c r="Z107" s="9">
        <v>0</v>
      </c>
      <c r="AA107" s="9">
        <v>4074.12</v>
      </c>
      <c r="AB107" s="9">
        <v>0</v>
      </c>
      <c r="AC107" s="9">
        <v>0</v>
      </c>
      <c r="AD107" s="9">
        <v>0</v>
      </c>
      <c r="AE107" s="9">
        <v>0</v>
      </c>
      <c r="AF107" s="9">
        <v>0</v>
      </c>
      <c r="AG107" s="9">
        <v>0</v>
      </c>
      <c r="AH107" s="9">
        <v>0</v>
      </c>
      <c r="AI107" s="9">
        <v>0</v>
      </c>
      <c r="AJ107" s="9">
        <v>11</v>
      </c>
      <c r="AK107" s="9">
        <v>0</v>
      </c>
      <c r="AL107" s="9">
        <v>0</v>
      </c>
      <c r="AM107" s="9">
        <v>51.91</v>
      </c>
      <c r="AN107" s="9">
        <v>0</v>
      </c>
      <c r="AO107" s="9">
        <v>23.69</v>
      </c>
      <c r="AP107" s="9">
        <v>68.59</v>
      </c>
      <c r="AQ107" s="9">
        <v>0</v>
      </c>
      <c r="AR107" s="9">
        <v>0</v>
      </c>
      <c r="AS107" s="9">
        <v>0</v>
      </c>
      <c r="AT107" s="9">
        <v>0</v>
      </c>
      <c r="AU107" s="9">
        <f t="shared" si="1"/>
        <v>370.82</v>
      </c>
      <c r="AV107" s="9">
        <v>10856.06</v>
      </c>
      <c r="AW107" s="9">
        <v>4074.12</v>
      </c>
      <c r="AX107" s="10">
        <v>23</v>
      </c>
      <c r="AY107" s="10">
        <v>240</v>
      </c>
      <c r="AZ107" s="9">
        <v>213500</v>
      </c>
      <c r="BA107" s="9">
        <v>53100</v>
      </c>
      <c r="BB107" s="11">
        <v>89.87</v>
      </c>
      <c r="BC107" s="11">
        <v>36.362485178907697</v>
      </c>
      <c r="BD107" s="11">
        <v>10.59</v>
      </c>
      <c r="BE107" s="11"/>
      <c r="BF107" s="7" t="s">
        <v>367</v>
      </c>
      <c r="BG107" s="4"/>
      <c r="BH107" s="7" t="s">
        <v>258</v>
      </c>
      <c r="BI107" s="7" t="s">
        <v>385</v>
      </c>
      <c r="BJ107" s="7" t="s">
        <v>369</v>
      </c>
      <c r="BK107" s="7" t="s">
        <v>231</v>
      </c>
      <c r="BL107" s="5" t="s">
        <v>4</v>
      </c>
      <c r="BM107" s="11">
        <v>171539.4163065</v>
      </c>
      <c r="BN107" s="5" t="s">
        <v>157</v>
      </c>
      <c r="BO107" s="11"/>
      <c r="BP107" s="12">
        <v>38674</v>
      </c>
      <c r="BQ107" s="12">
        <v>45974</v>
      </c>
      <c r="BR107" s="11">
        <v>4028.66</v>
      </c>
      <c r="BS107" s="11">
        <v>11.13</v>
      </c>
      <c r="BT107" s="11">
        <v>44.85</v>
      </c>
    </row>
    <row r="108" spans="1:72" s="1" customFormat="1" ht="18.2" customHeight="1" x14ac:dyDescent="0.15">
      <c r="A108" s="13">
        <v>106</v>
      </c>
      <c r="B108" s="14" t="s">
        <v>455</v>
      </c>
      <c r="C108" s="14" t="s">
        <v>229</v>
      </c>
      <c r="D108" s="15">
        <v>45292</v>
      </c>
      <c r="E108" s="16" t="s">
        <v>391</v>
      </c>
      <c r="F108" s="17">
        <v>0</v>
      </c>
      <c r="G108" s="17">
        <v>0</v>
      </c>
      <c r="H108" s="18">
        <v>61635.040000000001</v>
      </c>
      <c r="I108" s="18">
        <v>0</v>
      </c>
      <c r="J108" s="18">
        <v>0</v>
      </c>
      <c r="K108" s="18">
        <v>61635.040000000001</v>
      </c>
      <c r="L108" s="18">
        <v>516.11</v>
      </c>
      <c r="M108" s="18">
        <v>0</v>
      </c>
      <c r="N108" s="18">
        <v>0</v>
      </c>
      <c r="O108" s="18">
        <v>0</v>
      </c>
      <c r="P108" s="18">
        <v>0</v>
      </c>
      <c r="Q108" s="18">
        <v>0</v>
      </c>
      <c r="R108" s="18">
        <v>0</v>
      </c>
      <c r="S108" s="18">
        <v>61635.040000000001</v>
      </c>
      <c r="T108" s="18">
        <v>0</v>
      </c>
      <c r="U108" s="18">
        <v>522.87</v>
      </c>
      <c r="V108" s="18">
        <v>0</v>
      </c>
      <c r="W108" s="18">
        <v>0</v>
      </c>
      <c r="X108" s="18">
        <v>0</v>
      </c>
      <c r="Y108" s="18">
        <v>0</v>
      </c>
      <c r="Z108" s="18">
        <v>0</v>
      </c>
      <c r="AA108" s="18">
        <v>522.87</v>
      </c>
      <c r="AB108" s="18">
        <v>0</v>
      </c>
      <c r="AC108" s="18">
        <v>0</v>
      </c>
      <c r="AD108" s="18">
        <v>0</v>
      </c>
      <c r="AE108" s="18">
        <v>0</v>
      </c>
      <c r="AF108" s="18">
        <v>0</v>
      </c>
      <c r="AG108" s="18">
        <v>0</v>
      </c>
      <c r="AH108" s="18">
        <v>0</v>
      </c>
      <c r="AI108" s="18">
        <v>0</v>
      </c>
      <c r="AJ108" s="18">
        <v>0</v>
      </c>
      <c r="AK108" s="18">
        <v>0</v>
      </c>
      <c r="AL108" s="18">
        <v>0</v>
      </c>
      <c r="AM108" s="18">
        <v>0</v>
      </c>
      <c r="AN108" s="18">
        <v>0</v>
      </c>
      <c r="AO108" s="18">
        <v>0</v>
      </c>
      <c r="AP108" s="18">
        <v>43.52</v>
      </c>
      <c r="AQ108" s="18">
        <v>0</v>
      </c>
      <c r="AR108" s="18">
        <v>0</v>
      </c>
      <c r="AS108" s="18">
        <v>42.466450999999999</v>
      </c>
      <c r="AT108" s="18">
        <v>0</v>
      </c>
      <c r="AU108" s="18">
        <f t="shared" si="1"/>
        <v>1.0535490000000038</v>
      </c>
      <c r="AV108" s="18">
        <v>516.11</v>
      </c>
      <c r="AW108" s="18">
        <v>522.87</v>
      </c>
      <c r="AX108" s="19">
        <v>83</v>
      </c>
      <c r="AY108" s="19">
        <v>300</v>
      </c>
      <c r="AZ108" s="18">
        <v>453383.28</v>
      </c>
      <c r="BA108" s="18">
        <v>112758.3</v>
      </c>
      <c r="BB108" s="20">
        <v>89.99</v>
      </c>
      <c r="BC108" s="20">
        <v>49.189613976088701</v>
      </c>
      <c r="BD108" s="20">
        <v>10.18</v>
      </c>
      <c r="BE108" s="20"/>
      <c r="BF108" s="16" t="s">
        <v>367</v>
      </c>
      <c r="BG108" s="13"/>
      <c r="BH108" s="16" t="s">
        <v>233</v>
      </c>
      <c r="BI108" s="16" t="s">
        <v>236</v>
      </c>
      <c r="BJ108" s="16" t="s">
        <v>374</v>
      </c>
      <c r="BK108" s="16" t="s">
        <v>5</v>
      </c>
      <c r="BL108" s="14" t="s">
        <v>4</v>
      </c>
      <c r="BM108" s="20">
        <v>492105.5618424</v>
      </c>
      <c r="BN108" s="14" t="s">
        <v>157</v>
      </c>
      <c r="BO108" s="20"/>
      <c r="BP108" s="21">
        <v>38674</v>
      </c>
      <c r="BQ108" s="21">
        <v>47799</v>
      </c>
      <c r="BR108" s="20">
        <v>179.33</v>
      </c>
      <c r="BS108" s="20">
        <v>24.17</v>
      </c>
      <c r="BT108" s="20">
        <v>44.92</v>
      </c>
    </row>
    <row r="109" spans="1:72" s="1" customFormat="1" ht="18.2" customHeight="1" x14ac:dyDescent="0.15">
      <c r="A109" s="4">
        <v>107</v>
      </c>
      <c r="B109" s="5" t="s">
        <v>455</v>
      </c>
      <c r="C109" s="5" t="s">
        <v>229</v>
      </c>
      <c r="D109" s="6">
        <v>45292</v>
      </c>
      <c r="E109" s="7" t="s">
        <v>484</v>
      </c>
      <c r="F109" s="8">
        <v>188</v>
      </c>
      <c r="G109" s="8">
        <v>187</v>
      </c>
      <c r="H109" s="9">
        <v>46427.35</v>
      </c>
      <c r="I109" s="9">
        <v>34957.795890000001</v>
      </c>
      <c r="J109" s="9">
        <v>0</v>
      </c>
      <c r="K109" s="9">
        <v>81385.14589</v>
      </c>
      <c r="L109" s="9">
        <v>381.67</v>
      </c>
      <c r="M109" s="9">
        <v>0</v>
      </c>
      <c r="N109" s="9">
        <v>0</v>
      </c>
      <c r="O109" s="9">
        <v>0</v>
      </c>
      <c r="P109" s="9">
        <v>0</v>
      </c>
      <c r="Q109" s="9">
        <v>0</v>
      </c>
      <c r="R109" s="9">
        <v>0</v>
      </c>
      <c r="S109" s="9">
        <v>81385.14589</v>
      </c>
      <c r="T109" s="9">
        <v>113383.25</v>
      </c>
      <c r="U109" s="9">
        <v>409.72</v>
      </c>
      <c r="V109" s="9">
        <v>0</v>
      </c>
      <c r="W109" s="9">
        <v>0</v>
      </c>
      <c r="X109" s="9">
        <v>0</v>
      </c>
      <c r="Y109" s="9">
        <v>0</v>
      </c>
      <c r="Z109" s="9">
        <v>0</v>
      </c>
      <c r="AA109" s="9">
        <v>113792.97</v>
      </c>
      <c r="AB109" s="9">
        <v>0</v>
      </c>
      <c r="AC109" s="9">
        <v>0</v>
      </c>
      <c r="AD109" s="9">
        <v>0</v>
      </c>
      <c r="AE109" s="9">
        <v>0</v>
      </c>
      <c r="AF109" s="9">
        <v>0</v>
      </c>
      <c r="AG109" s="9">
        <v>0</v>
      </c>
      <c r="AH109" s="9">
        <v>0</v>
      </c>
      <c r="AI109" s="9">
        <v>0</v>
      </c>
      <c r="AJ109" s="9">
        <v>0</v>
      </c>
      <c r="AK109" s="9">
        <v>0</v>
      </c>
      <c r="AL109" s="9">
        <v>0</v>
      </c>
      <c r="AM109" s="9">
        <v>0</v>
      </c>
      <c r="AN109" s="9">
        <v>0</v>
      </c>
      <c r="AO109" s="9">
        <v>0</v>
      </c>
      <c r="AP109" s="9">
        <v>0</v>
      </c>
      <c r="AQ109" s="9">
        <v>0</v>
      </c>
      <c r="AR109" s="9">
        <v>0</v>
      </c>
      <c r="AS109" s="9">
        <v>0</v>
      </c>
      <c r="AT109" s="9">
        <v>0</v>
      </c>
      <c r="AU109" s="9">
        <f t="shared" si="1"/>
        <v>0</v>
      </c>
      <c r="AV109" s="9">
        <v>35339.465889999999</v>
      </c>
      <c r="AW109" s="9">
        <v>113792.97</v>
      </c>
      <c r="AX109" s="10">
        <v>83</v>
      </c>
      <c r="AY109" s="10">
        <v>300</v>
      </c>
      <c r="AZ109" s="9">
        <v>336660</v>
      </c>
      <c r="BA109" s="9">
        <v>83250</v>
      </c>
      <c r="BB109" s="11">
        <v>89.51</v>
      </c>
      <c r="BC109" s="11">
        <v>87.504917821188002</v>
      </c>
      <c r="BD109" s="11">
        <v>10.59</v>
      </c>
      <c r="BE109" s="11"/>
      <c r="BF109" s="7" t="s">
        <v>367</v>
      </c>
      <c r="BG109" s="4"/>
      <c r="BH109" s="7" t="s">
        <v>233</v>
      </c>
      <c r="BI109" s="7" t="s">
        <v>236</v>
      </c>
      <c r="BJ109" s="7" t="s">
        <v>374</v>
      </c>
      <c r="BK109" s="7" t="s">
        <v>231</v>
      </c>
      <c r="BL109" s="5" t="s">
        <v>4</v>
      </c>
      <c r="BM109" s="11">
        <v>649794.06103774998</v>
      </c>
      <c r="BN109" s="5" t="s">
        <v>157</v>
      </c>
      <c r="BO109" s="11"/>
      <c r="BP109" s="12">
        <v>38674</v>
      </c>
      <c r="BQ109" s="12">
        <v>47799</v>
      </c>
      <c r="BR109" s="11">
        <v>34898.720000000001</v>
      </c>
      <c r="BS109" s="11">
        <v>17.32</v>
      </c>
      <c r="BT109" s="11">
        <v>48.39</v>
      </c>
    </row>
    <row r="110" spans="1:72" s="1" customFormat="1" ht="18.2" customHeight="1" x14ac:dyDescent="0.15">
      <c r="A110" s="13">
        <v>108</v>
      </c>
      <c r="B110" s="14" t="s">
        <v>455</v>
      </c>
      <c r="C110" s="14" t="s">
        <v>229</v>
      </c>
      <c r="D110" s="15">
        <v>45292</v>
      </c>
      <c r="E110" s="16" t="s">
        <v>60</v>
      </c>
      <c r="F110" s="17">
        <v>175</v>
      </c>
      <c r="G110" s="17">
        <v>174</v>
      </c>
      <c r="H110" s="18">
        <v>42586.31</v>
      </c>
      <c r="I110" s="18">
        <v>31136.92</v>
      </c>
      <c r="J110" s="18">
        <v>0</v>
      </c>
      <c r="K110" s="18">
        <v>73723.23</v>
      </c>
      <c r="L110" s="18">
        <v>350.06</v>
      </c>
      <c r="M110" s="18">
        <v>0</v>
      </c>
      <c r="N110" s="18">
        <v>0</v>
      </c>
      <c r="O110" s="18">
        <v>0</v>
      </c>
      <c r="P110" s="18">
        <v>0</v>
      </c>
      <c r="Q110" s="18">
        <v>0</v>
      </c>
      <c r="R110" s="18">
        <v>0</v>
      </c>
      <c r="S110" s="18">
        <v>73723.23</v>
      </c>
      <c r="T110" s="18">
        <v>95308.64</v>
      </c>
      <c r="U110" s="18">
        <v>375.8</v>
      </c>
      <c r="V110" s="18">
        <v>0</v>
      </c>
      <c r="W110" s="18">
        <v>0</v>
      </c>
      <c r="X110" s="18">
        <v>0</v>
      </c>
      <c r="Y110" s="18">
        <v>0</v>
      </c>
      <c r="Z110" s="18">
        <v>0</v>
      </c>
      <c r="AA110" s="18">
        <v>95684.44</v>
      </c>
      <c r="AB110" s="18">
        <v>0</v>
      </c>
      <c r="AC110" s="18">
        <v>0</v>
      </c>
      <c r="AD110" s="18">
        <v>0</v>
      </c>
      <c r="AE110" s="18">
        <v>0</v>
      </c>
      <c r="AF110" s="18">
        <v>0</v>
      </c>
      <c r="AG110" s="18">
        <v>0</v>
      </c>
      <c r="AH110" s="18">
        <v>0</v>
      </c>
      <c r="AI110" s="18">
        <v>0</v>
      </c>
      <c r="AJ110" s="18">
        <v>0</v>
      </c>
      <c r="AK110" s="18">
        <v>0</v>
      </c>
      <c r="AL110" s="18">
        <v>0</v>
      </c>
      <c r="AM110" s="18">
        <v>0</v>
      </c>
      <c r="AN110" s="18">
        <v>0</v>
      </c>
      <c r="AO110" s="18">
        <v>0</v>
      </c>
      <c r="AP110" s="18">
        <v>0</v>
      </c>
      <c r="AQ110" s="18">
        <v>0</v>
      </c>
      <c r="AR110" s="18">
        <v>0</v>
      </c>
      <c r="AS110" s="18">
        <v>0</v>
      </c>
      <c r="AT110" s="18">
        <v>0</v>
      </c>
      <c r="AU110" s="18">
        <f t="shared" si="1"/>
        <v>0</v>
      </c>
      <c r="AV110" s="18">
        <v>31486.98</v>
      </c>
      <c r="AW110" s="18">
        <v>95684.44</v>
      </c>
      <c r="AX110" s="19">
        <v>83</v>
      </c>
      <c r="AY110" s="19">
        <v>300</v>
      </c>
      <c r="AZ110" s="18">
        <v>305773.13</v>
      </c>
      <c r="BA110" s="18">
        <v>76356.639999999999</v>
      </c>
      <c r="BB110" s="20">
        <v>90</v>
      </c>
      <c r="BC110" s="20">
        <v>86.896053833694097</v>
      </c>
      <c r="BD110" s="20">
        <v>10.59</v>
      </c>
      <c r="BE110" s="20"/>
      <c r="BF110" s="16" t="s">
        <v>230</v>
      </c>
      <c r="BG110" s="13"/>
      <c r="BH110" s="16" t="s">
        <v>28</v>
      </c>
      <c r="BI110" s="16" t="s">
        <v>276</v>
      </c>
      <c r="BJ110" s="16" t="s">
        <v>355</v>
      </c>
      <c r="BK110" s="16" t="s">
        <v>231</v>
      </c>
      <c r="BL110" s="14" t="s">
        <v>4</v>
      </c>
      <c r="BM110" s="20">
        <v>588619.90711755003</v>
      </c>
      <c r="BN110" s="14" t="s">
        <v>157</v>
      </c>
      <c r="BO110" s="20"/>
      <c r="BP110" s="21">
        <v>38666</v>
      </c>
      <c r="BQ110" s="21">
        <v>47791</v>
      </c>
      <c r="BR110" s="20">
        <v>31166.31</v>
      </c>
      <c r="BS110" s="20">
        <v>15.89</v>
      </c>
      <c r="BT110" s="20">
        <v>44.9</v>
      </c>
    </row>
    <row r="111" spans="1:72" s="1" customFormat="1" ht="18.2" customHeight="1" x14ac:dyDescent="0.15">
      <c r="A111" s="4">
        <v>109</v>
      </c>
      <c r="B111" s="5" t="s">
        <v>455</v>
      </c>
      <c r="C111" s="5" t="s">
        <v>229</v>
      </c>
      <c r="D111" s="6">
        <v>45292</v>
      </c>
      <c r="E111" s="7" t="s">
        <v>61</v>
      </c>
      <c r="F111" s="8">
        <v>188</v>
      </c>
      <c r="G111" s="8">
        <v>187</v>
      </c>
      <c r="H111" s="9">
        <v>49723.93</v>
      </c>
      <c r="I111" s="9">
        <v>38934.559999999998</v>
      </c>
      <c r="J111" s="9">
        <v>0</v>
      </c>
      <c r="K111" s="9">
        <v>88658.49</v>
      </c>
      <c r="L111" s="9">
        <v>415.17</v>
      </c>
      <c r="M111" s="9">
        <v>0</v>
      </c>
      <c r="N111" s="9">
        <v>0</v>
      </c>
      <c r="O111" s="9">
        <v>0</v>
      </c>
      <c r="P111" s="9">
        <v>0</v>
      </c>
      <c r="Q111" s="9">
        <v>0</v>
      </c>
      <c r="R111" s="9">
        <v>0</v>
      </c>
      <c r="S111" s="9">
        <v>88658.49</v>
      </c>
      <c r="T111" s="9">
        <v>118373.47</v>
      </c>
      <c r="U111" s="9">
        <v>421.8</v>
      </c>
      <c r="V111" s="9">
        <v>0</v>
      </c>
      <c r="W111" s="9">
        <v>0</v>
      </c>
      <c r="X111" s="9">
        <v>0</v>
      </c>
      <c r="Y111" s="9">
        <v>0</v>
      </c>
      <c r="Z111" s="9">
        <v>0</v>
      </c>
      <c r="AA111" s="9">
        <v>118795.27</v>
      </c>
      <c r="AB111" s="9">
        <v>0</v>
      </c>
      <c r="AC111" s="9">
        <v>0</v>
      </c>
      <c r="AD111" s="9">
        <v>0</v>
      </c>
      <c r="AE111" s="9">
        <v>0</v>
      </c>
      <c r="AF111" s="9">
        <v>0</v>
      </c>
      <c r="AG111" s="9">
        <v>0</v>
      </c>
      <c r="AH111" s="9">
        <v>0</v>
      </c>
      <c r="AI111" s="9">
        <v>0</v>
      </c>
      <c r="AJ111" s="9">
        <v>0</v>
      </c>
      <c r="AK111" s="9">
        <v>0</v>
      </c>
      <c r="AL111" s="9">
        <v>0</v>
      </c>
      <c r="AM111" s="9">
        <v>0</v>
      </c>
      <c r="AN111" s="9">
        <v>0</v>
      </c>
      <c r="AO111" s="9">
        <v>0</v>
      </c>
      <c r="AP111" s="9">
        <v>0</v>
      </c>
      <c r="AQ111" s="9">
        <v>0</v>
      </c>
      <c r="AR111" s="9">
        <v>0</v>
      </c>
      <c r="AS111" s="9">
        <v>0</v>
      </c>
      <c r="AT111" s="9">
        <v>0</v>
      </c>
      <c r="AU111" s="9">
        <f t="shared" si="1"/>
        <v>0</v>
      </c>
      <c r="AV111" s="9">
        <v>39349.730000000003</v>
      </c>
      <c r="AW111" s="9">
        <v>118795.27</v>
      </c>
      <c r="AX111" s="10">
        <v>83</v>
      </c>
      <c r="AY111" s="10">
        <v>300</v>
      </c>
      <c r="AZ111" s="9">
        <v>370025</v>
      </c>
      <c r="BA111" s="9">
        <v>90834.32</v>
      </c>
      <c r="BB111" s="11">
        <v>88.49</v>
      </c>
      <c r="BC111" s="11">
        <v>86.370325446373101</v>
      </c>
      <c r="BD111" s="11">
        <v>10.18</v>
      </c>
      <c r="BE111" s="11"/>
      <c r="BF111" s="7" t="s">
        <v>230</v>
      </c>
      <c r="BG111" s="4"/>
      <c r="BH111" s="7" t="s">
        <v>28</v>
      </c>
      <c r="BI111" s="7" t="s">
        <v>276</v>
      </c>
      <c r="BJ111" s="7" t="s">
        <v>388</v>
      </c>
      <c r="BK111" s="7" t="s">
        <v>231</v>
      </c>
      <c r="BL111" s="5" t="s">
        <v>4</v>
      </c>
      <c r="BM111" s="11">
        <v>707865.78598064999</v>
      </c>
      <c r="BN111" s="5" t="s">
        <v>157</v>
      </c>
      <c r="BO111" s="11"/>
      <c r="BP111" s="12">
        <v>38674</v>
      </c>
      <c r="BQ111" s="12">
        <v>47799</v>
      </c>
      <c r="BR111" s="11">
        <v>38010.870000000003</v>
      </c>
      <c r="BS111" s="11">
        <v>19.47</v>
      </c>
      <c r="BT111" s="11">
        <v>44.92</v>
      </c>
    </row>
    <row r="112" spans="1:72" s="1" customFormat="1" ht="18.2" customHeight="1" x14ac:dyDescent="0.15">
      <c r="A112" s="13">
        <v>110</v>
      </c>
      <c r="B112" s="14" t="s">
        <v>455</v>
      </c>
      <c r="C112" s="14" t="s">
        <v>229</v>
      </c>
      <c r="D112" s="15">
        <v>45292</v>
      </c>
      <c r="E112" s="16" t="s">
        <v>62</v>
      </c>
      <c r="F112" s="17">
        <v>148</v>
      </c>
      <c r="G112" s="17">
        <v>147</v>
      </c>
      <c r="H112" s="18">
        <v>42085.34</v>
      </c>
      <c r="I112" s="18">
        <v>28515.18</v>
      </c>
      <c r="J112" s="18">
        <v>0</v>
      </c>
      <c r="K112" s="18">
        <v>70600.52</v>
      </c>
      <c r="L112" s="18">
        <v>345.94</v>
      </c>
      <c r="M112" s="18">
        <v>0</v>
      </c>
      <c r="N112" s="18">
        <v>0</v>
      </c>
      <c r="O112" s="18">
        <v>0</v>
      </c>
      <c r="P112" s="18">
        <v>0</v>
      </c>
      <c r="Q112" s="18">
        <v>0</v>
      </c>
      <c r="R112" s="18">
        <v>0</v>
      </c>
      <c r="S112" s="18">
        <v>70600.52</v>
      </c>
      <c r="T112" s="18">
        <v>77645.320000000007</v>
      </c>
      <c r="U112" s="18">
        <v>371.38</v>
      </c>
      <c r="V112" s="18">
        <v>0</v>
      </c>
      <c r="W112" s="18">
        <v>0</v>
      </c>
      <c r="X112" s="18">
        <v>0</v>
      </c>
      <c r="Y112" s="18">
        <v>0</v>
      </c>
      <c r="Z112" s="18">
        <v>0</v>
      </c>
      <c r="AA112" s="18">
        <v>78016.7</v>
      </c>
      <c r="AB112" s="18">
        <v>0</v>
      </c>
      <c r="AC112" s="18">
        <v>0</v>
      </c>
      <c r="AD112" s="18">
        <v>0</v>
      </c>
      <c r="AE112" s="18">
        <v>0</v>
      </c>
      <c r="AF112" s="18">
        <v>0</v>
      </c>
      <c r="AG112" s="18">
        <v>0</v>
      </c>
      <c r="AH112" s="18">
        <v>0</v>
      </c>
      <c r="AI112" s="18">
        <v>0</v>
      </c>
      <c r="AJ112" s="18">
        <v>0</v>
      </c>
      <c r="AK112" s="18">
        <v>0</v>
      </c>
      <c r="AL112" s="18">
        <v>0</v>
      </c>
      <c r="AM112" s="18">
        <v>0</v>
      </c>
      <c r="AN112" s="18">
        <v>0</v>
      </c>
      <c r="AO112" s="18">
        <v>0</v>
      </c>
      <c r="AP112" s="18">
        <v>0</v>
      </c>
      <c r="AQ112" s="18">
        <v>0</v>
      </c>
      <c r="AR112" s="18">
        <v>0</v>
      </c>
      <c r="AS112" s="18">
        <v>0</v>
      </c>
      <c r="AT112" s="18">
        <v>0</v>
      </c>
      <c r="AU112" s="18">
        <f t="shared" si="1"/>
        <v>0</v>
      </c>
      <c r="AV112" s="18">
        <v>28861.119999999999</v>
      </c>
      <c r="AW112" s="18">
        <v>78016.7</v>
      </c>
      <c r="AX112" s="19">
        <v>83</v>
      </c>
      <c r="AY112" s="19">
        <v>300</v>
      </c>
      <c r="AZ112" s="18">
        <v>302175.8</v>
      </c>
      <c r="BA112" s="18">
        <v>75458.33</v>
      </c>
      <c r="BB112" s="20">
        <v>89.99</v>
      </c>
      <c r="BC112" s="20">
        <v>84.196679078373506</v>
      </c>
      <c r="BD112" s="20">
        <v>10.59</v>
      </c>
      <c r="BE112" s="20"/>
      <c r="BF112" s="16" t="s">
        <v>230</v>
      </c>
      <c r="BG112" s="13"/>
      <c r="BH112" s="16" t="s">
        <v>28</v>
      </c>
      <c r="BI112" s="16" t="s">
        <v>276</v>
      </c>
      <c r="BJ112" s="16" t="s">
        <v>355</v>
      </c>
      <c r="BK112" s="16" t="s">
        <v>231</v>
      </c>
      <c r="BL112" s="14" t="s">
        <v>4</v>
      </c>
      <c r="BM112" s="20">
        <v>563687.61277620005</v>
      </c>
      <c r="BN112" s="14" t="s">
        <v>157</v>
      </c>
      <c r="BO112" s="20"/>
      <c r="BP112" s="21">
        <v>38666</v>
      </c>
      <c r="BQ112" s="21">
        <v>47791</v>
      </c>
      <c r="BR112" s="20">
        <v>25032.18</v>
      </c>
      <c r="BS112" s="20">
        <v>15.7</v>
      </c>
      <c r="BT112" s="20">
        <v>44.9</v>
      </c>
    </row>
    <row r="113" spans="1:72" s="1" customFormat="1" ht="18.2" customHeight="1" x14ac:dyDescent="0.15">
      <c r="A113" s="4">
        <v>111</v>
      </c>
      <c r="B113" s="5" t="s">
        <v>455</v>
      </c>
      <c r="C113" s="5" t="s">
        <v>229</v>
      </c>
      <c r="D113" s="6">
        <v>45292</v>
      </c>
      <c r="E113" s="7" t="s">
        <v>392</v>
      </c>
      <c r="F113" s="8">
        <v>0</v>
      </c>
      <c r="G113" s="8">
        <v>0</v>
      </c>
      <c r="H113" s="9">
        <v>11063.47</v>
      </c>
      <c r="I113" s="9">
        <v>0</v>
      </c>
      <c r="J113" s="9">
        <v>0</v>
      </c>
      <c r="K113" s="9">
        <v>11063.47</v>
      </c>
      <c r="L113" s="9">
        <v>695.74</v>
      </c>
      <c r="M113" s="9">
        <v>0</v>
      </c>
      <c r="N113" s="9">
        <v>0</v>
      </c>
      <c r="O113" s="9">
        <v>0</v>
      </c>
      <c r="P113" s="9">
        <v>0</v>
      </c>
      <c r="Q113" s="9">
        <v>322.29000000000002</v>
      </c>
      <c r="R113" s="9">
        <v>0</v>
      </c>
      <c r="S113" s="9">
        <v>10741.18</v>
      </c>
      <c r="T113" s="9">
        <v>0</v>
      </c>
      <c r="U113" s="9">
        <v>94.79</v>
      </c>
      <c r="V113" s="9">
        <v>0</v>
      </c>
      <c r="W113" s="9">
        <v>0</v>
      </c>
      <c r="X113" s="9">
        <v>0</v>
      </c>
      <c r="Y113" s="9">
        <v>0</v>
      </c>
      <c r="Z113" s="9">
        <v>0</v>
      </c>
      <c r="AA113" s="9">
        <v>94.79</v>
      </c>
      <c r="AB113" s="9">
        <v>0</v>
      </c>
      <c r="AC113" s="9">
        <v>0</v>
      </c>
      <c r="AD113" s="9">
        <v>0</v>
      </c>
      <c r="AE113" s="9">
        <v>0</v>
      </c>
      <c r="AF113" s="9">
        <v>0</v>
      </c>
      <c r="AG113" s="9">
        <v>0</v>
      </c>
      <c r="AH113" s="9">
        <v>0</v>
      </c>
      <c r="AI113" s="9">
        <v>0</v>
      </c>
      <c r="AJ113" s="9">
        <v>0</v>
      </c>
      <c r="AK113" s="9">
        <v>0</v>
      </c>
      <c r="AL113" s="9">
        <v>0</v>
      </c>
      <c r="AM113" s="9">
        <v>0</v>
      </c>
      <c r="AN113" s="9">
        <v>0</v>
      </c>
      <c r="AO113" s="9">
        <v>0</v>
      </c>
      <c r="AP113" s="9">
        <v>0.28000000000000003</v>
      </c>
      <c r="AQ113" s="9">
        <v>0</v>
      </c>
      <c r="AR113" s="9">
        <v>0</v>
      </c>
      <c r="AS113" s="9">
        <v>321.10227900000001</v>
      </c>
      <c r="AT113" s="9">
        <v>0</v>
      </c>
      <c r="AU113" s="9">
        <f t="shared" si="1"/>
        <v>1.4677209999999832</v>
      </c>
      <c r="AV113" s="9">
        <v>695.74</v>
      </c>
      <c r="AW113" s="9">
        <v>94.79</v>
      </c>
      <c r="AX113" s="10">
        <v>82</v>
      </c>
      <c r="AY113" s="10">
        <v>300</v>
      </c>
      <c r="AZ113" s="9">
        <v>354105.91700000002</v>
      </c>
      <c r="BA113" s="9">
        <v>83160</v>
      </c>
      <c r="BB113" s="11">
        <v>84.46</v>
      </c>
      <c r="BC113" s="11">
        <v>10.9090916642617</v>
      </c>
      <c r="BD113" s="11">
        <v>10.59</v>
      </c>
      <c r="BE113" s="11"/>
      <c r="BF113" s="7" t="s">
        <v>367</v>
      </c>
      <c r="BG113" s="4"/>
      <c r="BH113" s="7" t="s">
        <v>258</v>
      </c>
      <c r="BI113" s="7" t="s">
        <v>288</v>
      </c>
      <c r="BJ113" s="7" t="s">
        <v>289</v>
      </c>
      <c r="BK113" s="7" t="s">
        <v>5</v>
      </c>
      <c r="BL113" s="5" t="s">
        <v>4</v>
      </c>
      <c r="BM113" s="11">
        <v>85759.568238299995</v>
      </c>
      <c r="BN113" s="5" t="s">
        <v>157</v>
      </c>
      <c r="BO113" s="11"/>
      <c r="BP113" s="12">
        <v>38646</v>
      </c>
      <c r="BQ113" s="12">
        <v>47771</v>
      </c>
      <c r="BR113" s="11">
        <v>165.86</v>
      </c>
      <c r="BS113" s="11">
        <v>17.3</v>
      </c>
      <c r="BT113" s="11">
        <v>0</v>
      </c>
    </row>
    <row r="114" spans="1:72" s="1" customFormat="1" ht="18.2" customHeight="1" x14ac:dyDescent="0.15">
      <c r="A114" s="13">
        <v>112</v>
      </c>
      <c r="B114" s="14" t="s">
        <v>455</v>
      </c>
      <c r="C114" s="14" t="s">
        <v>229</v>
      </c>
      <c r="D114" s="15">
        <v>45292</v>
      </c>
      <c r="E114" s="16" t="s">
        <v>63</v>
      </c>
      <c r="F114" s="17">
        <v>73</v>
      </c>
      <c r="G114" s="17">
        <v>72</v>
      </c>
      <c r="H114" s="18">
        <v>68160.210000000006</v>
      </c>
      <c r="I114" s="18">
        <v>30866.93</v>
      </c>
      <c r="J114" s="18">
        <v>0</v>
      </c>
      <c r="K114" s="18">
        <v>99027.14</v>
      </c>
      <c r="L114" s="18">
        <v>569.09</v>
      </c>
      <c r="M114" s="18">
        <v>0</v>
      </c>
      <c r="N114" s="18">
        <v>0</v>
      </c>
      <c r="O114" s="18">
        <v>0</v>
      </c>
      <c r="P114" s="18">
        <v>0</v>
      </c>
      <c r="Q114" s="18">
        <v>0</v>
      </c>
      <c r="R114" s="18">
        <v>0</v>
      </c>
      <c r="S114" s="18">
        <v>99027.14</v>
      </c>
      <c r="T114" s="18">
        <v>52879.97</v>
      </c>
      <c r="U114" s="18">
        <v>578.19000000000005</v>
      </c>
      <c r="V114" s="18">
        <v>0</v>
      </c>
      <c r="W114" s="18">
        <v>0</v>
      </c>
      <c r="X114" s="18">
        <v>0</v>
      </c>
      <c r="Y114" s="18">
        <v>0</v>
      </c>
      <c r="Z114" s="18">
        <v>0</v>
      </c>
      <c r="AA114" s="18">
        <v>53458.16</v>
      </c>
      <c r="AB114" s="18">
        <v>0</v>
      </c>
      <c r="AC114" s="18">
        <v>0</v>
      </c>
      <c r="AD114" s="18">
        <v>0</v>
      </c>
      <c r="AE114" s="18">
        <v>0</v>
      </c>
      <c r="AF114" s="18">
        <v>0</v>
      </c>
      <c r="AG114" s="18">
        <v>0</v>
      </c>
      <c r="AH114" s="18">
        <v>0</v>
      </c>
      <c r="AI114" s="18">
        <v>0</v>
      </c>
      <c r="AJ114" s="18">
        <v>0</v>
      </c>
      <c r="AK114" s="18">
        <v>0</v>
      </c>
      <c r="AL114" s="18">
        <v>0</v>
      </c>
      <c r="AM114" s="18">
        <v>0</v>
      </c>
      <c r="AN114" s="18">
        <v>0</v>
      </c>
      <c r="AO114" s="18">
        <v>0</v>
      </c>
      <c r="AP114" s="18">
        <v>0</v>
      </c>
      <c r="AQ114" s="18">
        <v>0</v>
      </c>
      <c r="AR114" s="18">
        <v>0</v>
      </c>
      <c r="AS114" s="18">
        <v>0</v>
      </c>
      <c r="AT114" s="18">
        <v>0</v>
      </c>
      <c r="AU114" s="18">
        <f t="shared" si="1"/>
        <v>0</v>
      </c>
      <c r="AV114" s="18">
        <v>31436.02</v>
      </c>
      <c r="AW114" s="18">
        <v>53458.16</v>
      </c>
      <c r="AX114" s="19">
        <v>83</v>
      </c>
      <c r="AY114" s="19">
        <v>300</v>
      </c>
      <c r="AZ114" s="18">
        <v>500000</v>
      </c>
      <c r="BA114" s="18">
        <v>124511.67</v>
      </c>
      <c r="BB114" s="20">
        <v>89.99</v>
      </c>
      <c r="BC114" s="20">
        <v>71.571221626053202</v>
      </c>
      <c r="BD114" s="20">
        <v>10.18</v>
      </c>
      <c r="BE114" s="20"/>
      <c r="BF114" s="16" t="s">
        <v>367</v>
      </c>
      <c r="BG114" s="13"/>
      <c r="BH114" s="16" t="s">
        <v>293</v>
      </c>
      <c r="BI114" s="16" t="s">
        <v>308</v>
      </c>
      <c r="BJ114" s="16" t="s">
        <v>393</v>
      </c>
      <c r="BK114" s="16" t="s">
        <v>231</v>
      </c>
      <c r="BL114" s="14" t="s">
        <v>4</v>
      </c>
      <c r="BM114" s="20">
        <v>790651.00578090001</v>
      </c>
      <c r="BN114" s="14" t="s">
        <v>157</v>
      </c>
      <c r="BO114" s="20"/>
      <c r="BP114" s="21">
        <v>38686</v>
      </c>
      <c r="BQ114" s="21">
        <v>47811</v>
      </c>
      <c r="BR114" s="20">
        <v>21745.86</v>
      </c>
      <c r="BS114" s="20">
        <v>26.69</v>
      </c>
      <c r="BT114" s="20">
        <v>44.81</v>
      </c>
    </row>
    <row r="115" spans="1:72" s="1" customFormat="1" ht="18.2" customHeight="1" x14ac:dyDescent="0.15">
      <c r="A115" s="4">
        <v>113</v>
      </c>
      <c r="B115" s="5" t="s">
        <v>455</v>
      </c>
      <c r="C115" s="5" t="s">
        <v>229</v>
      </c>
      <c r="D115" s="6">
        <v>45292</v>
      </c>
      <c r="E115" s="7" t="s">
        <v>64</v>
      </c>
      <c r="F115" s="8">
        <v>172</v>
      </c>
      <c r="G115" s="8">
        <v>171</v>
      </c>
      <c r="H115" s="9">
        <v>38790.14</v>
      </c>
      <c r="I115" s="9">
        <v>28155.17</v>
      </c>
      <c r="J115" s="9">
        <v>0</v>
      </c>
      <c r="K115" s="9">
        <v>66945.31</v>
      </c>
      <c r="L115" s="9">
        <v>318.87</v>
      </c>
      <c r="M115" s="9">
        <v>0</v>
      </c>
      <c r="N115" s="9">
        <v>0</v>
      </c>
      <c r="O115" s="9">
        <v>0</v>
      </c>
      <c r="P115" s="9">
        <v>0</v>
      </c>
      <c r="Q115" s="9">
        <v>0</v>
      </c>
      <c r="R115" s="9">
        <v>0</v>
      </c>
      <c r="S115" s="9">
        <v>66945.31</v>
      </c>
      <c r="T115" s="9">
        <v>85132.4</v>
      </c>
      <c r="U115" s="9">
        <v>342.3</v>
      </c>
      <c r="V115" s="9">
        <v>0</v>
      </c>
      <c r="W115" s="9">
        <v>0</v>
      </c>
      <c r="X115" s="9">
        <v>0</v>
      </c>
      <c r="Y115" s="9">
        <v>0</v>
      </c>
      <c r="Z115" s="9">
        <v>0</v>
      </c>
      <c r="AA115" s="9">
        <v>85474.7</v>
      </c>
      <c r="AB115" s="9">
        <v>0</v>
      </c>
      <c r="AC115" s="9">
        <v>0</v>
      </c>
      <c r="AD115" s="9">
        <v>0</v>
      </c>
      <c r="AE115" s="9">
        <v>0</v>
      </c>
      <c r="AF115" s="9">
        <v>0</v>
      </c>
      <c r="AG115" s="9">
        <v>0</v>
      </c>
      <c r="AH115" s="9">
        <v>0</v>
      </c>
      <c r="AI115" s="9">
        <v>0</v>
      </c>
      <c r="AJ115" s="9">
        <v>0</v>
      </c>
      <c r="AK115" s="9">
        <v>0</v>
      </c>
      <c r="AL115" s="9">
        <v>0</v>
      </c>
      <c r="AM115" s="9">
        <v>0</v>
      </c>
      <c r="AN115" s="9">
        <v>0</v>
      </c>
      <c r="AO115" s="9">
        <v>0</v>
      </c>
      <c r="AP115" s="9">
        <v>0</v>
      </c>
      <c r="AQ115" s="9">
        <v>0</v>
      </c>
      <c r="AR115" s="9">
        <v>0</v>
      </c>
      <c r="AS115" s="9">
        <v>0</v>
      </c>
      <c r="AT115" s="9">
        <v>0</v>
      </c>
      <c r="AU115" s="9">
        <f t="shared" si="1"/>
        <v>0</v>
      </c>
      <c r="AV115" s="9">
        <v>28474.04</v>
      </c>
      <c r="AW115" s="9">
        <v>85474.7</v>
      </c>
      <c r="AX115" s="10">
        <v>83</v>
      </c>
      <c r="AY115" s="10">
        <v>300</v>
      </c>
      <c r="AZ115" s="9">
        <v>278677</v>
      </c>
      <c r="BA115" s="9">
        <v>69551.5</v>
      </c>
      <c r="BB115" s="11">
        <v>89.99</v>
      </c>
      <c r="BC115" s="11">
        <v>86.617951401479502</v>
      </c>
      <c r="BD115" s="11">
        <v>10.59</v>
      </c>
      <c r="BE115" s="11"/>
      <c r="BF115" s="7" t="s">
        <v>367</v>
      </c>
      <c r="BG115" s="4"/>
      <c r="BH115" s="7" t="s">
        <v>28</v>
      </c>
      <c r="BI115" s="7" t="s">
        <v>276</v>
      </c>
      <c r="BJ115" s="7" t="s">
        <v>388</v>
      </c>
      <c r="BK115" s="7" t="s">
        <v>231</v>
      </c>
      <c r="BL115" s="5" t="s">
        <v>4</v>
      </c>
      <c r="BM115" s="11">
        <v>534503.73992235004</v>
      </c>
      <c r="BN115" s="5" t="s">
        <v>157</v>
      </c>
      <c r="BO115" s="11"/>
      <c r="BP115" s="12">
        <v>38681</v>
      </c>
      <c r="BQ115" s="12">
        <v>47806</v>
      </c>
      <c r="BR115" s="11">
        <v>28576.67</v>
      </c>
      <c r="BS115" s="11">
        <v>14.47</v>
      </c>
      <c r="BT115" s="11">
        <v>44.85</v>
      </c>
    </row>
    <row r="116" spans="1:72" s="1" customFormat="1" ht="18.2" customHeight="1" x14ac:dyDescent="0.15">
      <c r="A116" s="13">
        <v>114</v>
      </c>
      <c r="B116" s="14" t="s">
        <v>455</v>
      </c>
      <c r="C116" s="14" t="s">
        <v>229</v>
      </c>
      <c r="D116" s="15">
        <v>45292</v>
      </c>
      <c r="E116" s="16" t="s">
        <v>65</v>
      </c>
      <c r="F116" s="17">
        <v>197</v>
      </c>
      <c r="G116" s="17">
        <v>196</v>
      </c>
      <c r="H116" s="18">
        <v>47820.86</v>
      </c>
      <c r="I116" s="18">
        <v>36644.730000000003</v>
      </c>
      <c r="J116" s="18">
        <v>0</v>
      </c>
      <c r="K116" s="18">
        <v>84465.59</v>
      </c>
      <c r="L116" s="18">
        <v>393.07</v>
      </c>
      <c r="M116" s="18">
        <v>0</v>
      </c>
      <c r="N116" s="18">
        <v>0</v>
      </c>
      <c r="O116" s="18">
        <v>0</v>
      </c>
      <c r="P116" s="18">
        <v>0</v>
      </c>
      <c r="Q116" s="18">
        <v>0</v>
      </c>
      <c r="R116" s="18">
        <v>0</v>
      </c>
      <c r="S116" s="18">
        <v>84465.59</v>
      </c>
      <c r="T116" s="18">
        <v>123918.82</v>
      </c>
      <c r="U116" s="18">
        <v>421.99</v>
      </c>
      <c r="V116" s="18">
        <v>0</v>
      </c>
      <c r="W116" s="18">
        <v>0</v>
      </c>
      <c r="X116" s="18">
        <v>0</v>
      </c>
      <c r="Y116" s="18">
        <v>0</v>
      </c>
      <c r="Z116" s="18">
        <v>0</v>
      </c>
      <c r="AA116" s="18">
        <v>124340.81</v>
      </c>
      <c r="AB116" s="18">
        <v>0</v>
      </c>
      <c r="AC116" s="18">
        <v>0</v>
      </c>
      <c r="AD116" s="18">
        <v>0</v>
      </c>
      <c r="AE116" s="18">
        <v>0</v>
      </c>
      <c r="AF116" s="18">
        <v>0</v>
      </c>
      <c r="AG116" s="18">
        <v>0</v>
      </c>
      <c r="AH116" s="18">
        <v>0</v>
      </c>
      <c r="AI116" s="18">
        <v>0</v>
      </c>
      <c r="AJ116" s="18">
        <v>0</v>
      </c>
      <c r="AK116" s="18">
        <v>0</v>
      </c>
      <c r="AL116" s="18">
        <v>0</v>
      </c>
      <c r="AM116" s="18">
        <v>0</v>
      </c>
      <c r="AN116" s="18">
        <v>0</v>
      </c>
      <c r="AO116" s="18">
        <v>0</v>
      </c>
      <c r="AP116" s="18">
        <v>0</v>
      </c>
      <c r="AQ116" s="18">
        <v>0</v>
      </c>
      <c r="AR116" s="18">
        <v>0</v>
      </c>
      <c r="AS116" s="18">
        <v>0</v>
      </c>
      <c r="AT116" s="18">
        <v>0</v>
      </c>
      <c r="AU116" s="18">
        <f t="shared" si="1"/>
        <v>0</v>
      </c>
      <c r="AV116" s="18">
        <v>37037.800000000003</v>
      </c>
      <c r="AW116" s="18">
        <v>124340.81</v>
      </c>
      <c r="AX116" s="19">
        <v>83</v>
      </c>
      <c r="AY116" s="19">
        <v>300</v>
      </c>
      <c r="AZ116" s="18">
        <v>347022</v>
      </c>
      <c r="BA116" s="18">
        <v>85740.23</v>
      </c>
      <c r="BB116" s="20">
        <v>89.21</v>
      </c>
      <c r="BC116" s="20">
        <v>87.883777357490203</v>
      </c>
      <c r="BD116" s="20">
        <v>10.59</v>
      </c>
      <c r="BE116" s="20"/>
      <c r="BF116" s="16" t="s">
        <v>230</v>
      </c>
      <c r="BG116" s="13"/>
      <c r="BH116" s="16" t="s">
        <v>258</v>
      </c>
      <c r="BI116" s="16" t="s">
        <v>394</v>
      </c>
      <c r="BJ116" s="16" t="s">
        <v>395</v>
      </c>
      <c r="BK116" s="16" t="s">
        <v>231</v>
      </c>
      <c r="BL116" s="14" t="s">
        <v>4</v>
      </c>
      <c r="BM116" s="20">
        <v>674388.89669415005</v>
      </c>
      <c r="BN116" s="14" t="s">
        <v>157</v>
      </c>
      <c r="BO116" s="20"/>
      <c r="BP116" s="21">
        <v>38682</v>
      </c>
      <c r="BQ116" s="21">
        <v>47809</v>
      </c>
      <c r="BR116" s="20">
        <v>42480.65</v>
      </c>
      <c r="BS116" s="20">
        <v>17.84</v>
      </c>
      <c r="BT116" s="20">
        <v>44.81</v>
      </c>
    </row>
    <row r="117" spans="1:72" s="1" customFormat="1" ht="18.2" customHeight="1" x14ac:dyDescent="0.15">
      <c r="A117" s="4">
        <v>115</v>
      </c>
      <c r="B117" s="5" t="s">
        <v>455</v>
      </c>
      <c r="C117" s="5" t="s">
        <v>229</v>
      </c>
      <c r="D117" s="6">
        <v>45292</v>
      </c>
      <c r="E117" s="7" t="s">
        <v>485</v>
      </c>
      <c r="F117" s="8">
        <v>179</v>
      </c>
      <c r="G117" s="8">
        <v>178</v>
      </c>
      <c r="H117" s="9">
        <v>50628.57</v>
      </c>
      <c r="I117" s="9">
        <v>36750.999133999998</v>
      </c>
      <c r="J117" s="9">
        <v>0</v>
      </c>
      <c r="K117" s="9">
        <v>87379.569134000005</v>
      </c>
      <c r="L117" s="9">
        <v>409.23</v>
      </c>
      <c r="M117" s="9">
        <v>0</v>
      </c>
      <c r="N117" s="9">
        <v>0</v>
      </c>
      <c r="O117" s="9">
        <v>0</v>
      </c>
      <c r="P117" s="9">
        <v>0</v>
      </c>
      <c r="Q117" s="9">
        <v>0</v>
      </c>
      <c r="R117" s="9">
        <v>0</v>
      </c>
      <c r="S117" s="9">
        <v>87379.569134000005</v>
      </c>
      <c r="T117" s="9">
        <v>116350.82</v>
      </c>
      <c r="U117" s="9">
        <v>446.8</v>
      </c>
      <c r="V117" s="9">
        <v>0</v>
      </c>
      <c r="W117" s="9">
        <v>0</v>
      </c>
      <c r="X117" s="9">
        <v>0</v>
      </c>
      <c r="Y117" s="9">
        <v>0</v>
      </c>
      <c r="Z117" s="9">
        <v>0</v>
      </c>
      <c r="AA117" s="9">
        <v>116797.62</v>
      </c>
      <c r="AB117" s="9">
        <v>0</v>
      </c>
      <c r="AC117" s="9">
        <v>0</v>
      </c>
      <c r="AD117" s="9">
        <v>0</v>
      </c>
      <c r="AE117" s="9">
        <v>0</v>
      </c>
      <c r="AF117" s="9">
        <v>0</v>
      </c>
      <c r="AG117" s="9">
        <v>0</v>
      </c>
      <c r="AH117" s="9">
        <v>0</v>
      </c>
      <c r="AI117" s="9">
        <v>0</v>
      </c>
      <c r="AJ117" s="9">
        <v>0</v>
      </c>
      <c r="AK117" s="9">
        <v>0</v>
      </c>
      <c r="AL117" s="9">
        <v>0</v>
      </c>
      <c r="AM117" s="9">
        <v>0</v>
      </c>
      <c r="AN117" s="9">
        <v>0</v>
      </c>
      <c r="AO117" s="9">
        <v>0</v>
      </c>
      <c r="AP117" s="9">
        <v>0</v>
      </c>
      <c r="AQ117" s="9">
        <v>0</v>
      </c>
      <c r="AR117" s="9">
        <v>0</v>
      </c>
      <c r="AS117" s="9">
        <v>0</v>
      </c>
      <c r="AT117" s="9">
        <v>0</v>
      </c>
      <c r="AU117" s="9">
        <f t="shared" si="1"/>
        <v>0</v>
      </c>
      <c r="AV117" s="9">
        <v>37160.229134000001</v>
      </c>
      <c r="AW117" s="9">
        <v>116797.62</v>
      </c>
      <c r="AX117" s="10">
        <v>84</v>
      </c>
      <c r="AY117" s="10">
        <v>300</v>
      </c>
      <c r="AZ117" s="9">
        <v>366000</v>
      </c>
      <c r="BA117" s="9">
        <v>90049.77</v>
      </c>
      <c r="BB117" s="11">
        <v>89</v>
      </c>
      <c r="BC117" s="11">
        <v>86.360927439636995</v>
      </c>
      <c r="BD117" s="11">
        <v>10.59</v>
      </c>
      <c r="BE117" s="11"/>
      <c r="BF117" s="7" t="s">
        <v>230</v>
      </c>
      <c r="BG117" s="4"/>
      <c r="BH117" s="7" t="s">
        <v>233</v>
      </c>
      <c r="BI117" s="7" t="s">
        <v>236</v>
      </c>
      <c r="BJ117" s="7" t="s">
        <v>384</v>
      </c>
      <c r="BK117" s="7" t="s">
        <v>231</v>
      </c>
      <c r="BL117" s="5" t="s">
        <v>4</v>
      </c>
      <c r="BM117" s="11">
        <v>697654.64518614602</v>
      </c>
      <c r="BN117" s="5" t="s">
        <v>157</v>
      </c>
      <c r="BO117" s="11"/>
      <c r="BP117" s="12">
        <v>38688</v>
      </c>
      <c r="BQ117" s="12">
        <v>47813</v>
      </c>
      <c r="BR117" s="11">
        <v>35401.199999999997</v>
      </c>
      <c r="BS117" s="11">
        <v>18.73</v>
      </c>
      <c r="BT117" s="11">
        <v>48.6</v>
      </c>
    </row>
    <row r="118" spans="1:72" s="1" customFormat="1" ht="18.2" customHeight="1" x14ac:dyDescent="0.15">
      <c r="A118" s="13">
        <v>116</v>
      </c>
      <c r="B118" s="14" t="s">
        <v>455</v>
      </c>
      <c r="C118" s="14" t="s">
        <v>229</v>
      </c>
      <c r="D118" s="15">
        <v>45292</v>
      </c>
      <c r="E118" s="16" t="s">
        <v>396</v>
      </c>
      <c r="F118" s="17">
        <v>1</v>
      </c>
      <c r="G118" s="17">
        <v>1</v>
      </c>
      <c r="H118" s="18">
        <v>0</v>
      </c>
      <c r="I118" s="18">
        <v>1428.75</v>
      </c>
      <c r="J118" s="18">
        <v>0</v>
      </c>
      <c r="K118" s="18">
        <v>1428.75</v>
      </c>
      <c r="L118" s="18">
        <v>0</v>
      </c>
      <c r="M118" s="18">
        <v>0</v>
      </c>
      <c r="N118" s="18">
        <v>0</v>
      </c>
      <c r="O118" s="18">
        <v>0</v>
      </c>
      <c r="P118" s="18">
        <v>0</v>
      </c>
      <c r="Q118" s="18">
        <v>0</v>
      </c>
      <c r="R118" s="18">
        <v>0</v>
      </c>
      <c r="S118" s="18">
        <v>1428.75</v>
      </c>
      <c r="T118" s="18">
        <v>16.77</v>
      </c>
      <c r="U118" s="18">
        <v>0</v>
      </c>
      <c r="V118" s="18">
        <v>0</v>
      </c>
      <c r="W118" s="18">
        <v>0</v>
      </c>
      <c r="X118" s="18">
        <v>0</v>
      </c>
      <c r="Y118" s="18">
        <v>0</v>
      </c>
      <c r="Z118" s="18">
        <v>0</v>
      </c>
      <c r="AA118" s="18">
        <v>16.77</v>
      </c>
      <c r="AB118" s="18">
        <v>0</v>
      </c>
      <c r="AC118" s="18">
        <v>0</v>
      </c>
      <c r="AD118" s="18">
        <v>0</v>
      </c>
      <c r="AE118" s="18">
        <v>0</v>
      </c>
      <c r="AF118" s="18">
        <v>0</v>
      </c>
      <c r="AG118" s="18">
        <v>0</v>
      </c>
      <c r="AH118" s="18">
        <v>0</v>
      </c>
      <c r="AI118" s="18">
        <v>0</v>
      </c>
      <c r="AJ118" s="18">
        <v>0</v>
      </c>
      <c r="AK118" s="18">
        <v>0</v>
      </c>
      <c r="AL118" s="18">
        <v>0</v>
      </c>
      <c r="AM118" s="18">
        <v>0</v>
      </c>
      <c r="AN118" s="18">
        <v>0</v>
      </c>
      <c r="AO118" s="18">
        <v>0</v>
      </c>
      <c r="AP118" s="18">
        <v>0</v>
      </c>
      <c r="AQ118" s="18">
        <v>0</v>
      </c>
      <c r="AR118" s="18">
        <v>0</v>
      </c>
      <c r="AS118" s="18">
        <v>0</v>
      </c>
      <c r="AT118" s="18">
        <v>0</v>
      </c>
      <c r="AU118" s="18">
        <f t="shared" si="1"/>
        <v>0</v>
      </c>
      <c r="AV118" s="18">
        <v>1428.75</v>
      </c>
      <c r="AW118" s="18">
        <v>16.77</v>
      </c>
      <c r="AX118" s="19">
        <v>0</v>
      </c>
      <c r="AY118" s="19">
        <v>240</v>
      </c>
      <c r="AZ118" s="18">
        <v>370545.6</v>
      </c>
      <c r="BA118" s="18">
        <v>91350</v>
      </c>
      <c r="BB118" s="20">
        <v>89.99</v>
      </c>
      <c r="BC118" s="20">
        <v>1.4074790640394099</v>
      </c>
      <c r="BD118" s="20">
        <v>10.18</v>
      </c>
      <c r="BE118" s="20"/>
      <c r="BF118" s="16" t="s">
        <v>367</v>
      </c>
      <c r="BG118" s="13"/>
      <c r="BH118" s="16" t="s">
        <v>258</v>
      </c>
      <c r="BI118" s="16" t="s">
        <v>304</v>
      </c>
      <c r="BJ118" s="16" t="s">
        <v>311</v>
      </c>
      <c r="BK118" s="16" t="s">
        <v>280</v>
      </c>
      <c r="BL118" s="14" t="s">
        <v>4</v>
      </c>
      <c r="BM118" s="20">
        <v>11407.404318749999</v>
      </c>
      <c r="BN118" s="14" t="s">
        <v>157</v>
      </c>
      <c r="BO118" s="20"/>
      <c r="BP118" s="21">
        <v>38691</v>
      </c>
      <c r="BQ118" s="21">
        <v>45993</v>
      </c>
      <c r="BR118" s="20">
        <v>4977.2700000000004</v>
      </c>
      <c r="BS118" s="20">
        <v>0</v>
      </c>
      <c r="BT118" s="20">
        <v>52.17</v>
      </c>
    </row>
    <row r="119" spans="1:72" s="1" customFormat="1" ht="18.2" customHeight="1" x14ac:dyDescent="0.15">
      <c r="A119" s="4">
        <v>117</v>
      </c>
      <c r="B119" s="5" t="s">
        <v>455</v>
      </c>
      <c r="C119" s="5" t="s">
        <v>229</v>
      </c>
      <c r="D119" s="6">
        <v>45292</v>
      </c>
      <c r="E119" s="7" t="s">
        <v>66</v>
      </c>
      <c r="F119" s="8">
        <v>53</v>
      </c>
      <c r="G119" s="8">
        <v>52</v>
      </c>
      <c r="H119" s="9">
        <v>66783.59</v>
      </c>
      <c r="I119" s="9">
        <v>23560.17</v>
      </c>
      <c r="J119" s="9">
        <v>0</v>
      </c>
      <c r="K119" s="9">
        <v>90343.76</v>
      </c>
      <c r="L119" s="9">
        <v>553.99</v>
      </c>
      <c r="M119" s="9">
        <v>0</v>
      </c>
      <c r="N119" s="9">
        <v>0</v>
      </c>
      <c r="O119" s="9">
        <v>0</v>
      </c>
      <c r="P119" s="9">
        <v>0</v>
      </c>
      <c r="Q119" s="9">
        <v>0</v>
      </c>
      <c r="R119" s="9">
        <v>0</v>
      </c>
      <c r="S119" s="9">
        <v>90343.76</v>
      </c>
      <c r="T119" s="9">
        <v>35679.99</v>
      </c>
      <c r="U119" s="9">
        <v>566.51</v>
      </c>
      <c r="V119" s="9">
        <v>0</v>
      </c>
      <c r="W119" s="9">
        <v>0</v>
      </c>
      <c r="X119" s="9">
        <v>0</v>
      </c>
      <c r="Y119" s="9">
        <v>0</v>
      </c>
      <c r="Z119" s="9">
        <v>0</v>
      </c>
      <c r="AA119" s="9">
        <v>36246.5</v>
      </c>
      <c r="AB119" s="9">
        <v>0</v>
      </c>
      <c r="AC119" s="9">
        <v>0</v>
      </c>
      <c r="AD119" s="9">
        <v>0</v>
      </c>
      <c r="AE119" s="9">
        <v>0</v>
      </c>
      <c r="AF119" s="9">
        <v>0</v>
      </c>
      <c r="AG119" s="9">
        <v>0</v>
      </c>
      <c r="AH119" s="9">
        <v>0</v>
      </c>
      <c r="AI119" s="9">
        <v>0</v>
      </c>
      <c r="AJ119" s="9">
        <v>0</v>
      </c>
      <c r="AK119" s="9">
        <v>0</v>
      </c>
      <c r="AL119" s="9">
        <v>0</v>
      </c>
      <c r="AM119" s="9">
        <v>0</v>
      </c>
      <c r="AN119" s="9">
        <v>0</v>
      </c>
      <c r="AO119" s="9">
        <v>0</v>
      </c>
      <c r="AP119" s="9">
        <v>0</v>
      </c>
      <c r="AQ119" s="9">
        <v>0</v>
      </c>
      <c r="AR119" s="9">
        <v>0</v>
      </c>
      <c r="AS119" s="9">
        <v>0</v>
      </c>
      <c r="AT119" s="9">
        <v>0</v>
      </c>
      <c r="AU119" s="9">
        <f t="shared" si="1"/>
        <v>0</v>
      </c>
      <c r="AV119" s="9">
        <v>24114.16</v>
      </c>
      <c r="AW119" s="9">
        <v>36246.5</v>
      </c>
      <c r="AX119" s="10">
        <v>85</v>
      </c>
      <c r="AY119" s="10">
        <v>300</v>
      </c>
      <c r="AZ119" s="9">
        <v>493000</v>
      </c>
      <c r="BA119" s="9">
        <v>121606.17</v>
      </c>
      <c r="BB119" s="11">
        <v>89.5</v>
      </c>
      <c r="BC119" s="11">
        <v>66.491416677295206</v>
      </c>
      <c r="BD119" s="11">
        <v>10.18</v>
      </c>
      <c r="BE119" s="11"/>
      <c r="BF119" s="7" t="s">
        <v>367</v>
      </c>
      <c r="BG119" s="4"/>
      <c r="BH119" s="7" t="s">
        <v>293</v>
      </c>
      <c r="BI119" s="7" t="s">
        <v>294</v>
      </c>
      <c r="BJ119" s="7" t="s">
        <v>397</v>
      </c>
      <c r="BK119" s="7" t="s">
        <v>231</v>
      </c>
      <c r="BL119" s="5" t="s">
        <v>4</v>
      </c>
      <c r="BM119" s="11">
        <v>721321.2934356</v>
      </c>
      <c r="BN119" s="5" t="s">
        <v>157</v>
      </c>
      <c r="BO119" s="11"/>
      <c r="BP119" s="12">
        <v>38695</v>
      </c>
      <c r="BQ119" s="12">
        <v>47820</v>
      </c>
      <c r="BR119" s="11">
        <v>15371.07</v>
      </c>
      <c r="BS119" s="11">
        <v>26.07</v>
      </c>
      <c r="BT119" s="11">
        <v>44.64</v>
      </c>
    </row>
    <row r="120" spans="1:72" s="1" customFormat="1" ht="18.2" customHeight="1" x14ac:dyDescent="0.15">
      <c r="A120" s="13">
        <v>118</v>
      </c>
      <c r="B120" s="14" t="s">
        <v>455</v>
      </c>
      <c r="C120" s="14" t="s">
        <v>229</v>
      </c>
      <c r="D120" s="15">
        <v>45292</v>
      </c>
      <c r="E120" s="16" t="s">
        <v>398</v>
      </c>
      <c r="F120" s="17">
        <v>0</v>
      </c>
      <c r="G120" s="17">
        <v>0</v>
      </c>
      <c r="H120" s="18">
        <v>48870.77</v>
      </c>
      <c r="I120" s="18">
        <v>466.59</v>
      </c>
      <c r="J120" s="18">
        <v>0</v>
      </c>
      <c r="K120" s="18">
        <v>49337.36</v>
      </c>
      <c r="L120" s="18">
        <v>470.62</v>
      </c>
      <c r="M120" s="18">
        <v>0</v>
      </c>
      <c r="N120" s="18">
        <v>0</v>
      </c>
      <c r="O120" s="18">
        <v>466.59</v>
      </c>
      <c r="P120" s="18">
        <v>0</v>
      </c>
      <c r="Q120" s="18">
        <v>9</v>
      </c>
      <c r="R120" s="18">
        <v>0</v>
      </c>
      <c r="S120" s="18">
        <v>48861.760000000002</v>
      </c>
      <c r="T120" s="18">
        <v>418.54</v>
      </c>
      <c r="U120" s="18">
        <v>414.51</v>
      </c>
      <c r="V120" s="18">
        <v>0</v>
      </c>
      <c r="W120" s="18">
        <v>418.54</v>
      </c>
      <c r="X120" s="18">
        <v>0</v>
      </c>
      <c r="Y120" s="18">
        <v>0</v>
      </c>
      <c r="Z120" s="18">
        <v>0</v>
      </c>
      <c r="AA120" s="18">
        <v>414.51</v>
      </c>
      <c r="AB120" s="18">
        <v>0</v>
      </c>
      <c r="AC120" s="18">
        <v>0</v>
      </c>
      <c r="AD120" s="18">
        <v>0</v>
      </c>
      <c r="AE120" s="18">
        <v>0</v>
      </c>
      <c r="AF120" s="18">
        <v>0</v>
      </c>
      <c r="AG120" s="18">
        <v>0</v>
      </c>
      <c r="AH120" s="18">
        <v>0</v>
      </c>
      <c r="AI120" s="18">
        <v>0</v>
      </c>
      <c r="AJ120" s="18">
        <v>20.59</v>
      </c>
      <c r="AK120" s="18">
        <v>0</v>
      </c>
      <c r="AL120" s="18">
        <v>0</v>
      </c>
      <c r="AM120" s="18">
        <v>0</v>
      </c>
      <c r="AN120" s="18">
        <v>0</v>
      </c>
      <c r="AO120" s="18">
        <v>45.29</v>
      </c>
      <c r="AP120" s="18">
        <v>123.94</v>
      </c>
      <c r="AQ120" s="18">
        <v>0</v>
      </c>
      <c r="AR120" s="18">
        <v>0</v>
      </c>
      <c r="AS120" s="18">
        <v>2.5049999999999998E-3</v>
      </c>
      <c r="AT120" s="18">
        <v>0</v>
      </c>
      <c r="AU120" s="18">
        <f t="shared" si="1"/>
        <v>1083.9474950000001</v>
      </c>
      <c r="AV120" s="18">
        <v>470.62</v>
      </c>
      <c r="AW120" s="18">
        <v>414.51</v>
      </c>
      <c r="AX120" s="19">
        <v>84</v>
      </c>
      <c r="AY120" s="19">
        <v>300</v>
      </c>
      <c r="AZ120" s="18">
        <v>387300</v>
      </c>
      <c r="BA120" s="18">
        <v>96061.66</v>
      </c>
      <c r="BB120" s="20">
        <v>90</v>
      </c>
      <c r="BC120" s="20">
        <v>45.778496852958803</v>
      </c>
      <c r="BD120" s="20">
        <v>10.18</v>
      </c>
      <c r="BE120" s="20"/>
      <c r="BF120" s="16" t="s">
        <v>230</v>
      </c>
      <c r="BG120" s="13"/>
      <c r="BH120" s="16" t="s">
        <v>233</v>
      </c>
      <c r="BI120" s="16" t="s">
        <v>273</v>
      </c>
      <c r="BJ120" s="16" t="s">
        <v>380</v>
      </c>
      <c r="BK120" s="16" t="s">
        <v>5</v>
      </c>
      <c r="BL120" s="14" t="s">
        <v>4</v>
      </c>
      <c r="BM120" s="20">
        <v>390121.33126559999</v>
      </c>
      <c r="BN120" s="14" t="s">
        <v>157</v>
      </c>
      <c r="BO120" s="20"/>
      <c r="BP120" s="21">
        <v>38695</v>
      </c>
      <c r="BQ120" s="21">
        <v>47820</v>
      </c>
      <c r="BR120" s="20">
        <v>189.86</v>
      </c>
      <c r="BS120" s="20">
        <v>20.59</v>
      </c>
      <c r="BT120" s="20">
        <v>0</v>
      </c>
    </row>
    <row r="121" spans="1:72" s="1" customFormat="1" ht="18.2" customHeight="1" x14ac:dyDescent="0.15">
      <c r="A121" s="4">
        <v>119</v>
      </c>
      <c r="B121" s="5" t="s">
        <v>455</v>
      </c>
      <c r="C121" s="5" t="s">
        <v>229</v>
      </c>
      <c r="D121" s="6">
        <v>45292</v>
      </c>
      <c r="E121" s="7" t="s">
        <v>67</v>
      </c>
      <c r="F121" s="8">
        <v>162</v>
      </c>
      <c r="G121" s="8">
        <v>161</v>
      </c>
      <c r="H121" s="9">
        <v>106397.45</v>
      </c>
      <c r="I121" s="9">
        <v>76753.679999999993</v>
      </c>
      <c r="J121" s="9">
        <v>0</v>
      </c>
      <c r="K121" s="9">
        <v>183151.13</v>
      </c>
      <c r="L121" s="9">
        <v>873.55</v>
      </c>
      <c r="M121" s="9">
        <v>0</v>
      </c>
      <c r="N121" s="9">
        <v>0</v>
      </c>
      <c r="O121" s="9">
        <v>0</v>
      </c>
      <c r="P121" s="9">
        <v>0</v>
      </c>
      <c r="Q121" s="9">
        <v>0</v>
      </c>
      <c r="R121" s="9">
        <v>0</v>
      </c>
      <c r="S121" s="9">
        <v>183151.13</v>
      </c>
      <c r="T121" s="9">
        <v>210967.56</v>
      </c>
      <c r="U121" s="9">
        <v>902.55</v>
      </c>
      <c r="V121" s="9">
        <v>0</v>
      </c>
      <c r="W121" s="9">
        <v>0</v>
      </c>
      <c r="X121" s="9">
        <v>0</v>
      </c>
      <c r="Y121" s="9">
        <v>0</v>
      </c>
      <c r="Z121" s="9">
        <v>0</v>
      </c>
      <c r="AA121" s="9">
        <v>211870.11</v>
      </c>
      <c r="AB121" s="9">
        <v>0</v>
      </c>
      <c r="AC121" s="9">
        <v>0</v>
      </c>
      <c r="AD121" s="9">
        <v>0</v>
      </c>
      <c r="AE121" s="9">
        <v>0</v>
      </c>
      <c r="AF121" s="9">
        <v>0</v>
      </c>
      <c r="AG121" s="9">
        <v>0</v>
      </c>
      <c r="AH121" s="9">
        <v>0</v>
      </c>
      <c r="AI121" s="9">
        <v>0</v>
      </c>
      <c r="AJ121" s="9">
        <v>0</v>
      </c>
      <c r="AK121" s="9">
        <v>0</v>
      </c>
      <c r="AL121" s="9">
        <v>0</v>
      </c>
      <c r="AM121" s="9">
        <v>0</v>
      </c>
      <c r="AN121" s="9">
        <v>0</v>
      </c>
      <c r="AO121" s="9">
        <v>0</v>
      </c>
      <c r="AP121" s="9">
        <v>0</v>
      </c>
      <c r="AQ121" s="9">
        <v>0</v>
      </c>
      <c r="AR121" s="9">
        <v>0</v>
      </c>
      <c r="AS121" s="9">
        <v>0</v>
      </c>
      <c r="AT121" s="9">
        <v>0</v>
      </c>
      <c r="AU121" s="9">
        <f t="shared" si="1"/>
        <v>0</v>
      </c>
      <c r="AV121" s="9">
        <v>77627.23</v>
      </c>
      <c r="AW121" s="9">
        <v>211870.11</v>
      </c>
      <c r="AX121" s="10">
        <v>84</v>
      </c>
      <c r="AY121" s="10">
        <v>300</v>
      </c>
      <c r="AZ121" s="9">
        <v>793000</v>
      </c>
      <c r="BA121" s="9">
        <v>192756.91</v>
      </c>
      <c r="BB121" s="11">
        <v>88.24</v>
      </c>
      <c r="BC121" s="11">
        <v>83.842678901628005</v>
      </c>
      <c r="BD121" s="11">
        <v>10.18</v>
      </c>
      <c r="BE121" s="11"/>
      <c r="BF121" s="7" t="s">
        <v>230</v>
      </c>
      <c r="BG121" s="4"/>
      <c r="BH121" s="7" t="s">
        <v>237</v>
      </c>
      <c r="BI121" s="7" t="s">
        <v>349</v>
      </c>
      <c r="BJ121" s="7" t="s">
        <v>399</v>
      </c>
      <c r="BK121" s="7" t="s">
        <v>231</v>
      </c>
      <c r="BL121" s="5" t="s">
        <v>4</v>
      </c>
      <c r="BM121" s="11">
        <v>1462312.50487905</v>
      </c>
      <c r="BN121" s="5" t="s">
        <v>157</v>
      </c>
      <c r="BO121" s="11"/>
      <c r="BP121" s="12">
        <v>38696</v>
      </c>
      <c r="BQ121" s="12">
        <v>47821</v>
      </c>
      <c r="BR121" s="11">
        <v>70177.23</v>
      </c>
      <c r="BS121" s="11">
        <v>41.32</v>
      </c>
      <c r="BT121" s="11">
        <v>44.61</v>
      </c>
    </row>
    <row r="122" spans="1:72" s="1" customFormat="1" ht="18.2" customHeight="1" x14ac:dyDescent="0.15">
      <c r="A122" s="13">
        <v>120</v>
      </c>
      <c r="B122" s="14" t="s">
        <v>455</v>
      </c>
      <c r="C122" s="14" t="s">
        <v>229</v>
      </c>
      <c r="D122" s="15">
        <v>45292</v>
      </c>
      <c r="E122" s="16" t="s">
        <v>68</v>
      </c>
      <c r="F122" s="17">
        <v>181</v>
      </c>
      <c r="G122" s="17">
        <v>180</v>
      </c>
      <c r="H122" s="18">
        <v>103683.01</v>
      </c>
      <c r="I122" s="18">
        <v>78584.33</v>
      </c>
      <c r="J122" s="18">
        <v>0</v>
      </c>
      <c r="K122" s="18">
        <v>182267.34</v>
      </c>
      <c r="L122" s="18">
        <v>851.29</v>
      </c>
      <c r="M122" s="18">
        <v>0</v>
      </c>
      <c r="N122" s="18">
        <v>0</v>
      </c>
      <c r="O122" s="18">
        <v>0</v>
      </c>
      <c r="P122" s="18">
        <v>0</v>
      </c>
      <c r="Q122" s="18">
        <v>0</v>
      </c>
      <c r="R122" s="18">
        <v>0</v>
      </c>
      <c r="S122" s="18">
        <v>182267.34</v>
      </c>
      <c r="T122" s="18">
        <v>234685.46</v>
      </c>
      <c r="U122" s="18">
        <v>879.52</v>
      </c>
      <c r="V122" s="18">
        <v>0</v>
      </c>
      <c r="W122" s="18">
        <v>0</v>
      </c>
      <c r="X122" s="18">
        <v>0</v>
      </c>
      <c r="Y122" s="18">
        <v>0</v>
      </c>
      <c r="Z122" s="18">
        <v>0</v>
      </c>
      <c r="AA122" s="18">
        <v>235564.98</v>
      </c>
      <c r="AB122" s="18">
        <v>0</v>
      </c>
      <c r="AC122" s="18">
        <v>0</v>
      </c>
      <c r="AD122" s="18">
        <v>0</v>
      </c>
      <c r="AE122" s="18">
        <v>0</v>
      </c>
      <c r="AF122" s="18">
        <v>0</v>
      </c>
      <c r="AG122" s="18">
        <v>0</v>
      </c>
      <c r="AH122" s="18">
        <v>0</v>
      </c>
      <c r="AI122" s="18">
        <v>0</v>
      </c>
      <c r="AJ122" s="18">
        <v>0</v>
      </c>
      <c r="AK122" s="18">
        <v>0</v>
      </c>
      <c r="AL122" s="18">
        <v>0</v>
      </c>
      <c r="AM122" s="18">
        <v>0</v>
      </c>
      <c r="AN122" s="18">
        <v>0</v>
      </c>
      <c r="AO122" s="18">
        <v>0</v>
      </c>
      <c r="AP122" s="18">
        <v>0</v>
      </c>
      <c r="AQ122" s="18">
        <v>0</v>
      </c>
      <c r="AR122" s="18">
        <v>0</v>
      </c>
      <c r="AS122" s="18">
        <v>0</v>
      </c>
      <c r="AT122" s="18">
        <v>0</v>
      </c>
      <c r="AU122" s="18">
        <f t="shared" si="1"/>
        <v>0</v>
      </c>
      <c r="AV122" s="18">
        <v>79435.62</v>
      </c>
      <c r="AW122" s="18">
        <v>235564.98</v>
      </c>
      <c r="AX122" s="19">
        <v>84</v>
      </c>
      <c r="AY122" s="19">
        <v>300</v>
      </c>
      <c r="AZ122" s="18">
        <v>757000</v>
      </c>
      <c r="BA122" s="18">
        <v>187841.5</v>
      </c>
      <c r="BB122" s="20">
        <v>89.99</v>
      </c>
      <c r="BC122" s="20">
        <v>87.319564242193493</v>
      </c>
      <c r="BD122" s="20">
        <v>10.18</v>
      </c>
      <c r="BE122" s="20"/>
      <c r="BF122" s="16" t="s">
        <v>367</v>
      </c>
      <c r="BG122" s="13"/>
      <c r="BH122" s="16" t="s">
        <v>237</v>
      </c>
      <c r="BI122" s="16" t="s">
        <v>349</v>
      </c>
      <c r="BJ122" s="16" t="s">
        <v>399</v>
      </c>
      <c r="BK122" s="16" t="s">
        <v>231</v>
      </c>
      <c r="BL122" s="14" t="s">
        <v>4</v>
      </c>
      <c r="BM122" s="20">
        <v>1455256.1620179</v>
      </c>
      <c r="BN122" s="14" t="s">
        <v>157</v>
      </c>
      <c r="BO122" s="20"/>
      <c r="BP122" s="21">
        <v>38694</v>
      </c>
      <c r="BQ122" s="21">
        <v>47819</v>
      </c>
      <c r="BR122" s="20">
        <v>76380.42</v>
      </c>
      <c r="BS122" s="20">
        <v>40.270000000000003</v>
      </c>
      <c r="BT122" s="20">
        <v>44.64</v>
      </c>
    </row>
    <row r="123" spans="1:72" s="1" customFormat="1" ht="18.2" customHeight="1" x14ac:dyDescent="0.15">
      <c r="A123" s="4">
        <v>121</v>
      </c>
      <c r="B123" s="5" t="s">
        <v>455</v>
      </c>
      <c r="C123" s="5" t="s">
        <v>229</v>
      </c>
      <c r="D123" s="6">
        <v>45292</v>
      </c>
      <c r="E123" s="7" t="s">
        <v>400</v>
      </c>
      <c r="F123" s="8">
        <v>0</v>
      </c>
      <c r="G123" s="8">
        <v>0</v>
      </c>
      <c r="H123" s="9">
        <v>33129.279999999999</v>
      </c>
      <c r="I123" s="9">
        <v>0</v>
      </c>
      <c r="J123" s="9">
        <v>0</v>
      </c>
      <c r="K123" s="9">
        <v>33129.279999999999</v>
      </c>
      <c r="L123" s="9">
        <v>271.64999999999998</v>
      </c>
      <c r="M123" s="9">
        <v>0</v>
      </c>
      <c r="N123" s="9">
        <v>0</v>
      </c>
      <c r="O123" s="9">
        <v>0</v>
      </c>
      <c r="P123" s="9">
        <v>271.64999999999998</v>
      </c>
      <c r="Q123" s="9">
        <v>0</v>
      </c>
      <c r="R123" s="9">
        <v>0</v>
      </c>
      <c r="S123" s="9">
        <v>32857.629999999997</v>
      </c>
      <c r="T123" s="9">
        <v>0</v>
      </c>
      <c r="U123" s="9">
        <v>294.7</v>
      </c>
      <c r="V123" s="9">
        <v>0</v>
      </c>
      <c r="W123" s="9">
        <v>0</v>
      </c>
      <c r="X123" s="9">
        <v>294.7</v>
      </c>
      <c r="Y123" s="9">
        <v>0</v>
      </c>
      <c r="Z123" s="9">
        <v>0</v>
      </c>
      <c r="AA123" s="9">
        <v>0</v>
      </c>
      <c r="AB123" s="9">
        <v>12.4</v>
      </c>
      <c r="AC123" s="9">
        <v>0</v>
      </c>
      <c r="AD123" s="9">
        <v>0</v>
      </c>
      <c r="AE123" s="9">
        <v>0</v>
      </c>
      <c r="AF123" s="9">
        <v>0</v>
      </c>
      <c r="AG123" s="9">
        <v>0</v>
      </c>
      <c r="AH123" s="9">
        <v>28.94</v>
      </c>
      <c r="AI123" s="9">
        <v>79.08</v>
      </c>
      <c r="AJ123" s="9">
        <v>0</v>
      </c>
      <c r="AK123" s="9">
        <v>0</v>
      </c>
      <c r="AL123" s="9">
        <v>0</v>
      </c>
      <c r="AM123" s="9">
        <v>0</v>
      </c>
      <c r="AN123" s="9">
        <v>0</v>
      </c>
      <c r="AO123" s="9">
        <v>0</v>
      </c>
      <c r="AP123" s="9">
        <v>120.35</v>
      </c>
      <c r="AQ123" s="9">
        <v>0</v>
      </c>
      <c r="AR123" s="9">
        <v>0</v>
      </c>
      <c r="AS123" s="9">
        <v>0</v>
      </c>
      <c r="AT123" s="9">
        <v>120.35000000000001</v>
      </c>
      <c r="AU123" s="9">
        <f t="shared" si="1"/>
        <v>686.77</v>
      </c>
      <c r="AV123" s="9">
        <v>0</v>
      </c>
      <c r="AW123" s="9">
        <v>0</v>
      </c>
      <c r="AX123" s="10">
        <v>84</v>
      </c>
      <c r="AY123" s="10">
        <v>300</v>
      </c>
      <c r="AZ123" s="9">
        <v>280000</v>
      </c>
      <c r="BA123" s="9">
        <v>59576.58</v>
      </c>
      <c r="BB123" s="11">
        <v>89.99</v>
      </c>
      <c r="BC123" s="11">
        <v>49.631216221206401</v>
      </c>
      <c r="BD123" s="11">
        <v>10.59</v>
      </c>
      <c r="BE123" s="11"/>
      <c r="BF123" s="7" t="s">
        <v>367</v>
      </c>
      <c r="BG123" s="4"/>
      <c r="BH123" s="7" t="s">
        <v>258</v>
      </c>
      <c r="BI123" s="7" t="s">
        <v>290</v>
      </c>
      <c r="BJ123" s="7" t="s">
        <v>259</v>
      </c>
      <c r="BK123" s="7" t="s">
        <v>5</v>
      </c>
      <c r="BL123" s="5" t="s">
        <v>4</v>
      </c>
      <c r="BM123" s="11">
        <v>262341.39658155001</v>
      </c>
      <c r="BN123" s="5" t="s">
        <v>157</v>
      </c>
      <c r="BO123" s="11"/>
      <c r="BP123" s="12">
        <v>38695</v>
      </c>
      <c r="BQ123" s="12">
        <v>47820</v>
      </c>
      <c r="BR123" s="11">
        <v>0</v>
      </c>
      <c r="BS123" s="11">
        <v>12.4</v>
      </c>
      <c r="BT123" s="11">
        <v>0</v>
      </c>
    </row>
    <row r="124" spans="1:72" s="1" customFormat="1" ht="18.2" customHeight="1" x14ac:dyDescent="0.15">
      <c r="A124" s="13">
        <v>122</v>
      </c>
      <c r="B124" s="14" t="s">
        <v>455</v>
      </c>
      <c r="C124" s="14" t="s">
        <v>229</v>
      </c>
      <c r="D124" s="15">
        <v>45292</v>
      </c>
      <c r="E124" s="16" t="s">
        <v>69</v>
      </c>
      <c r="F124" s="17">
        <v>152</v>
      </c>
      <c r="G124" s="17">
        <v>151</v>
      </c>
      <c r="H124" s="18">
        <v>99887.52</v>
      </c>
      <c r="I124" s="18">
        <v>69770.259999999995</v>
      </c>
      <c r="J124" s="18">
        <v>0</v>
      </c>
      <c r="K124" s="18">
        <v>169657.78</v>
      </c>
      <c r="L124" s="18">
        <v>820.12</v>
      </c>
      <c r="M124" s="18">
        <v>0</v>
      </c>
      <c r="N124" s="18">
        <v>0</v>
      </c>
      <c r="O124" s="18">
        <v>0</v>
      </c>
      <c r="P124" s="18">
        <v>0</v>
      </c>
      <c r="Q124" s="18">
        <v>0</v>
      </c>
      <c r="R124" s="18">
        <v>0</v>
      </c>
      <c r="S124" s="18">
        <v>169657.78</v>
      </c>
      <c r="T124" s="18">
        <v>182114.13</v>
      </c>
      <c r="U124" s="18">
        <v>847.32</v>
      </c>
      <c r="V124" s="18">
        <v>0</v>
      </c>
      <c r="W124" s="18">
        <v>0</v>
      </c>
      <c r="X124" s="18">
        <v>0</v>
      </c>
      <c r="Y124" s="18">
        <v>0</v>
      </c>
      <c r="Z124" s="18">
        <v>0</v>
      </c>
      <c r="AA124" s="18">
        <v>182961.45</v>
      </c>
      <c r="AB124" s="18">
        <v>0</v>
      </c>
      <c r="AC124" s="18">
        <v>0</v>
      </c>
      <c r="AD124" s="18">
        <v>0</v>
      </c>
      <c r="AE124" s="18">
        <v>0</v>
      </c>
      <c r="AF124" s="18">
        <v>0</v>
      </c>
      <c r="AG124" s="18">
        <v>0</v>
      </c>
      <c r="AH124" s="18">
        <v>0</v>
      </c>
      <c r="AI124" s="18">
        <v>0</v>
      </c>
      <c r="AJ124" s="18">
        <v>0</v>
      </c>
      <c r="AK124" s="18">
        <v>0</v>
      </c>
      <c r="AL124" s="18">
        <v>0</v>
      </c>
      <c r="AM124" s="18">
        <v>0</v>
      </c>
      <c r="AN124" s="18">
        <v>0</v>
      </c>
      <c r="AO124" s="18">
        <v>0</v>
      </c>
      <c r="AP124" s="18">
        <v>0</v>
      </c>
      <c r="AQ124" s="18">
        <v>0</v>
      </c>
      <c r="AR124" s="18">
        <v>0</v>
      </c>
      <c r="AS124" s="18">
        <v>0</v>
      </c>
      <c r="AT124" s="18">
        <v>0</v>
      </c>
      <c r="AU124" s="18">
        <f t="shared" si="1"/>
        <v>0</v>
      </c>
      <c r="AV124" s="18">
        <v>70590.38</v>
      </c>
      <c r="AW124" s="18">
        <v>182961.45</v>
      </c>
      <c r="AX124" s="19">
        <v>84</v>
      </c>
      <c r="AY124" s="19">
        <v>300</v>
      </c>
      <c r="AZ124" s="18">
        <v>730000</v>
      </c>
      <c r="BA124" s="18">
        <v>180964.17</v>
      </c>
      <c r="BB124" s="20">
        <v>89.99</v>
      </c>
      <c r="BC124" s="20">
        <v>84.3675497873419</v>
      </c>
      <c r="BD124" s="20">
        <v>10.18</v>
      </c>
      <c r="BE124" s="20"/>
      <c r="BF124" s="16" t="s">
        <v>230</v>
      </c>
      <c r="BG124" s="13"/>
      <c r="BH124" s="16" t="s">
        <v>293</v>
      </c>
      <c r="BI124" s="16" t="s">
        <v>308</v>
      </c>
      <c r="BJ124" s="16" t="s">
        <v>401</v>
      </c>
      <c r="BK124" s="16" t="s">
        <v>231</v>
      </c>
      <c r="BL124" s="14" t="s">
        <v>4</v>
      </c>
      <c r="BM124" s="20">
        <v>1354579.1022093</v>
      </c>
      <c r="BN124" s="14" t="s">
        <v>157</v>
      </c>
      <c r="BO124" s="20"/>
      <c r="BP124" s="21">
        <v>38699</v>
      </c>
      <c r="BQ124" s="21">
        <v>47824</v>
      </c>
      <c r="BR124" s="20">
        <v>51565.77</v>
      </c>
      <c r="BS124" s="20">
        <v>38.79</v>
      </c>
      <c r="BT124" s="20">
        <v>44.6</v>
      </c>
    </row>
    <row r="125" spans="1:72" s="1" customFormat="1" ht="18.2" customHeight="1" x14ac:dyDescent="0.15">
      <c r="A125" s="4">
        <v>123</v>
      </c>
      <c r="B125" s="5" t="s">
        <v>455</v>
      </c>
      <c r="C125" s="5" t="s">
        <v>229</v>
      </c>
      <c r="D125" s="6">
        <v>45292</v>
      </c>
      <c r="E125" s="7" t="s">
        <v>402</v>
      </c>
      <c r="F125" s="8">
        <v>0</v>
      </c>
      <c r="G125" s="8">
        <v>0</v>
      </c>
      <c r="H125" s="9">
        <v>93236.55</v>
      </c>
      <c r="I125" s="9">
        <v>930.82</v>
      </c>
      <c r="J125" s="9">
        <v>0</v>
      </c>
      <c r="K125" s="9">
        <v>94167.37</v>
      </c>
      <c r="L125" s="9">
        <v>938.15</v>
      </c>
      <c r="M125" s="9">
        <v>0</v>
      </c>
      <c r="N125" s="9">
        <v>0</v>
      </c>
      <c r="O125" s="9">
        <v>930.82</v>
      </c>
      <c r="P125" s="9">
        <v>938.15</v>
      </c>
      <c r="Q125" s="9">
        <v>0</v>
      </c>
      <c r="R125" s="9">
        <v>0</v>
      </c>
      <c r="S125" s="9">
        <v>92298.4</v>
      </c>
      <c r="T125" s="9">
        <v>798.85</v>
      </c>
      <c r="U125" s="9">
        <v>790.96</v>
      </c>
      <c r="V125" s="9">
        <v>0</v>
      </c>
      <c r="W125" s="9">
        <v>798.85</v>
      </c>
      <c r="X125" s="9">
        <v>790.96</v>
      </c>
      <c r="Y125" s="9">
        <v>0</v>
      </c>
      <c r="Z125" s="9">
        <v>0</v>
      </c>
      <c r="AA125" s="9">
        <v>0</v>
      </c>
      <c r="AB125" s="9">
        <v>40.22</v>
      </c>
      <c r="AC125" s="9">
        <v>0</v>
      </c>
      <c r="AD125" s="9">
        <v>0</v>
      </c>
      <c r="AE125" s="9">
        <v>0</v>
      </c>
      <c r="AF125" s="9">
        <v>0</v>
      </c>
      <c r="AG125" s="9">
        <v>0</v>
      </c>
      <c r="AH125" s="9">
        <v>88.47</v>
      </c>
      <c r="AI125" s="9">
        <v>241.99</v>
      </c>
      <c r="AJ125" s="9">
        <v>40.22</v>
      </c>
      <c r="AK125" s="9">
        <v>0</v>
      </c>
      <c r="AL125" s="9">
        <v>0</v>
      </c>
      <c r="AM125" s="9">
        <v>0</v>
      </c>
      <c r="AN125" s="9">
        <v>0</v>
      </c>
      <c r="AO125" s="9">
        <v>88.47</v>
      </c>
      <c r="AP125" s="9">
        <v>241.99</v>
      </c>
      <c r="AQ125" s="9">
        <v>0</v>
      </c>
      <c r="AR125" s="9">
        <v>0</v>
      </c>
      <c r="AS125" s="9">
        <v>1.653268</v>
      </c>
      <c r="AT125" s="9">
        <v>0</v>
      </c>
      <c r="AU125" s="9">
        <f t="shared" si="1"/>
        <v>4198.4867320000003</v>
      </c>
      <c r="AV125" s="9">
        <v>0</v>
      </c>
      <c r="AW125" s="9">
        <v>0</v>
      </c>
      <c r="AX125" s="10">
        <v>78</v>
      </c>
      <c r="AY125" s="10">
        <v>300</v>
      </c>
      <c r="AZ125" s="9">
        <v>757000</v>
      </c>
      <c r="BA125" s="9">
        <v>187657.36</v>
      </c>
      <c r="BB125" s="11">
        <v>90</v>
      </c>
      <c r="BC125" s="11">
        <v>44.266081543511</v>
      </c>
      <c r="BD125" s="11">
        <v>10.18</v>
      </c>
      <c r="BE125" s="11"/>
      <c r="BF125" s="7" t="s">
        <v>230</v>
      </c>
      <c r="BG125" s="4"/>
      <c r="BH125" s="7" t="s">
        <v>237</v>
      </c>
      <c r="BI125" s="7" t="s">
        <v>349</v>
      </c>
      <c r="BJ125" s="7" t="s">
        <v>399</v>
      </c>
      <c r="BK125" s="7" t="s">
        <v>5</v>
      </c>
      <c r="BL125" s="5" t="s">
        <v>4</v>
      </c>
      <c r="BM125" s="11">
        <v>736927.50080399995</v>
      </c>
      <c r="BN125" s="5" t="s">
        <v>157</v>
      </c>
      <c r="BO125" s="11"/>
      <c r="BP125" s="12">
        <v>38699</v>
      </c>
      <c r="BQ125" s="12">
        <v>47824</v>
      </c>
      <c r="BR125" s="11">
        <v>0</v>
      </c>
      <c r="BS125" s="11">
        <v>40.22</v>
      </c>
      <c r="BT125" s="11">
        <v>0</v>
      </c>
    </row>
    <row r="126" spans="1:72" s="1" customFormat="1" ht="18.2" customHeight="1" x14ac:dyDescent="0.15">
      <c r="A126" s="13">
        <v>124</v>
      </c>
      <c r="B126" s="14" t="s">
        <v>455</v>
      </c>
      <c r="C126" s="14" t="s">
        <v>229</v>
      </c>
      <c r="D126" s="15">
        <v>45292</v>
      </c>
      <c r="E126" s="16" t="s">
        <v>70</v>
      </c>
      <c r="F126" s="17">
        <v>204</v>
      </c>
      <c r="G126" s="17">
        <v>203</v>
      </c>
      <c r="H126" s="18">
        <v>51213.48</v>
      </c>
      <c r="I126" s="18">
        <v>39081.379999999997</v>
      </c>
      <c r="J126" s="18">
        <v>0</v>
      </c>
      <c r="K126" s="18">
        <v>90294.86</v>
      </c>
      <c r="L126" s="18">
        <v>413.89</v>
      </c>
      <c r="M126" s="18">
        <v>0</v>
      </c>
      <c r="N126" s="18">
        <v>0</v>
      </c>
      <c r="O126" s="18">
        <v>0</v>
      </c>
      <c r="P126" s="18">
        <v>0</v>
      </c>
      <c r="Q126" s="18">
        <v>0</v>
      </c>
      <c r="R126" s="18">
        <v>0</v>
      </c>
      <c r="S126" s="18">
        <v>90294.86</v>
      </c>
      <c r="T126" s="18">
        <v>136863.53</v>
      </c>
      <c r="U126" s="18">
        <v>451.93</v>
      </c>
      <c r="V126" s="18">
        <v>0</v>
      </c>
      <c r="W126" s="18">
        <v>0</v>
      </c>
      <c r="X126" s="18">
        <v>0</v>
      </c>
      <c r="Y126" s="18">
        <v>0</v>
      </c>
      <c r="Z126" s="18">
        <v>0</v>
      </c>
      <c r="AA126" s="18">
        <v>137315.46</v>
      </c>
      <c r="AB126" s="18">
        <v>0</v>
      </c>
      <c r="AC126" s="18">
        <v>0</v>
      </c>
      <c r="AD126" s="18">
        <v>0</v>
      </c>
      <c r="AE126" s="18">
        <v>0</v>
      </c>
      <c r="AF126" s="18">
        <v>0</v>
      </c>
      <c r="AG126" s="18">
        <v>0</v>
      </c>
      <c r="AH126" s="18">
        <v>0</v>
      </c>
      <c r="AI126" s="18">
        <v>0</v>
      </c>
      <c r="AJ126" s="18">
        <v>0</v>
      </c>
      <c r="AK126" s="18">
        <v>0</v>
      </c>
      <c r="AL126" s="18">
        <v>0</v>
      </c>
      <c r="AM126" s="18">
        <v>0</v>
      </c>
      <c r="AN126" s="18">
        <v>0</v>
      </c>
      <c r="AO126" s="18">
        <v>0</v>
      </c>
      <c r="AP126" s="18">
        <v>0</v>
      </c>
      <c r="AQ126" s="18">
        <v>0</v>
      </c>
      <c r="AR126" s="18">
        <v>0</v>
      </c>
      <c r="AS126" s="18">
        <v>0</v>
      </c>
      <c r="AT126" s="18">
        <v>0</v>
      </c>
      <c r="AU126" s="18">
        <f t="shared" si="1"/>
        <v>0</v>
      </c>
      <c r="AV126" s="18">
        <v>39495.269999999997</v>
      </c>
      <c r="AW126" s="18">
        <v>137315.46</v>
      </c>
      <c r="AX126" s="19">
        <v>84</v>
      </c>
      <c r="AY126" s="19">
        <v>300</v>
      </c>
      <c r="AZ126" s="18">
        <v>368400</v>
      </c>
      <c r="BA126" s="18">
        <v>91080</v>
      </c>
      <c r="BB126" s="20">
        <v>90</v>
      </c>
      <c r="BC126" s="20">
        <v>89.224169960474299</v>
      </c>
      <c r="BD126" s="20">
        <v>10.59</v>
      </c>
      <c r="BE126" s="20"/>
      <c r="BF126" s="16" t="s">
        <v>230</v>
      </c>
      <c r="BG126" s="13"/>
      <c r="BH126" s="16" t="s">
        <v>233</v>
      </c>
      <c r="BI126" s="16" t="s">
        <v>236</v>
      </c>
      <c r="BJ126" s="16" t="s">
        <v>384</v>
      </c>
      <c r="BK126" s="16" t="s">
        <v>231</v>
      </c>
      <c r="BL126" s="14" t="s">
        <v>4</v>
      </c>
      <c r="BM126" s="20">
        <v>720930.86678909999</v>
      </c>
      <c r="BN126" s="14" t="s">
        <v>157</v>
      </c>
      <c r="BO126" s="20"/>
      <c r="BP126" s="21">
        <v>38700</v>
      </c>
      <c r="BQ126" s="21">
        <v>47825</v>
      </c>
      <c r="BR126" s="20">
        <v>45279.89</v>
      </c>
      <c r="BS126" s="20">
        <v>18.95</v>
      </c>
      <c r="BT126" s="20">
        <v>44.57</v>
      </c>
    </row>
    <row r="127" spans="1:72" s="1" customFormat="1" ht="18.2" customHeight="1" x14ac:dyDescent="0.15">
      <c r="A127" s="4">
        <v>125</v>
      </c>
      <c r="B127" s="5" t="s">
        <v>455</v>
      </c>
      <c r="C127" s="5" t="s">
        <v>229</v>
      </c>
      <c r="D127" s="6">
        <v>45292</v>
      </c>
      <c r="E127" s="7" t="s">
        <v>71</v>
      </c>
      <c r="F127" s="8">
        <v>148</v>
      </c>
      <c r="G127" s="8">
        <v>147</v>
      </c>
      <c r="H127" s="9">
        <v>19713.009999999998</v>
      </c>
      <c r="I127" s="9">
        <v>61072.82</v>
      </c>
      <c r="J127" s="9">
        <v>0</v>
      </c>
      <c r="K127" s="9">
        <v>80785.83</v>
      </c>
      <c r="L127" s="9">
        <v>740.93</v>
      </c>
      <c r="M127" s="9">
        <v>0</v>
      </c>
      <c r="N127" s="9">
        <v>0</v>
      </c>
      <c r="O127" s="9">
        <v>0</v>
      </c>
      <c r="P127" s="9">
        <v>0</v>
      </c>
      <c r="Q127" s="9">
        <v>0</v>
      </c>
      <c r="R127" s="9">
        <v>0</v>
      </c>
      <c r="S127" s="9">
        <v>80785.83</v>
      </c>
      <c r="T127" s="9">
        <v>74317.36</v>
      </c>
      <c r="U127" s="9">
        <v>173.91</v>
      </c>
      <c r="V127" s="9">
        <v>0</v>
      </c>
      <c r="W127" s="9">
        <v>0</v>
      </c>
      <c r="X127" s="9">
        <v>0</v>
      </c>
      <c r="Y127" s="9">
        <v>0</v>
      </c>
      <c r="Z127" s="9">
        <v>0</v>
      </c>
      <c r="AA127" s="9">
        <v>74491.27</v>
      </c>
      <c r="AB127" s="9">
        <v>0</v>
      </c>
      <c r="AC127" s="9">
        <v>0</v>
      </c>
      <c r="AD127" s="9">
        <v>0</v>
      </c>
      <c r="AE127" s="9">
        <v>0</v>
      </c>
      <c r="AF127" s="9">
        <v>0</v>
      </c>
      <c r="AG127" s="9">
        <v>0</v>
      </c>
      <c r="AH127" s="9">
        <v>0</v>
      </c>
      <c r="AI127" s="9">
        <v>0</v>
      </c>
      <c r="AJ127" s="9">
        <v>0</v>
      </c>
      <c r="AK127" s="9">
        <v>0</v>
      </c>
      <c r="AL127" s="9">
        <v>0</v>
      </c>
      <c r="AM127" s="9">
        <v>0</v>
      </c>
      <c r="AN127" s="9">
        <v>0</v>
      </c>
      <c r="AO127" s="9">
        <v>0</v>
      </c>
      <c r="AP127" s="9">
        <v>0</v>
      </c>
      <c r="AQ127" s="9">
        <v>0</v>
      </c>
      <c r="AR127" s="9">
        <v>0</v>
      </c>
      <c r="AS127" s="9">
        <v>0</v>
      </c>
      <c r="AT127" s="9">
        <v>0</v>
      </c>
      <c r="AU127" s="9">
        <f t="shared" si="1"/>
        <v>0</v>
      </c>
      <c r="AV127" s="9">
        <v>61813.75</v>
      </c>
      <c r="AW127" s="9">
        <v>74491.27</v>
      </c>
      <c r="AX127" s="10">
        <v>24</v>
      </c>
      <c r="AY127" s="10">
        <v>240</v>
      </c>
      <c r="AZ127" s="9">
        <v>368400</v>
      </c>
      <c r="BA127" s="9">
        <v>91080</v>
      </c>
      <c r="BB127" s="11">
        <v>90</v>
      </c>
      <c r="BC127" s="11">
        <v>79.827895256917003</v>
      </c>
      <c r="BD127" s="11">
        <v>10.59</v>
      </c>
      <c r="BE127" s="11"/>
      <c r="BF127" s="7" t="s">
        <v>230</v>
      </c>
      <c r="BG127" s="4"/>
      <c r="BH127" s="7" t="s">
        <v>233</v>
      </c>
      <c r="BI127" s="7" t="s">
        <v>236</v>
      </c>
      <c r="BJ127" s="7" t="s">
        <v>384</v>
      </c>
      <c r="BK127" s="7" t="s">
        <v>231</v>
      </c>
      <c r="BL127" s="5" t="s">
        <v>4</v>
      </c>
      <c r="BM127" s="11">
        <v>645009.01209854998</v>
      </c>
      <c r="BN127" s="5" t="s">
        <v>157</v>
      </c>
      <c r="BO127" s="11"/>
      <c r="BP127" s="12">
        <v>38700</v>
      </c>
      <c r="BQ127" s="12">
        <v>46000</v>
      </c>
      <c r="BR127" s="11">
        <v>28411.71</v>
      </c>
      <c r="BS127" s="11">
        <v>19.09</v>
      </c>
      <c r="BT127" s="11">
        <v>44.52</v>
      </c>
    </row>
    <row r="128" spans="1:72" s="1" customFormat="1" ht="18.2" customHeight="1" x14ac:dyDescent="0.15">
      <c r="A128" s="13">
        <v>126</v>
      </c>
      <c r="B128" s="14" t="s">
        <v>455</v>
      </c>
      <c r="C128" s="14" t="s">
        <v>229</v>
      </c>
      <c r="D128" s="15">
        <v>45292</v>
      </c>
      <c r="E128" s="16" t="s">
        <v>10</v>
      </c>
      <c r="F128" s="17">
        <v>160</v>
      </c>
      <c r="G128" s="17">
        <v>159</v>
      </c>
      <c r="H128" s="18">
        <v>18122.18</v>
      </c>
      <c r="I128" s="18">
        <v>56795.040000000001</v>
      </c>
      <c r="J128" s="18">
        <v>0</v>
      </c>
      <c r="K128" s="18">
        <v>74917.22</v>
      </c>
      <c r="L128" s="18">
        <v>678.24</v>
      </c>
      <c r="M128" s="18">
        <v>0</v>
      </c>
      <c r="N128" s="18">
        <v>0</v>
      </c>
      <c r="O128" s="18">
        <v>0</v>
      </c>
      <c r="P128" s="18">
        <v>0</v>
      </c>
      <c r="Q128" s="18">
        <v>0</v>
      </c>
      <c r="R128" s="18">
        <v>0</v>
      </c>
      <c r="S128" s="18">
        <v>74917.22</v>
      </c>
      <c r="T128" s="18">
        <v>78288.72</v>
      </c>
      <c r="U128" s="18">
        <v>166.07</v>
      </c>
      <c r="V128" s="18">
        <v>0</v>
      </c>
      <c r="W128" s="18">
        <v>0</v>
      </c>
      <c r="X128" s="18">
        <v>0</v>
      </c>
      <c r="Y128" s="18">
        <v>0</v>
      </c>
      <c r="Z128" s="18">
        <v>0</v>
      </c>
      <c r="AA128" s="18">
        <v>78454.789999999994</v>
      </c>
      <c r="AB128" s="18">
        <v>0</v>
      </c>
      <c r="AC128" s="18">
        <v>0</v>
      </c>
      <c r="AD128" s="18">
        <v>0</v>
      </c>
      <c r="AE128" s="18">
        <v>0</v>
      </c>
      <c r="AF128" s="18">
        <v>0</v>
      </c>
      <c r="AG128" s="18">
        <v>0</v>
      </c>
      <c r="AH128" s="18">
        <v>0</v>
      </c>
      <c r="AI128" s="18">
        <v>0</v>
      </c>
      <c r="AJ128" s="18">
        <v>0</v>
      </c>
      <c r="AK128" s="18">
        <v>0</v>
      </c>
      <c r="AL128" s="18">
        <v>0</v>
      </c>
      <c r="AM128" s="18">
        <v>0</v>
      </c>
      <c r="AN128" s="18">
        <v>0</v>
      </c>
      <c r="AO128" s="18">
        <v>0</v>
      </c>
      <c r="AP128" s="18">
        <v>0</v>
      </c>
      <c r="AQ128" s="18">
        <v>0</v>
      </c>
      <c r="AR128" s="18">
        <v>0</v>
      </c>
      <c r="AS128" s="18">
        <v>0</v>
      </c>
      <c r="AT128" s="18">
        <v>0</v>
      </c>
      <c r="AU128" s="18">
        <f t="shared" si="1"/>
        <v>0</v>
      </c>
      <c r="AV128" s="18">
        <v>57473.279999999999</v>
      </c>
      <c r="AW128" s="18">
        <v>78454.789999999994</v>
      </c>
      <c r="AX128" s="19">
        <v>24</v>
      </c>
      <c r="AY128" s="19">
        <v>240</v>
      </c>
      <c r="AZ128" s="18">
        <v>330000</v>
      </c>
      <c r="BA128" s="18">
        <v>81798.22</v>
      </c>
      <c r="BB128" s="20">
        <v>89.99</v>
      </c>
      <c r="BC128" s="20">
        <v>82.419894073489601</v>
      </c>
      <c r="BD128" s="20">
        <v>11</v>
      </c>
      <c r="BE128" s="20"/>
      <c r="BF128" s="16" t="s">
        <v>230</v>
      </c>
      <c r="BG128" s="13"/>
      <c r="BH128" s="16" t="s">
        <v>403</v>
      </c>
      <c r="BI128" s="16" t="s">
        <v>404</v>
      </c>
      <c r="BJ128" s="16" t="s">
        <v>405</v>
      </c>
      <c r="BK128" s="16" t="s">
        <v>231</v>
      </c>
      <c r="BL128" s="14" t="s">
        <v>4</v>
      </c>
      <c r="BM128" s="20">
        <v>598152.9441657</v>
      </c>
      <c r="BN128" s="14" t="s">
        <v>157</v>
      </c>
      <c r="BO128" s="20"/>
      <c r="BP128" s="21">
        <v>38702</v>
      </c>
      <c r="BQ128" s="21">
        <v>46002</v>
      </c>
      <c r="BR128" s="20">
        <v>33540.11</v>
      </c>
      <c r="BS128" s="20">
        <v>16.39</v>
      </c>
      <c r="BT128" s="20">
        <v>44.49</v>
      </c>
    </row>
    <row r="129" spans="1:72" s="1" customFormat="1" ht="18.2" customHeight="1" x14ac:dyDescent="0.15">
      <c r="A129" s="4">
        <v>127</v>
      </c>
      <c r="B129" s="5" t="s">
        <v>455</v>
      </c>
      <c r="C129" s="5" t="s">
        <v>229</v>
      </c>
      <c r="D129" s="6">
        <v>45292</v>
      </c>
      <c r="E129" s="7" t="s">
        <v>72</v>
      </c>
      <c r="F129" s="8">
        <v>107</v>
      </c>
      <c r="G129" s="8">
        <v>106</v>
      </c>
      <c r="H129" s="9">
        <v>51778.64</v>
      </c>
      <c r="I129" s="9">
        <v>29807.91</v>
      </c>
      <c r="J129" s="9">
        <v>0</v>
      </c>
      <c r="K129" s="9">
        <v>81586.55</v>
      </c>
      <c r="L129" s="9">
        <v>425.08</v>
      </c>
      <c r="M129" s="9">
        <v>0</v>
      </c>
      <c r="N129" s="9">
        <v>0</v>
      </c>
      <c r="O129" s="9">
        <v>0</v>
      </c>
      <c r="P129" s="9">
        <v>0</v>
      </c>
      <c r="Q129" s="9">
        <v>0</v>
      </c>
      <c r="R129" s="9">
        <v>0</v>
      </c>
      <c r="S129" s="9">
        <v>81586.55</v>
      </c>
      <c r="T129" s="9">
        <v>62618.84</v>
      </c>
      <c r="U129" s="9">
        <v>439.23</v>
      </c>
      <c r="V129" s="9">
        <v>0</v>
      </c>
      <c r="W129" s="9">
        <v>0</v>
      </c>
      <c r="X129" s="9">
        <v>0</v>
      </c>
      <c r="Y129" s="9">
        <v>0</v>
      </c>
      <c r="Z129" s="9">
        <v>0</v>
      </c>
      <c r="AA129" s="9">
        <v>63058.07</v>
      </c>
      <c r="AB129" s="9">
        <v>0</v>
      </c>
      <c r="AC129" s="9">
        <v>0</v>
      </c>
      <c r="AD129" s="9">
        <v>0</v>
      </c>
      <c r="AE129" s="9">
        <v>0</v>
      </c>
      <c r="AF129" s="9">
        <v>0</v>
      </c>
      <c r="AG129" s="9">
        <v>0</v>
      </c>
      <c r="AH129" s="9">
        <v>0</v>
      </c>
      <c r="AI129" s="9">
        <v>0</v>
      </c>
      <c r="AJ129" s="9">
        <v>0</v>
      </c>
      <c r="AK129" s="9">
        <v>0</v>
      </c>
      <c r="AL129" s="9">
        <v>0</v>
      </c>
      <c r="AM129" s="9">
        <v>0</v>
      </c>
      <c r="AN129" s="9">
        <v>0</v>
      </c>
      <c r="AO129" s="9">
        <v>0</v>
      </c>
      <c r="AP129" s="9">
        <v>0</v>
      </c>
      <c r="AQ129" s="9">
        <v>0</v>
      </c>
      <c r="AR129" s="9">
        <v>0</v>
      </c>
      <c r="AS129" s="9">
        <v>0</v>
      </c>
      <c r="AT129" s="9">
        <v>0</v>
      </c>
      <c r="AU129" s="9">
        <f t="shared" si="1"/>
        <v>0</v>
      </c>
      <c r="AV129" s="9">
        <v>30232.99</v>
      </c>
      <c r="AW129" s="9">
        <v>63058.07</v>
      </c>
      <c r="AX129" s="10">
        <v>85</v>
      </c>
      <c r="AY129" s="10">
        <v>300</v>
      </c>
      <c r="AZ129" s="9">
        <v>379000</v>
      </c>
      <c r="BA129" s="9">
        <v>93802.34</v>
      </c>
      <c r="BB129" s="11">
        <v>89.86</v>
      </c>
      <c r="BC129" s="11">
        <v>78.157617208696493</v>
      </c>
      <c r="BD129" s="11">
        <v>10.18</v>
      </c>
      <c r="BE129" s="11"/>
      <c r="BF129" s="7" t="s">
        <v>230</v>
      </c>
      <c r="BG129" s="4"/>
      <c r="BH129" s="7" t="s">
        <v>293</v>
      </c>
      <c r="BI129" s="7" t="s">
        <v>308</v>
      </c>
      <c r="BJ129" s="7" t="s">
        <v>408</v>
      </c>
      <c r="BK129" s="7" t="s">
        <v>231</v>
      </c>
      <c r="BL129" s="5" t="s">
        <v>4</v>
      </c>
      <c r="BM129" s="11">
        <v>651402.10871175001</v>
      </c>
      <c r="BN129" s="5" t="s">
        <v>157</v>
      </c>
      <c r="BO129" s="11"/>
      <c r="BP129" s="12">
        <v>38703</v>
      </c>
      <c r="BQ129" s="12">
        <v>47828</v>
      </c>
      <c r="BR129" s="11">
        <v>23523.91</v>
      </c>
      <c r="BS129" s="11">
        <v>20.11</v>
      </c>
      <c r="BT129" s="11">
        <v>44.6</v>
      </c>
    </row>
    <row r="130" spans="1:72" s="1" customFormat="1" ht="18.2" customHeight="1" x14ac:dyDescent="0.15">
      <c r="A130" s="13">
        <v>128</v>
      </c>
      <c r="B130" s="14" t="s">
        <v>455</v>
      </c>
      <c r="C130" s="14" t="s">
        <v>229</v>
      </c>
      <c r="D130" s="15">
        <v>45292</v>
      </c>
      <c r="E130" s="16" t="s">
        <v>409</v>
      </c>
      <c r="F130" s="17">
        <v>0</v>
      </c>
      <c r="G130" s="17">
        <v>0</v>
      </c>
      <c r="H130" s="18">
        <v>49994.23</v>
      </c>
      <c r="I130" s="18">
        <v>0</v>
      </c>
      <c r="J130" s="18">
        <v>0</v>
      </c>
      <c r="K130" s="18">
        <v>49994.23</v>
      </c>
      <c r="L130" s="18">
        <v>596.6</v>
      </c>
      <c r="M130" s="18">
        <v>0</v>
      </c>
      <c r="N130" s="18">
        <v>0</v>
      </c>
      <c r="O130" s="18">
        <v>0</v>
      </c>
      <c r="P130" s="18">
        <v>596.6</v>
      </c>
      <c r="Q130" s="18">
        <v>86.46</v>
      </c>
      <c r="R130" s="18">
        <v>0</v>
      </c>
      <c r="S130" s="18">
        <v>49311.17</v>
      </c>
      <c r="T130" s="18">
        <v>0</v>
      </c>
      <c r="U130" s="18">
        <v>423.38</v>
      </c>
      <c r="V130" s="18">
        <v>0</v>
      </c>
      <c r="W130" s="18">
        <v>0</v>
      </c>
      <c r="X130" s="18">
        <v>423.38</v>
      </c>
      <c r="Y130" s="18">
        <v>0</v>
      </c>
      <c r="Z130" s="18">
        <v>0</v>
      </c>
      <c r="AA130" s="18">
        <v>0</v>
      </c>
      <c r="AB130" s="18">
        <v>23.73</v>
      </c>
      <c r="AC130" s="18">
        <v>0</v>
      </c>
      <c r="AD130" s="18">
        <v>0</v>
      </c>
      <c r="AE130" s="18">
        <v>0</v>
      </c>
      <c r="AF130" s="18">
        <v>0</v>
      </c>
      <c r="AG130" s="18">
        <v>0</v>
      </c>
      <c r="AH130" s="18">
        <v>0</v>
      </c>
      <c r="AI130" s="18">
        <v>142.97</v>
      </c>
      <c r="AJ130" s="18">
        <v>0</v>
      </c>
      <c r="AK130" s="18">
        <v>0</v>
      </c>
      <c r="AL130" s="18">
        <v>0</v>
      </c>
      <c r="AM130" s="18">
        <v>0</v>
      </c>
      <c r="AN130" s="18">
        <v>0</v>
      </c>
      <c r="AO130" s="18">
        <v>0</v>
      </c>
      <c r="AP130" s="18">
        <v>0</v>
      </c>
      <c r="AQ130" s="18">
        <v>0</v>
      </c>
      <c r="AR130" s="18">
        <v>0</v>
      </c>
      <c r="AS130" s="18">
        <v>0.120238</v>
      </c>
      <c r="AT130" s="18">
        <v>0</v>
      </c>
      <c r="AU130" s="18">
        <f t="shared" si="1"/>
        <v>1273.0197619999999</v>
      </c>
      <c r="AV130" s="18">
        <v>0</v>
      </c>
      <c r="AW130" s="18">
        <v>0</v>
      </c>
      <c r="AX130" s="19">
        <v>84</v>
      </c>
      <c r="AY130" s="19">
        <v>300</v>
      </c>
      <c r="AZ130" s="18">
        <v>448000</v>
      </c>
      <c r="BA130" s="18">
        <v>110696.87</v>
      </c>
      <c r="BB130" s="20">
        <v>89.71</v>
      </c>
      <c r="BC130" s="20">
        <v>39.962331913269097</v>
      </c>
      <c r="BD130" s="20">
        <v>10.18</v>
      </c>
      <c r="BE130" s="20"/>
      <c r="BF130" s="16" t="s">
        <v>230</v>
      </c>
      <c r="BG130" s="13"/>
      <c r="BH130" s="16" t="s">
        <v>293</v>
      </c>
      <c r="BI130" s="16" t="s">
        <v>308</v>
      </c>
      <c r="BJ130" s="16" t="s">
        <v>401</v>
      </c>
      <c r="BK130" s="16" t="s">
        <v>5</v>
      </c>
      <c r="BL130" s="14" t="s">
        <v>4</v>
      </c>
      <c r="BM130" s="20">
        <v>393709.50384645001</v>
      </c>
      <c r="BN130" s="14" t="s">
        <v>157</v>
      </c>
      <c r="BO130" s="20"/>
      <c r="BP130" s="21">
        <v>38703</v>
      </c>
      <c r="BQ130" s="21">
        <v>47828</v>
      </c>
      <c r="BR130" s="20">
        <v>0</v>
      </c>
      <c r="BS130" s="20">
        <v>23.73</v>
      </c>
      <c r="BT130" s="20">
        <v>0</v>
      </c>
    </row>
    <row r="131" spans="1:72" s="1" customFormat="1" ht="18.2" customHeight="1" x14ac:dyDescent="0.15">
      <c r="A131" s="4">
        <v>129</v>
      </c>
      <c r="B131" s="5" t="s">
        <v>455</v>
      </c>
      <c r="C131" s="5" t="s">
        <v>229</v>
      </c>
      <c r="D131" s="6">
        <v>45292</v>
      </c>
      <c r="E131" s="7" t="s">
        <v>73</v>
      </c>
      <c r="F131" s="8">
        <v>189</v>
      </c>
      <c r="G131" s="8">
        <v>188</v>
      </c>
      <c r="H131" s="9">
        <v>38634.93</v>
      </c>
      <c r="I131" s="9">
        <v>28657.39</v>
      </c>
      <c r="J131" s="9">
        <v>0</v>
      </c>
      <c r="K131" s="9">
        <v>67292.320000000007</v>
      </c>
      <c r="L131" s="9">
        <v>312.29000000000002</v>
      </c>
      <c r="M131" s="9">
        <v>0</v>
      </c>
      <c r="N131" s="9">
        <v>0</v>
      </c>
      <c r="O131" s="9">
        <v>0</v>
      </c>
      <c r="P131" s="9">
        <v>0</v>
      </c>
      <c r="Q131" s="9">
        <v>0</v>
      </c>
      <c r="R131" s="9">
        <v>0</v>
      </c>
      <c r="S131" s="9">
        <v>67292.320000000007</v>
      </c>
      <c r="T131" s="9">
        <v>94798.59</v>
      </c>
      <c r="U131" s="9">
        <v>340.93</v>
      </c>
      <c r="V131" s="9">
        <v>0</v>
      </c>
      <c r="W131" s="9">
        <v>0</v>
      </c>
      <c r="X131" s="9">
        <v>0</v>
      </c>
      <c r="Y131" s="9">
        <v>0</v>
      </c>
      <c r="Z131" s="9">
        <v>0</v>
      </c>
      <c r="AA131" s="9">
        <v>95139.520000000004</v>
      </c>
      <c r="AB131" s="9">
        <v>0</v>
      </c>
      <c r="AC131" s="9">
        <v>0</v>
      </c>
      <c r="AD131" s="9">
        <v>0</v>
      </c>
      <c r="AE131" s="9">
        <v>0</v>
      </c>
      <c r="AF131" s="9">
        <v>0</v>
      </c>
      <c r="AG131" s="9">
        <v>0</v>
      </c>
      <c r="AH131" s="9">
        <v>0</v>
      </c>
      <c r="AI131" s="9">
        <v>0</v>
      </c>
      <c r="AJ131" s="9">
        <v>0</v>
      </c>
      <c r="AK131" s="9">
        <v>0</v>
      </c>
      <c r="AL131" s="9">
        <v>0</v>
      </c>
      <c r="AM131" s="9">
        <v>0</v>
      </c>
      <c r="AN131" s="9">
        <v>0</v>
      </c>
      <c r="AO131" s="9">
        <v>0</v>
      </c>
      <c r="AP131" s="9">
        <v>0</v>
      </c>
      <c r="AQ131" s="9">
        <v>0</v>
      </c>
      <c r="AR131" s="9">
        <v>0</v>
      </c>
      <c r="AS131" s="9">
        <v>0</v>
      </c>
      <c r="AT131" s="9">
        <v>0</v>
      </c>
      <c r="AU131" s="9">
        <f t="shared" ref="AU131:AU194" si="2">SUM(AB131:AR131,W131:Y131,O131:R131)-J131-AS131-AT131</f>
        <v>0</v>
      </c>
      <c r="AV131" s="9">
        <v>28969.68</v>
      </c>
      <c r="AW131" s="9">
        <v>95139.520000000004</v>
      </c>
      <c r="AX131" s="10">
        <v>84</v>
      </c>
      <c r="AY131" s="10">
        <v>300</v>
      </c>
      <c r="AZ131" s="9">
        <v>279000</v>
      </c>
      <c r="BA131" s="9">
        <v>68715</v>
      </c>
      <c r="BB131" s="11">
        <v>89.41</v>
      </c>
      <c r="BC131" s="11">
        <v>87.5588493225642</v>
      </c>
      <c r="BD131" s="11">
        <v>10.59</v>
      </c>
      <c r="BE131" s="11"/>
      <c r="BF131" s="7" t="s">
        <v>230</v>
      </c>
      <c r="BG131" s="4"/>
      <c r="BH131" s="7" t="s">
        <v>28</v>
      </c>
      <c r="BI131" s="7" t="s">
        <v>276</v>
      </c>
      <c r="BJ131" s="7" t="s">
        <v>388</v>
      </c>
      <c r="BK131" s="7" t="s">
        <v>231</v>
      </c>
      <c r="BL131" s="5" t="s">
        <v>4</v>
      </c>
      <c r="BM131" s="11">
        <v>537274.33195919998</v>
      </c>
      <c r="BN131" s="5" t="s">
        <v>157</v>
      </c>
      <c r="BO131" s="11"/>
      <c r="BP131" s="12">
        <v>38700</v>
      </c>
      <c r="BQ131" s="12">
        <v>47825</v>
      </c>
      <c r="BR131" s="11">
        <v>31228.5</v>
      </c>
      <c r="BS131" s="11">
        <v>14.3</v>
      </c>
      <c r="BT131" s="11">
        <v>44.57</v>
      </c>
    </row>
    <row r="132" spans="1:72" s="1" customFormat="1" ht="18.2" customHeight="1" x14ac:dyDescent="0.15">
      <c r="A132" s="13">
        <v>130</v>
      </c>
      <c r="B132" s="14" t="s">
        <v>455</v>
      </c>
      <c r="C132" s="14" t="s">
        <v>229</v>
      </c>
      <c r="D132" s="15">
        <v>45292</v>
      </c>
      <c r="E132" s="16" t="s">
        <v>460</v>
      </c>
      <c r="F132" s="17">
        <v>177</v>
      </c>
      <c r="G132" s="17">
        <v>176</v>
      </c>
      <c r="H132" s="18">
        <v>50421.13</v>
      </c>
      <c r="I132" s="18">
        <v>37854.44</v>
      </c>
      <c r="J132" s="18">
        <v>0</v>
      </c>
      <c r="K132" s="18">
        <v>88275.57</v>
      </c>
      <c r="L132" s="18">
        <v>414.01</v>
      </c>
      <c r="M132" s="18">
        <v>0</v>
      </c>
      <c r="N132" s="18">
        <v>0</v>
      </c>
      <c r="O132" s="18">
        <v>0</v>
      </c>
      <c r="P132" s="18">
        <v>0</v>
      </c>
      <c r="Q132" s="18">
        <v>0</v>
      </c>
      <c r="R132" s="18">
        <v>0</v>
      </c>
      <c r="S132" s="18">
        <v>88275.57</v>
      </c>
      <c r="T132" s="18">
        <v>111126.68</v>
      </c>
      <c r="U132" s="18">
        <v>427.71</v>
      </c>
      <c r="V132" s="18">
        <v>0</v>
      </c>
      <c r="W132" s="18">
        <v>0</v>
      </c>
      <c r="X132" s="18">
        <v>0</v>
      </c>
      <c r="Y132" s="18">
        <v>0</v>
      </c>
      <c r="Z132" s="18">
        <v>0</v>
      </c>
      <c r="AA132" s="18">
        <v>111554.39</v>
      </c>
      <c r="AB132" s="18">
        <v>0</v>
      </c>
      <c r="AC132" s="18">
        <v>0</v>
      </c>
      <c r="AD132" s="18">
        <v>0</v>
      </c>
      <c r="AE132" s="18">
        <v>0</v>
      </c>
      <c r="AF132" s="18">
        <v>0</v>
      </c>
      <c r="AG132" s="18">
        <v>0</v>
      </c>
      <c r="AH132" s="18">
        <v>0</v>
      </c>
      <c r="AI132" s="18">
        <v>0</v>
      </c>
      <c r="AJ132" s="18">
        <v>0</v>
      </c>
      <c r="AK132" s="18">
        <v>0</v>
      </c>
      <c r="AL132" s="18">
        <v>0</v>
      </c>
      <c r="AM132" s="18">
        <v>0</v>
      </c>
      <c r="AN132" s="18">
        <v>0</v>
      </c>
      <c r="AO132" s="18">
        <v>0</v>
      </c>
      <c r="AP132" s="18">
        <v>0</v>
      </c>
      <c r="AQ132" s="18">
        <v>0</v>
      </c>
      <c r="AR132" s="18">
        <v>0</v>
      </c>
      <c r="AS132" s="18">
        <v>0</v>
      </c>
      <c r="AT132" s="18">
        <v>0</v>
      </c>
      <c r="AU132" s="18">
        <f t="shared" si="2"/>
        <v>0</v>
      </c>
      <c r="AV132" s="18">
        <v>38268.449999999997</v>
      </c>
      <c r="AW132" s="18">
        <v>111554.39</v>
      </c>
      <c r="AX132" s="19">
        <v>84</v>
      </c>
      <c r="AY132" s="19">
        <v>300</v>
      </c>
      <c r="AZ132" s="18">
        <v>370545.6</v>
      </c>
      <c r="BA132" s="18">
        <v>91350</v>
      </c>
      <c r="BB132" s="20">
        <v>90</v>
      </c>
      <c r="BC132" s="20">
        <v>86.971004926108407</v>
      </c>
      <c r="BD132" s="20">
        <v>10.18</v>
      </c>
      <c r="BE132" s="20"/>
      <c r="BF132" s="16" t="s">
        <v>367</v>
      </c>
      <c r="BG132" s="13"/>
      <c r="BH132" s="16" t="s">
        <v>258</v>
      </c>
      <c r="BI132" s="16" t="s">
        <v>304</v>
      </c>
      <c r="BJ132" s="16" t="s">
        <v>311</v>
      </c>
      <c r="BK132" s="16" t="s">
        <v>231</v>
      </c>
      <c r="BL132" s="14" t="s">
        <v>4</v>
      </c>
      <c r="BM132" s="20">
        <v>704808.48186045</v>
      </c>
      <c r="BN132" s="14" t="s">
        <v>157</v>
      </c>
      <c r="BO132" s="20"/>
      <c r="BP132" s="21">
        <v>38701</v>
      </c>
      <c r="BQ132" s="21">
        <v>47827</v>
      </c>
      <c r="BR132" s="20">
        <v>38872.339999999997</v>
      </c>
      <c r="BS132" s="20">
        <v>19.57</v>
      </c>
      <c r="BT132" s="20">
        <v>44.59</v>
      </c>
    </row>
    <row r="133" spans="1:72" s="1" customFormat="1" ht="18.2" customHeight="1" x14ac:dyDescent="0.15">
      <c r="A133" s="4">
        <v>131</v>
      </c>
      <c r="B133" s="5" t="s">
        <v>455</v>
      </c>
      <c r="C133" s="5" t="s">
        <v>229</v>
      </c>
      <c r="D133" s="6">
        <v>45292</v>
      </c>
      <c r="E133" s="7" t="s">
        <v>410</v>
      </c>
      <c r="F133" s="8">
        <v>0</v>
      </c>
      <c r="G133" s="8">
        <v>1</v>
      </c>
      <c r="H133" s="9">
        <v>5885.93</v>
      </c>
      <c r="I133" s="9">
        <v>1342.78</v>
      </c>
      <c r="J133" s="9">
        <v>0</v>
      </c>
      <c r="K133" s="9">
        <v>7228.71</v>
      </c>
      <c r="L133" s="9">
        <v>680.29</v>
      </c>
      <c r="M133" s="9">
        <v>0</v>
      </c>
      <c r="N133" s="9">
        <v>0</v>
      </c>
      <c r="O133" s="9">
        <v>1342.78</v>
      </c>
      <c r="P133" s="9">
        <v>680.29</v>
      </c>
      <c r="Q133" s="9">
        <v>0</v>
      </c>
      <c r="R133" s="9">
        <v>0</v>
      </c>
      <c r="S133" s="9">
        <v>5205.6400000000003</v>
      </c>
      <c r="T133" s="9">
        <v>121.68</v>
      </c>
      <c r="U133" s="9">
        <v>51.94</v>
      </c>
      <c r="V133" s="9">
        <v>0</v>
      </c>
      <c r="W133" s="9">
        <v>121.68</v>
      </c>
      <c r="X133" s="9">
        <v>51.94</v>
      </c>
      <c r="Y133" s="9">
        <v>0</v>
      </c>
      <c r="Z133" s="9">
        <v>0</v>
      </c>
      <c r="AA133" s="9">
        <v>0</v>
      </c>
      <c r="AB133" s="9">
        <v>15.28</v>
      </c>
      <c r="AC133" s="9">
        <v>0</v>
      </c>
      <c r="AD133" s="9">
        <v>0</v>
      </c>
      <c r="AE133" s="9">
        <v>0</v>
      </c>
      <c r="AF133" s="9">
        <v>44.53</v>
      </c>
      <c r="AG133" s="9">
        <v>0</v>
      </c>
      <c r="AH133" s="9">
        <v>32.520000000000003</v>
      </c>
      <c r="AI133" s="9">
        <v>94.06</v>
      </c>
      <c r="AJ133" s="9">
        <v>30.56</v>
      </c>
      <c r="AK133" s="9">
        <v>0</v>
      </c>
      <c r="AL133" s="9">
        <v>0</v>
      </c>
      <c r="AM133" s="9">
        <v>44.53</v>
      </c>
      <c r="AN133" s="9">
        <v>0</v>
      </c>
      <c r="AO133" s="9">
        <v>65.040000000000006</v>
      </c>
      <c r="AP133" s="9">
        <v>188.07</v>
      </c>
      <c r="AQ133" s="9">
        <v>86.451999999999998</v>
      </c>
      <c r="AR133" s="9">
        <v>0</v>
      </c>
      <c r="AS133" s="9">
        <v>0</v>
      </c>
      <c r="AT133" s="9">
        <v>0</v>
      </c>
      <c r="AU133" s="9">
        <f t="shared" si="2"/>
        <v>2797.732</v>
      </c>
      <c r="AV133" s="9">
        <v>0</v>
      </c>
      <c r="AW133" s="9">
        <v>0</v>
      </c>
      <c r="AX133" s="10">
        <v>24</v>
      </c>
      <c r="AY133" s="10">
        <v>240</v>
      </c>
      <c r="AZ133" s="9">
        <v>295700</v>
      </c>
      <c r="BA133" s="9">
        <v>72900</v>
      </c>
      <c r="BB133" s="11">
        <v>89.6</v>
      </c>
      <c r="BC133" s="11">
        <v>6.3981528669410199</v>
      </c>
      <c r="BD133" s="11">
        <v>10.59</v>
      </c>
      <c r="BE133" s="11"/>
      <c r="BF133" s="7" t="s">
        <v>230</v>
      </c>
      <c r="BG133" s="4"/>
      <c r="BH133" s="7" t="s">
        <v>258</v>
      </c>
      <c r="BI133" s="7" t="s">
        <v>385</v>
      </c>
      <c r="BJ133" s="7" t="s">
        <v>369</v>
      </c>
      <c r="BK133" s="7" t="s">
        <v>5</v>
      </c>
      <c r="BL133" s="5" t="s">
        <v>4</v>
      </c>
      <c r="BM133" s="11">
        <v>41562.7928034</v>
      </c>
      <c r="BN133" s="5" t="s">
        <v>157</v>
      </c>
      <c r="BO133" s="11"/>
      <c r="BP133" s="12">
        <v>38702</v>
      </c>
      <c r="BQ133" s="12">
        <v>46002</v>
      </c>
      <c r="BR133" s="11">
        <v>0</v>
      </c>
      <c r="BS133" s="11">
        <v>15.28</v>
      </c>
      <c r="BT133" s="11">
        <v>0</v>
      </c>
    </row>
    <row r="134" spans="1:72" s="1" customFormat="1" ht="18.2" customHeight="1" x14ac:dyDescent="0.15">
      <c r="A134" s="13">
        <v>132</v>
      </c>
      <c r="B134" s="14" t="s">
        <v>455</v>
      </c>
      <c r="C134" s="14" t="s">
        <v>229</v>
      </c>
      <c r="D134" s="15">
        <v>45292</v>
      </c>
      <c r="E134" s="16" t="s">
        <v>74</v>
      </c>
      <c r="F134" s="17">
        <v>179</v>
      </c>
      <c r="G134" s="17">
        <v>178</v>
      </c>
      <c r="H134" s="18">
        <v>47318.34</v>
      </c>
      <c r="I134" s="18">
        <v>34333.46</v>
      </c>
      <c r="J134" s="18">
        <v>0</v>
      </c>
      <c r="K134" s="18">
        <v>81651.8</v>
      </c>
      <c r="L134" s="18">
        <v>382.38</v>
      </c>
      <c r="M134" s="18">
        <v>0</v>
      </c>
      <c r="N134" s="18">
        <v>0</v>
      </c>
      <c r="O134" s="18">
        <v>0</v>
      </c>
      <c r="P134" s="18">
        <v>0</v>
      </c>
      <c r="Q134" s="18">
        <v>0</v>
      </c>
      <c r="R134" s="18">
        <v>0</v>
      </c>
      <c r="S134" s="18">
        <v>81651.8</v>
      </c>
      <c r="T134" s="18">
        <v>108820.44</v>
      </c>
      <c r="U134" s="18">
        <v>417.56</v>
      </c>
      <c r="V134" s="18">
        <v>0</v>
      </c>
      <c r="W134" s="18">
        <v>0</v>
      </c>
      <c r="X134" s="18">
        <v>0</v>
      </c>
      <c r="Y134" s="18">
        <v>0</v>
      </c>
      <c r="Z134" s="18">
        <v>0</v>
      </c>
      <c r="AA134" s="18">
        <v>109238</v>
      </c>
      <c r="AB134" s="18">
        <v>0</v>
      </c>
      <c r="AC134" s="18">
        <v>0</v>
      </c>
      <c r="AD134" s="18">
        <v>0</v>
      </c>
      <c r="AE134" s="18">
        <v>0</v>
      </c>
      <c r="AF134" s="18">
        <v>0</v>
      </c>
      <c r="AG134" s="18">
        <v>0</v>
      </c>
      <c r="AH134" s="18">
        <v>0</v>
      </c>
      <c r="AI134" s="18">
        <v>0</v>
      </c>
      <c r="AJ134" s="18">
        <v>0</v>
      </c>
      <c r="AK134" s="18">
        <v>0</v>
      </c>
      <c r="AL134" s="18">
        <v>0</v>
      </c>
      <c r="AM134" s="18">
        <v>0</v>
      </c>
      <c r="AN134" s="18">
        <v>0</v>
      </c>
      <c r="AO134" s="18">
        <v>0</v>
      </c>
      <c r="AP134" s="18">
        <v>0</v>
      </c>
      <c r="AQ134" s="18">
        <v>0</v>
      </c>
      <c r="AR134" s="18">
        <v>0</v>
      </c>
      <c r="AS134" s="18">
        <v>0</v>
      </c>
      <c r="AT134" s="18">
        <v>0</v>
      </c>
      <c r="AU134" s="18">
        <f t="shared" si="2"/>
        <v>0</v>
      </c>
      <c r="AV134" s="18">
        <v>34715.839999999997</v>
      </c>
      <c r="AW134" s="18">
        <v>109238</v>
      </c>
      <c r="AX134" s="19">
        <v>85</v>
      </c>
      <c r="AY134" s="19">
        <v>300</v>
      </c>
      <c r="AZ134" s="18">
        <v>357400</v>
      </c>
      <c r="BA134" s="18">
        <v>84150</v>
      </c>
      <c r="BB134" s="20">
        <v>85.48</v>
      </c>
      <c r="BC134" s="20">
        <v>82.942315674390997</v>
      </c>
      <c r="BD134" s="20">
        <v>10.59</v>
      </c>
      <c r="BE134" s="20"/>
      <c r="BF134" s="16" t="s">
        <v>230</v>
      </c>
      <c r="BG134" s="13"/>
      <c r="BH134" s="16" t="s">
        <v>258</v>
      </c>
      <c r="BI134" s="16" t="s">
        <v>288</v>
      </c>
      <c r="BJ134" s="16" t="s">
        <v>362</v>
      </c>
      <c r="BK134" s="16" t="s">
        <v>231</v>
      </c>
      <c r="BL134" s="14" t="s">
        <v>4</v>
      </c>
      <c r="BM134" s="20">
        <v>651923.07678300003</v>
      </c>
      <c r="BN134" s="14" t="s">
        <v>157</v>
      </c>
      <c r="BO134" s="20"/>
      <c r="BP134" s="21">
        <v>38702</v>
      </c>
      <c r="BQ134" s="21">
        <v>47827</v>
      </c>
      <c r="BR134" s="20">
        <v>39191.96</v>
      </c>
      <c r="BS134" s="20">
        <v>17.510000000000002</v>
      </c>
      <c r="BT134" s="20">
        <v>44.57</v>
      </c>
    </row>
    <row r="135" spans="1:72" s="1" customFormat="1" ht="18.2" customHeight="1" x14ac:dyDescent="0.15">
      <c r="A135" s="4">
        <v>133</v>
      </c>
      <c r="B135" s="5" t="s">
        <v>455</v>
      </c>
      <c r="C135" s="5" t="s">
        <v>229</v>
      </c>
      <c r="D135" s="6">
        <v>45292</v>
      </c>
      <c r="E135" s="7" t="s">
        <v>411</v>
      </c>
      <c r="F135" s="8">
        <v>0</v>
      </c>
      <c r="G135" s="8">
        <v>0</v>
      </c>
      <c r="H135" s="9">
        <v>34163.519999999997</v>
      </c>
      <c r="I135" s="9">
        <v>0</v>
      </c>
      <c r="J135" s="9">
        <v>0</v>
      </c>
      <c r="K135" s="9">
        <v>34163.519999999997</v>
      </c>
      <c r="L135" s="9">
        <v>279.58999999999997</v>
      </c>
      <c r="M135" s="9">
        <v>0</v>
      </c>
      <c r="N135" s="9">
        <v>0</v>
      </c>
      <c r="O135" s="9">
        <v>0</v>
      </c>
      <c r="P135" s="9">
        <v>279.58999999999997</v>
      </c>
      <c r="Q135" s="9">
        <v>0</v>
      </c>
      <c r="R135" s="9">
        <v>0</v>
      </c>
      <c r="S135" s="9">
        <v>33883.93</v>
      </c>
      <c r="T135" s="9">
        <v>0</v>
      </c>
      <c r="U135" s="9">
        <v>303.89999999999998</v>
      </c>
      <c r="V135" s="9">
        <v>0</v>
      </c>
      <c r="W135" s="9">
        <v>0</v>
      </c>
      <c r="X135" s="9">
        <v>303.89999999999998</v>
      </c>
      <c r="Y135" s="9">
        <v>0</v>
      </c>
      <c r="Z135" s="9">
        <v>0</v>
      </c>
      <c r="AA135" s="9">
        <v>0</v>
      </c>
      <c r="AB135" s="9">
        <v>12.77</v>
      </c>
      <c r="AC135" s="9">
        <v>0</v>
      </c>
      <c r="AD135" s="9">
        <v>0</v>
      </c>
      <c r="AE135" s="9">
        <v>0</v>
      </c>
      <c r="AF135" s="9">
        <v>0</v>
      </c>
      <c r="AG135" s="9">
        <v>0</v>
      </c>
      <c r="AH135" s="9">
        <v>29.81</v>
      </c>
      <c r="AI135" s="9">
        <v>79.260000000000005</v>
      </c>
      <c r="AJ135" s="9">
        <v>0</v>
      </c>
      <c r="AK135" s="9">
        <v>0</v>
      </c>
      <c r="AL135" s="9">
        <v>0</v>
      </c>
      <c r="AM135" s="9">
        <v>0</v>
      </c>
      <c r="AN135" s="9">
        <v>0</v>
      </c>
      <c r="AO135" s="9">
        <v>0</v>
      </c>
      <c r="AP135" s="9">
        <v>121.79</v>
      </c>
      <c r="AQ135" s="9">
        <v>4.4999999999999998E-2</v>
      </c>
      <c r="AR135" s="9">
        <v>0</v>
      </c>
      <c r="AS135" s="9">
        <v>0</v>
      </c>
      <c r="AT135" s="9">
        <v>121.78999999999999</v>
      </c>
      <c r="AU135" s="9">
        <f t="shared" si="2"/>
        <v>705.375</v>
      </c>
      <c r="AV135" s="9">
        <v>0</v>
      </c>
      <c r="AW135" s="9">
        <v>0</v>
      </c>
      <c r="AX135" s="10">
        <v>84</v>
      </c>
      <c r="AY135" s="10">
        <v>300</v>
      </c>
      <c r="AZ135" s="9">
        <v>249000</v>
      </c>
      <c r="BA135" s="9">
        <v>61380</v>
      </c>
      <c r="BB135" s="11">
        <v>89.51</v>
      </c>
      <c r="BC135" s="11">
        <v>49.412684494949502</v>
      </c>
      <c r="BD135" s="11">
        <v>10.59</v>
      </c>
      <c r="BE135" s="11"/>
      <c r="BF135" s="7" t="s">
        <v>230</v>
      </c>
      <c r="BG135" s="4"/>
      <c r="BH135" s="7" t="s">
        <v>28</v>
      </c>
      <c r="BI135" s="7" t="s">
        <v>265</v>
      </c>
      <c r="BJ135" s="7" t="s">
        <v>266</v>
      </c>
      <c r="BK135" s="7" t="s">
        <v>5</v>
      </c>
      <c r="BL135" s="5" t="s">
        <v>4</v>
      </c>
      <c r="BM135" s="11">
        <v>270535.56564704998</v>
      </c>
      <c r="BN135" s="5" t="s">
        <v>157</v>
      </c>
      <c r="BO135" s="11"/>
      <c r="BP135" s="12">
        <v>38706</v>
      </c>
      <c r="BQ135" s="12">
        <v>47831</v>
      </c>
      <c r="BR135" s="11">
        <v>0</v>
      </c>
      <c r="BS135" s="11">
        <v>12.77</v>
      </c>
      <c r="BT135" s="11">
        <v>0</v>
      </c>
    </row>
    <row r="136" spans="1:72" s="1" customFormat="1" ht="18.2" customHeight="1" x14ac:dyDescent="0.15">
      <c r="A136" s="13">
        <v>134</v>
      </c>
      <c r="B136" s="14" t="s">
        <v>455</v>
      </c>
      <c r="C136" s="14" t="s">
        <v>229</v>
      </c>
      <c r="D136" s="15">
        <v>45292</v>
      </c>
      <c r="E136" s="16" t="s">
        <v>75</v>
      </c>
      <c r="F136" s="17">
        <v>123</v>
      </c>
      <c r="G136" s="17">
        <v>122</v>
      </c>
      <c r="H136" s="18">
        <v>34511.82</v>
      </c>
      <c r="I136" s="18">
        <v>20877.310000000001</v>
      </c>
      <c r="J136" s="18">
        <v>0</v>
      </c>
      <c r="K136" s="18">
        <v>55389.13</v>
      </c>
      <c r="L136" s="18">
        <v>278.94</v>
      </c>
      <c r="M136" s="18">
        <v>0</v>
      </c>
      <c r="N136" s="18">
        <v>0</v>
      </c>
      <c r="O136" s="18">
        <v>0</v>
      </c>
      <c r="P136" s="18">
        <v>0</v>
      </c>
      <c r="Q136" s="18">
        <v>0</v>
      </c>
      <c r="R136" s="18">
        <v>0</v>
      </c>
      <c r="S136" s="18">
        <v>55389.13</v>
      </c>
      <c r="T136" s="18">
        <v>50889.66</v>
      </c>
      <c r="U136" s="18">
        <v>304.55</v>
      </c>
      <c r="V136" s="18">
        <v>0</v>
      </c>
      <c r="W136" s="18">
        <v>0</v>
      </c>
      <c r="X136" s="18">
        <v>0</v>
      </c>
      <c r="Y136" s="18">
        <v>0</v>
      </c>
      <c r="Z136" s="18">
        <v>0</v>
      </c>
      <c r="AA136" s="18">
        <v>51194.21</v>
      </c>
      <c r="AB136" s="18">
        <v>0</v>
      </c>
      <c r="AC136" s="18">
        <v>0</v>
      </c>
      <c r="AD136" s="18">
        <v>0</v>
      </c>
      <c r="AE136" s="18">
        <v>0</v>
      </c>
      <c r="AF136" s="18">
        <v>0</v>
      </c>
      <c r="AG136" s="18">
        <v>0</v>
      </c>
      <c r="AH136" s="18">
        <v>0</v>
      </c>
      <c r="AI136" s="18">
        <v>0</v>
      </c>
      <c r="AJ136" s="18">
        <v>0</v>
      </c>
      <c r="AK136" s="18">
        <v>0</v>
      </c>
      <c r="AL136" s="18">
        <v>0</v>
      </c>
      <c r="AM136" s="18">
        <v>0</v>
      </c>
      <c r="AN136" s="18">
        <v>0</v>
      </c>
      <c r="AO136" s="18">
        <v>0</v>
      </c>
      <c r="AP136" s="18">
        <v>0</v>
      </c>
      <c r="AQ136" s="18">
        <v>0</v>
      </c>
      <c r="AR136" s="18">
        <v>0</v>
      </c>
      <c r="AS136" s="18">
        <v>0</v>
      </c>
      <c r="AT136" s="18">
        <v>0</v>
      </c>
      <c r="AU136" s="18">
        <f t="shared" si="2"/>
        <v>0</v>
      </c>
      <c r="AV136" s="18">
        <v>21156.25</v>
      </c>
      <c r="AW136" s="18">
        <v>51194.21</v>
      </c>
      <c r="AX136" s="19">
        <v>84</v>
      </c>
      <c r="AY136" s="19">
        <v>300</v>
      </c>
      <c r="AZ136" s="18">
        <v>249000</v>
      </c>
      <c r="BA136" s="18">
        <v>61380</v>
      </c>
      <c r="BB136" s="20">
        <v>89.51</v>
      </c>
      <c r="BC136" s="20">
        <v>80.773558590746205</v>
      </c>
      <c r="BD136" s="20">
        <v>10.59</v>
      </c>
      <c r="BE136" s="20"/>
      <c r="BF136" s="16" t="s">
        <v>230</v>
      </c>
      <c r="BG136" s="13"/>
      <c r="BH136" s="16" t="s">
        <v>28</v>
      </c>
      <c r="BI136" s="16" t="s">
        <v>265</v>
      </c>
      <c r="BJ136" s="16" t="s">
        <v>266</v>
      </c>
      <c r="BK136" s="16" t="s">
        <v>231</v>
      </c>
      <c r="BL136" s="14" t="s">
        <v>4</v>
      </c>
      <c r="BM136" s="20">
        <v>442237.06090904999</v>
      </c>
      <c r="BN136" s="14" t="s">
        <v>157</v>
      </c>
      <c r="BO136" s="20"/>
      <c r="BP136" s="21">
        <v>38706</v>
      </c>
      <c r="BQ136" s="21">
        <v>47831</v>
      </c>
      <c r="BR136" s="20">
        <v>20308.03</v>
      </c>
      <c r="BS136" s="20">
        <v>12.77</v>
      </c>
      <c r="BT136" s="20">
        <v>44.56</v>
      </c>
    </row>
    <row r="137" spans="1:72" s="1" customFormat="1" ht="18.2" customHeight="1" x14ac:dyDescent="0.15">
      <c r="A137" s="4">
        <v>135</v>
      </c>
      <c r="B137" s="5" t="s">
        <v>455</v>
      </c>
      <c r="C137" s="5" t="s">
        <v>229</v>
      </c>
      <c r="D137" s="6">
        <v>45292</v>
      </c>
      <c r="E137" s="7" t="s">
        <v>76</v>
      </c>
      <c r="F137" s="8">
        <v>165</v>
      </c>
      <c r="G137" s="8">
        <v>164</v>
      </c>
      <c r="H137" s="9">
        <v>34511.82</v>
      </c>
      <c r="I137" s="9">
        <v>24187.39</v>
      </c>
      <c r="J137" s="9">
        <v>0</v>
      </c>
      <c r="K137" s="9">
        <v>58699.21</v>
      </c>
      <c r="L137" s="9">
        <v>278.94</v>
      </c>
      <c r="M137" s="9">
        <v>0</v>
      </c>
      <c r="N137" s="9">
        <v>0</v>
      </c>
      <c r="O137" s="9">
        <v>0</v>
      </c>
      <c r="P137" s="9">
        <v>0</v>
      </c>
      <c r="Q137" s="9">
        <v>0</v>
      </c>
      <c r="R137" s="9">
        <v>0</v>
      </c>
      <c r="S137" s="9">
        <v>58699.21</v>
      </c>
      <c r="T137" s="9">
        <v>72086.16</v>
      </c>
      <c r="U137" s="9">
        <v>304.55</v>
      </c>
      <c r="V137" s="9">
        <v>0</v>
      </c>
      <c r="W137" s="9">
        <v>0</v>
      </c>
      <c r="X137" s="9">
        <v>0</v>
      </c>
      <c r="Y137" s="9">
        <v>0</v>
      </c>
      <c r="Z137" s="9">
        <v>0</v>
      </c>
      <c r="AA137" s="9">
        <v>72390.710000000006</v>
      </c>
      <c r="AB137" s="9">
        <v>0</v>
      </c>
      <c r="AC137" s="9">
        <v>0</v>
      </c>
      <c r="AD137" s="9">
        <v>0</v>
      </c>
      <c r="AE137" s="9">
        <v>0</v>
      </c>
      <c r="AF137" s="9">
        <v>0</v>
      </c>
      <c r="AG137" s="9">
        <v>0</v>
      </c>
      <c r="AH137" s="9">
        <v>0</v>
      </c>
      <c r="AI137" s="9">
        <v>0</v>
      </c>
      <c r="AJ137" s="9">
        <v>0</v>
      </c>
      <c r="AK137" s="9">
        <v>0</v>
      </c>
      <c r="AL137" s="9">
        <v>0</v>
      </c>
      <c r="AM137" s="9">
        <v>0</v>
      </c>
      <c r="AN137" s="9">
        <v>0</v>
      </c>
      <c r="AO137" s="9">
        <v>0</v>
      </c>
      <c r="AP137" s="9">
        <v>0</v>
      </c>
      <c r="AQ137" s="9">
        <v>0</v>
      </c>
      <c r="AR137" s="9">
        <v>0</v>
      </c>
      <c r="AS137" s="9">
        <v>0</v>
      </c>
      <c r="AT137" s="9">
        <v>0</v>
      </c>
      <c r="AU137" s="9">
        <f t="shared" si="2"/>
        <v>0</v>
      </c>
      <c r="AV137" s="9">
        <v>24466.33</v>
      </c>
      <c r="AW137" s="9">
        <v>72390.710000000006</v>
      </c>
      <c r="AX137" s="10">
        <v>84</v>
      </c>
      <c r="AY137" s="10">
        <v>300</v>
      </c>
      <c r="AZ137" s="9">
        <v>249000</v>
      </c>
      <c r="BA137" s="9">
        <v>61380</v>
      </c>
      <c r="BB137" s="11">
        <v>89.51</v>
      </c>
      <c r="BC137" s="11">
        <v>85.600623771586797</v>
      </c>
      <c r="BD137" s="11">
        <v>10.59</v>
      </c>
      <c r="BE137" s="11"/>
      <c r="BF137" s="7" t="s">
        <v>230</v>
      </c>
      <c r="BG137" s="4"/>
      <c r="BH137" s="7" t="s">
        <v>28</v>
      </c>
      <c r="BI137" s="7" t="s">
        <v>265</v>
      </c>
      <c r="BJ137" s="7" t="s">
        <v>266</v>
      </c>
      <c r="BK137" s="7" t="s">
        <v>231</v>
      </c>
      <c r="BL137" s="5" t="s">
        <v>4</v>
      </c>
      <c r="BM137" s="11">
        <v>468665.35199385002</v>
      </c>
      <c r="BN137" s="5" t="s">
        <v>157</v>
      </c>
      <c r="BO137" s="11"/>
      <c r="BP137" s="12">
        <v>38706</v>
      </c>
      <c r="BQ137" s="12">
        <v>47831</v>
      </c>
      <c r="BR137" s="11">
        <v>24935.89</v>
      </c>
      <c r="BS137" s="11">
        <v>12.77</v>
      </c>
      <c r="BT137" s="11">
        <v>44.56</v>
      </c>
    </row>
    <row r="138" spans="1:72" s="1" customFormat="1" ht="18.2" customHeight="1" x14ac:dyDescent="0.15">
      <c r="A138" s="13">
        <v>136</v>
      </c>
      <c r="B138" s="14" t="s">
        <v>455</v>
      </c>
      <c r="C138" s="14" t="s">
        <v>229</v>
      </c>
      <c r="D138" s="15">
        <v>45292</v>
      </c>
      <c r="E138" s="16" t="s">
        <v>77</v>
      </c>
      <c r="F138" s="17">
        <v>142</v>
      </c>
      <c r="G138" s="17">
        <v>141</v>
      </c>
      <c r="H138" s="18">
        <v>34511.82</v>
      </c>
      <c r="I138" s="18">
        <v>22526.48</v>
      </c>
      <c r="J138" s="18">
        <v>0</v>
      </c>
      <c r="K138" s="18">
        <v>57038.3</v>
      </c>
      <c r="L138" s="18">
        <v>278.94</v>
      </c>
      <c r="M138" s="18">
        <v>0</v>
      </c>
      <c r="N138" s="18">
        <v>0</v>
      </c>
      <c r="O138" s="18">
        <v>0</v>
      </c>
      <c r="P138" s="18">
        <v>0</v>
      </c>
      <c r="Q138" s="18">
        <v>0</v>
      </c>
      <c r="R138" s="18">
        <v>0</v>
      </c>
      <c r="S138" s="18">
        <v>57038.3</v>
      </c>
      <c r="T138" s="18">
        <v>60036.13</v>
      </c>
      <c r="U138" s="18">
        <v>304.55</v>
      </c>
      <c r="V138" s="18">
        <v>0</v>
      </c>
      <c r="W138" s="18">
        <v>0</v>
      </c>
      <c r="X138" s="18">
        <v>0</v>
      </c>
      <c r="Y138" s="18">
        <v>0</v>
      </c>
      <c r="Z138" s="18">
        <v>0</v>
      </c>
      <c r="AA138" s="18">
        <v>60340.68</v>
      </c>
      <c r="AB138" s="18">
        <v>0</v>
      </c>
      <c r="AC138" s="18">
        <v>0</v>
      </c>
      <c r="AD138" s="18">
        <v>0</v>
      </c>
      <c r="AE138" s="18">
        <v>0</v>
      </c>
      <c r="AF138" s="18">
        <v>0</v>
      </c>
      <c r="AG138" s="18">
        <v>0</v>
      </c>
      <c r="AH138" s="18">
        <v>0</v>
      </c>
      <c r="AI138" s="18">
        <v>0</v>
      </c>
      <c r="AJ138" s="18">
        <v>0</v>
      </c>
      <c r="AK138" s="18">
        <v>0</v>
      </c>
      <c r="AL138" s="18">
        <v>0</v>
      </c>
      <c r="AM138" s="18">
        <v>0</v>
      </c>
      <c r="AN138" s="18">
        <v>0</v>
      </c>
      <c r="AO138" s="18">
        <v>0</v>
      </c>
      <c r="AP138" s="18">
        <v>0</v>
      </c>
      <c r="AQ138" s="18">
        <v>0</v>
      </c>
      <c r="AR138" s="18">
        <v>0</v>
      </c>
      <c r="AS138" s="18">
        <v>0</v>
      </c>
      <c r="AT138" s="18">
        <v>0</v>
      </c>
      <c r="AU138" s="18">
        <f t="shared" si="2"/>
        <v>0</v>
      </c>
      <c r="AV138" s="18">
        <v>22805.42</v>
      </c>
      <c r="AW138" s="18">
        <v>60340.68</v>
      </c>
      <c r="AX138" s="19">
        <v>84</v>
      </c>
      <c r="AY138" s="19">
        <v>300</v>
      </c>
      <c r="AZ138" s="18">
        <v>249000</v>
      </c>
      <c r="BA138" s="18">
        <v>61380</v>
      </c>
      <c r="BB138" s="20">
        <v>89.51</v>
      </c>
      <c r="BC138" s="20">
        <v>83.178531003584197</v>
      </c>
      <c r="BD138" s="20">
        <v>10.59</v>
      </c>
      <c r="BE138" s="20"/>
      <c r="BF138" s="16" t="s">
        <v>230</v>
      </c>
      <c r="BG138" s="13"/>
      <c r="BH138" s="16" t="s">
        <v>28</v>
      </c>
      <c r="BI138" s="16" t="s">
        <v>265</v>
      </c>
      <c r="BJ138" s="16" t="s">
        <v>266</v>
      </c>
      <c r="BK138" s="16" t="s">
        <v>231</v>
      </c>
      <c r="BL138" s="14" t="s">
        <v>4</v>
      </c>
      <c r="BM138" s="20">
        <v>455404.3392855</v>
      </c>
      <c r="BN138" s="14" t="s">
        <v>157</v>
      </c>
      <c r="BO138" s="20"/>
      <c r="BP138" s="21">
        <v>38706</v>
      </c>
      <c r="BQ138" s="21">
        <v>47831</v>
      </c>
      <c r="BR138" s="20">
        <v>20329.05</v>
      </c>
      <c r="BS138" s="20">
        <v>12.77</v>
      </c>
      <c r="BT138" s="20">
        <v>44.56</v>
      </c>
    </row>
    <row r="139" spans="1:72" s="1" customFormat="1" ht="18.2" customHeight="1" x14ac:dyDescent="0.15">
      <c r="A139" s="4">
        <v>137</v>
      </c>
      <c r="B139" s="5" t="s">
        <v>455</v>
      </c>
      <c r="C139" s="5" t="s">
        <v>229</v>
      </c>
      <c r="D139" s="6">
        <v>45292</v>
      </c>
      <c r="E139" s="7" t="s">
        <v>78</v>
      </c>
      <c r="F139" s="8">
        <v>171</v>
      </c>
      <c r="G139" s="8">
        <v>170</v>
      </c>
      <c r="H139" s="9">
        <v>35844.199999999997</v>
      </c>
      <c r="I139" s="9">
        <v>25514.39</v>
      </c>
      <c r="J139" s="9">
        <v>0</v>
      </c>
      <c r="K139" s="9">
        <v>61358.59</v>
      </c>
      <c r="L139" s="9">
        <v>289.69</v>
      </c>
      <c r="M139" s="9">
        <v>0</v>
      </c>
      <c r="N139" s="9">
        <v>0</v>
      </c>
      <c r="O139" s="9">
        <v>0</v>
      </c>
      <c r="P139" s="9">
        <v>0</v>
      </c>
      <c r="Q139" s="9">
        <v>0</v>
      </c>
      <c r="R139" s="9">
        <v>0</v>
      </c>
      <c r="S139" s="9">
        <v>61358.59</v>
      </c>
      <c r="T139" s="9">
        <v>77703.899999999994</v>
      </c>
      <c r="U139" s="9">
        <v>316.3</v>
      </c>
      <c r="V139" s="9">
        <v>0</v>
      </c>
      <c r="W139" s="9">
        <v>0</v>
      </c>
      <c r="X139" s="9">
        <v>0</v>
      </c>
      <c r="Y139" s="9">
        <v>0</v>
      </c>
      <c r="Z139" s="9">
        <v>0</v>
      </c>
      <c r="AA139" s="9">
        <v>78020.2</v>
      </c>
      <c r="AB139" s="9">
        <v>0</v>
      </c>
      <c r="AC139" s="9">
        <v>0</v>
      </c>
      <c r="AD139" s="9">
        <v>0</v>
      </c>
      <c r="AE139" s="9">
        <v>0</v>
      </c>
      <c r="AF139" s="9">
        <v>0</v>
      </c>
      <c r="AG139" s="9">
        <v>0</v>
      </c>
      <c r="AH139" s="9">
        <v>0</v>
      </c>
      <c r="AI139" s="9">
        <v>0</v>
      </c>
      <c r="AJ139" s="9">
        <v>0</v>
      </c>
      <c r="AK139" s="9">
        <v>0</v>
      </c>
      <c r="AL139" s="9">
        <v>0</v>
      </c>
      <c r="AM139" s="9">
        <v>0</v>
      </c>
      <c r="AN139" s="9">
        <v>0</v>
      </c>
      <c r="AO139" s="9">
        <v>0</v>
      </c>
      <c r="AP139" s="9">
        <v>0</v>
      </c>
      <c r="AQ139" s="9">
        <v>0</v>
      </c>
      <c r="AR139" s="9">
        <v>0</v>
      </c>
      <c r="AS139" s="9">
        <v>0</v>
      </c>
      <c r="AT139" s="9">
        <v>0</v>
      </c>
      <c r="AU139" s="9">
        <f t="shared" si="2"/>
        <v>0</v>
      </c>
      <c r="AV139" s="9">
        <v>25804.080000000002</v>
      </c>
      <c r="AW139" s="9">
        <v>78020.2</v>
      </c>
      <c r="AX139" s="10">
        <v>84</v>
      </c>
      <c r="AY139" s="10">
        <v>300</v>
      </c>
      <c r="AZ139" s="9">
        <v>258600</v>
      </c>
      <c r="BA139" s="9">
        <v>63747.12</v>
      </c>
      <c r="BB139" s="11">
        <v>89.51</v>
      </c>
      <c r="BC139" s="11">
        <v>86.156165029886793</v>
      </c>
      <c r="BD139" s="11">
        <v>10.59</v>
      </c>
      <c r="BE139" s="11"/>
      <c r="BF139" s="7" t="s">
        <v>230</v>
      </c>
      <c r="BG139" s="4"/>
      <c r="BH139" s="7" t="s">
        <v>28</v>
      </c>
      <c r="BI139" s="7" t="s">
        <v>265</v>
      </c>
      <c r="BJ139" s="7" t="s">
        <v>266</v>
      </c>
      <c r="BK139" s="7" t="s">
        <v>231</v>
      </c>
      <c r="BL139" s="5" t="s">
        <v>4</v>
      </c>
      <c r="BM139" s="11">
        <v>489898.33389915002</v>
      </c>
      <c r="BN139" s="5" t="s">
        <v>157</v>
      </c>
      <c r="BO139" s="11"/>
      <c r="BP139" s="12">
        <v>38706</v>
      </c>
      <c r="BQ139" s="12">
        <v>47831</v>
      </c>
      <c r="BR139" s="11">
        <v>26694.45</v>
      </c>
      <c r="BS139" s="11">
        <v>13.27</v>
      </c>
      <c r="BT139" s="11">
        <v>44.56</v>
      </c>
    </row>
    <row r="140" spans="1:72" s="1" customFormat="1" ht="18.2" customHeight="1" x14ac:dyDescent="0.15">
      <c r="A140" s="13">
        <v>138</v>
      </c>
      <c r="B140" s="14" t="s">
        <v>455</v>
      </c>
      <c r="C140" s="14" t="s">
        <v>229</v>
      </c>
      <c r="D140" s="15">
        <v>45292</v>
      </c>
      <c r="E140" s="16" t="s">
        <v>79</v>
      </c>
      <c r="F140" s="17">
        <v>117</v>
      </c>
      <c r="G140" s="17">
        <v>116</v>
      </c>
      <c r="H140" s="18">
        <v>34511.82</v>
      </c>
      <c r="I140" s="18">
        <v>20296.66</v>
      </c>
      <c r="J140" s="18">
        <v>0</v>
      </c>
      <c r="K140" s="18">
        <v>54808.480000000003</v>
      </c>
      <c r="L140" s="18">
        <v>278.94</v>
      </c>
      <c r="M140" s="18">
        <v>0</v>
      </c>
      <c r="N140" s="18">
        <v>0</v>
      </c>
      <c r="O140" s="18">
        <v>0</v>
      </c>
      <c r="P140" s="18">
        <v>0</v>
      </c>
      <c r="Q140" s="18">
        <v>0</v>
      </c>
      <c r="R140" s="18">
        <v>0</v>
      </c>
      <c r="S140" s="18">
        <v>54808.480000000003</v>
      </c>
      <c r="T140" s="18">
        <v>47699.94</v>
      </c>
      <c r="U140" s="18">
        <v>304.55</v>
      </c>
      <c r="V140" s="18">
        <v>0</v>
      </c>
      <c r="W140" s="18">
        <v>0</v>
      </c>
      <c r="X140" s="18">
        <v>0</v>
      </c>
      <c r="Y140" s="18">
        <v>0</v>
      </c>
      <c r="Z140" s="18">
        <v>0</v>
      </c>
      <c r="AA140" s="18">
        <v>48004.49</v>
      </c>
      <c r="AB140" s="18">
        <v>0</v>
      </c>
      <c r="AC140" s="18">
        <v>0</v>
      </c>
      <c r="AD140" s="18">
        <v>0</v>
      </c>
      <c r="AE140" s="18">
        <v>0</v>
      </c>
      <c r="AF140" s="18">
        <v>0</v>
      </c>
      <c r="AG140" s="18">
        <v>0</v>
      </c>
      <c r="AH140" s="18">
        <v>0</v>
      </c>
      <c r="AI140" s="18">
        <v>0</v>
      </c>
      <c r="AJ140" s="18">
        <v>0</v>
      </c>
      <c r="AK140" s="18">
        <v>0</v>
      </c>
      <c r="AL140" s="18">
        <v>0</v>
      </c>
      <c r="AM140" s="18">
        <v>0</v>
      </c>
      <c r="AN140" s="18">
        <v>0</v>
      </c>
      <c r="AO140" s="18">
        <v>0</v>
      </c>
      <c r="AP140" s="18">
        <v>0</v>
      </c>
      <c r="AQ140" s="18">
        <v>0</v>
      </c>
      <c r="AR140" s="18">
        <v>0</v>
      </c>
      <c r="AS140" s="18">
        <v>0</v>
      </c>
      <c r="AT140" s="18">
        <v>0</v>
      </c>
      <c r="AU140" s="18">
        <f t="shared" si="2"/>
        <v>0</v>
      </c>
      <c r="AV140" s="18">
        <v>20575.599999999999</v>
      </c>
      <c r="AW140" s="18">
        <v>48004.49</v>
      </c>
      <c r="AX140" s="19">
        <v>84</v>
      </c>
      <c r="AY140" s="19">
        <v>300</v>
      </c>
      <c r="AZ140" s="18">
        <v>249000</v>
      </c>
      <c r="BA140" s="18">
        <v>61380</v>
      </c>
      <c r="BB140" s="20">
        <v>89.51</v>
      </c>
      <c r="BC140" s="20">
        <v>79.926800990550703</v>
      </c>
      <c r="BD140" s="20">
        <v>10.59</v>
      </c>
      <c r="BE140" s="20"/>
      <c r="BF140" s="16" t="s">
        <v>230</v>
      </c>
      <c r="BG140" s="13"/>
      <c r="BH140" s="16" t="s">
        <v>28</v>
      </c>
      <c r="BI140" s="16" t="s">
        <v>265</v>
      </c>
      <c r="BJ140" s="16" t="s">
        <v>266</v>
      </c>
      <c r="BK140" s="16" t="s">
        <v>231</v>
      </c>
      <c r="BL140" s="14" t="s">
        <v>4</v>
      </c>
      <c r="BM140" s="20">
        <v>437601.04388880002</v>
      </c>
      <c r="BN140" s="14" t="s">
        <v>157</v>
      </c>
      <c r="BO140" s="20"/>
      <c r="BP140" s="21">
        <v>38706</v>
      </c>
      <c r="BQ140" s="21">
        <v>47831</v>
      </c>
      <c r="BR140" s="20">
        <v>18960.099999999999</v>
      </c>
      <c r="BS140" s="20">
        <v>12.77</v>
      </c>
      <c r="BT140" s="20">
        <v>44.57</v>
      </c>
    </row>
    <row r="141" spans="1:72" s="1" customFormat="1" ht="18.2" customHeight="1" x14ac:dyDescent="0.15">
      <c r="A141" s="4">
        <v>139</v>
      </c>
      <c r="B141" s="5" t="s">
        <v>455</v>
      </c>
      <c r="C141" s="5" t="s">
        <v>229</v>
      </c>
      <c r="D141" s="6">
        <v>45292</v>
      </c>
      <c r="E141" s="7" t="s">
        <v>80</v>
      </c>
      <c r="F141" s="8">
        <v>166</v>
      </c>
      <c r="G141" s="8">
        <v>165</v>
      </c>
      <c r="H141" s="9">
        <v>33831.019999999997</v>
      </c>
      <c r="I141" s="9">
        <v>24774.65</v>
      </c>
      <c r="J141" s="9">
        <v>0</v>
      </c>
      <c r="K141" s="9">
        <v>58605.67</v>
      </c>
      <c r="L141" s="9">
        <v>284.95</v>
      </c>
      <c r="M141" s="9">
        <v>0</v>
      </c>
      <c r="N141" s="9">
        <v>0</v>
      </c>
      <c r="O141" s="9">
        <v>0</v>
      </c>
      <c r="P141" s="9">
        <v>0</v>
      </c>
      <c r="Q141" s="9">
        <v>0</v>
      </c>
      <c r="R141" s="9">
        <v>0</v>
      </c>
      <c r="S141" s="9">
        <v>58605.67</v>
      </c>
      <c r="T141" s="9">
        <v>72068.639999999999</v>
      </c>
      <c r="U141" s="9">
        <v>298.54000000000002</v>
      </c>
      <c r="V141" s="9">
        <v>0</v>
      </c>
      <c r="W141" s="9">
        <v>0</v>
      </c>
      <c r="X141" s="9">
        <v>0</v>
      </c>
      <c r="Y141" s="9">
        <v>0</v>
      </c>
      <c r="Z141" s="9">
        <v>0</v>
      </c>
      <c r="AA141" s="9">
        <v>72367.179999999993</v>
      </c>
      <c r="AB141" s="9">
        <v>0</v>
      </c>
      <c r="AC141" s="9">
        <v>0</v>
      </c>
      <c r="AD141" s="9">
        <v>0</v>
      </c>
      <c r="AE141" s="9">
        <v>0</v>
      </c>
      <c r="AF141" s="9">
        <v>0</v>
      </c>
      <c r="AG141" s="9">
        <v>0</v>
      </c>
      <c r="AH141" s="9">
        <v>0</v>
      </c>
      <c r="AI141" s="9">
        <v>0</v>
      </c>
      <c r="AJ141" s="9">
        <v>0</v>
      </c>
      <c r="AK141" s="9">
        <v>0</v>
      </c>
      <c r="AL141" s="9">
        <v>0</v>
      </c>
      <c r="AM141" s="9">
        <v>0</v>
      </c>
      <c r="AN141" s="9">
        <v>0</v>
      </c>
      <c r="AO141" s="9">
        <v>0</v>
      </c>
      <c r="AP141" s="9">
        <v>0</v>
      </c>
      <c r="AQ141" s="9">
        <v>0</v>
      </c>
      <c r="AR141" s="9">
        <v>0</v>
      </c>
      <c r="AS141" s="9">
        <v>0</v>
      </c>
      <c r="AT141" s="9">
        <v>0</v>
      </c>
      <c r="AU141" s="9">
        <f t="shared" si="2"/>
        <v>0</v>
      </c>
      <c r="AV141" s="9">
        <v>25059.599999999999</v>
      </c>
      <c r="AW141" s="9">
        <v>72367.179999999993</v>
      </c>
      <c r="AX141" s="10">
        <v>82</v>
      </c>
      <c r="AY141" s="10">
        <v>300</v>
      </c>
      <c r="AZ141" s="9">
        <v>249000</v>
      </c>
      <c r="BA141" s="9">
        <v>61380</v>
      </c>
      <c r="BB141" s="11">
        <v>89.51</v>
      </c>
      <c r="BC141" s="11">
        <v>85.464215081459798</v>
      </c>
      <c r="BD141" s="11">
        <v>10.59</v>
      </c>
      <c r="BE141" s="11"/>
      <c r="BF141" s="7" t="s">
        <v>230</v>
      </c>
      <c r="BG141" s="4"/>
      <c r="BH141" s="7" t="s">
        <v>28</v>
      </c>
      <c r="BI141" s="7" t="s">
        <v>265</v>
      </c>
      <c r="BJ141" s="7" t="s">
        <v>266</v>
      </c>
      <c r="BK141" s="7" t="s">
        <v>231</v>
      </c>
      <c r="BL141" s="5" t="s">
        <v>4</v>
      </c>
      <c r="BM141" s="11">
        <v>467918.51132895</v>
      </c>
      <c r="BN141" s="5" t="s">
        <v>157</v>
      </c>
      <c r="BO141" s="11"/>
      <c r="BP141" s="12">
        <v>38706</v>
      </c>
      <c r="BQ141" s="12">
        <v>47831</v>
      </c>
      <c r="BR141" s="11">
        <v>25017.29</v>
      </c>
      <c r="BS141" s="11">
        <v>12.77</v>
      </c>
      <c r="BT141" s="11">
        <v>44.56</v>
      </c>
    </row>
    <row r="142" spans="1:72" s="1" customFormat="1" ht="18.2" customHeight="1" x14ac:dyDescent="0.15">
      <c r="A142" s="13">
        <v>140</v>
      </c>
      <c r="B142" s="14" t="s">
        <v>455</v>
      </c>
      <c r="C142" s="14" t="s">
        <v>229</v>
      </c>
      <c r="D142" s="15">
        <v>45292</v>
      </c>
      <c r="E142" s="16" t="s">
        <v>81</v>
      </c>
      <c r="F142" s="17">
        <v>158</v>
      </c>
      <c r="G142" s="17">
        <v>157</v>
      </c>
      <c r="H142" s="18">
        <v>38219.32</v>
      </c>
      <c r="I142" s="18">
        <v>26267.99</v>
      </c>
      <c r="J142" s="18">
        <v>0</v>
      </c>
      <c r="K142" s="18">
        <v>64487.31</v>
      </c>
      <c r="L142" s="18">
        <v>308.95</v>
      </c>
      <c r="M142" s="18">
        <v>0</v>
      </c>
      <c r="N142" s="18">
        <v>0</v>
      </c>
      <c r="O142" s="18">
        <v>0</v>
      </c>
      <c r="P142" s="18">
        <v>0</v>
      </c>
      <c r="Q142" s="18">
        <v>0</v>
      </c>
      <c r="R142" s="18">
        <v>0</v>
      </c>
      <c r="S142" s="18">
        <v>64487.31</v>
      </c>
      <c r="T142" s="18">
        <v>75830.63</v>
      </c>
      <c r="U142" s="18">
        <v>337.26</v>
      </c>
      <c r="V142" s="18">
        <v>0</v>
      </c>
      <c r="W142" s="18">
        <v>0</v>
      </c>
      <c r="X142" s="18">
        <v>0</v>
      </c>
      <c r="Y142" s="18">
        <v>0</v>
      </c>
      <c r="Z142" s="18">
        <v>0</v>
      </c>
      <c r="AA142" s="18">
        <v>76167.89</v>
      </c>
      <c r="AB142" s="18">
        <v>0</v>
      </c>
      <c r="AC142" s="18">
        <v>0</v>
      </c>
      <c r="AD142" s="18">
        <v>0</v>
      </c>
      <c r="AE142" s="18">
        <v>0</v>
      </c>
      <c r="AF142" s="18">
        <v>0</v>
      </c>
      <c r="AG142" s="18">
        <v>0</v>
      </c>
      <c r="AH142" s="18">
        <v>0</v>
      </c>
      <c r="AI142" s="18">
        <v>0</v>
      </c>
      <c r="AJ142" s="18">
        <v>0</v>
      </c>
      <c r="AK142" s="18">
        <v>0</v>
      </c>
      <c r="AL142" s="18">
        <v>0</v>
      </c>
      <c r="AM142" s="18">
        <v>0</v>
      </c>
      <c r="AN142" s="18">
        <v>0</v>
      </c>
      <c r="AO142" s="18">
        <v>0</v>
      </c>
      <c r="AP142" s="18">
        <v>0</v>
      </c>
      <c r="AQ142" s="18">
        <v>83.625</v>
      </c>
      <c r="AR142" s="18">
        <v>0</v>
      </c>
      <c r="AS142" s="18">
        <v>0</v>
      </c>
      <c r="AT142" s="18">
        <v>0</v>
      </c>
      <c r="AU142" s="18">
        <f t="shared" si="2"/>
        <v>83.625</v>
      </c>
      <c r="AV142" s="18">
        <v>26576.94</v>
      </c>
      <c r="AW142" s="18">
        <v>76167.89</v>
      </c>
      <c r="AX142" s="19">
        <v>84</v>
      </c>
      <c r="AY142" s="19">
        <v>300</v>
      </c>
      <c r="AZ142" s="18">
        <v>275800</v>
      </c>
      <c r="BA142" s="18">
        <v>67977.5</v>
      </c>
      <c r="BB142" s="20">
        <v>89.5</v>
      </c>
      <c r="BC142" s="20">
        <v>84.904773564782502</v>
      </c>
      <c r="BD142" s="20">
        <v>10.59</v>
      </c>
      <c r="BE142" s="20"/>
      <c r="BF142" s="16" t="s">
        <v>230</v>
      </c>
      <c r="BG142" s="13"/>
      <c r="BH142" s="16" t="s">
        <v>28</v>
      </c>
      <c r="BI142" s="16" t="s">
        <v>265</v>
      </c>
      <c r="BJ142" s="16" t="s">
        <v>266</v>
      </c>
      <c r="BK142" s="16" t="s">
        <v>231</v>
      </c>
      <c r="BL142" s="14" t="s">
        <v>4</v>
      </c>
      <c r="BM142" s="20">
        <v>514878.61319235002</v>
      </c>
      <c r="BN142" s="14" t="s">
        <v>157</v>
      </c>
      <c r="BO142" s="20"/>
      <c r="BP142" s="21">
        <v>38706</v>
      </c>
      <c r="BQ142" s="21">
        <v>47831</v>
      </c>
      <c r="BR142" s="20">
        <v>25263.43</v>
      </c>
      <c r="BS142" s="20">
        <v>14.15</v>
      </c>
      <c r="BT142" s="20">
        <v>44.56</v>
      </c>
    </row>
    <row r="143" spans="1:72" s="1" customFormat="1" ht="18.2" customHeight="1" x14ac:dyDescent="0.15">
      <c r="A143" s="4">
        <v>141</v>
      </c>
      <c r="B143" s="5" t="s">
        <v>455</v>
      </c>
      <c r="C143" s="5" t="s">
        <v>229</v>
      </c>
      <c r="D143" s="6">
        <v>45292</v>
      </c>
      <c r="E143" s="7" t="s">
        <v>11</v>
      </c>
      <c r="F143" s="8">
        <v>175</v>
      </c>
      <c r="G143" s="8">
        <v>174</v>
      </c>
      <c r="H143" s="9">
        <v>34511.72</v>
      </c>
      <c r="I143" s="9">
        <v>24811.31</v>
      </c>
      <c r="J143" s="9">
        <v>0</v>
      </c>
      <c r="K143" s="9">
        <v>59323.03</v>
      </c>
      <c r="L143" s="9">
        <v>278.94</v>
      </c>
      <c r="M143" s="9">
        <v>0</v>
      </c>
      <c r="N143" s="9">
        <v>0</v>
      </c>
      <c r="O143" s="9">
        <v>0</v>
      </c>
      <c r="P143" s="9">
        <v>0</v>
      </c>
      <c r="Q143" s="9">
        <v>0</v>
      </c>
      <c r="R143" s="9">
        <v>0</v>
      </c>
      <c r="S143" s="9">
        <v>59323.03</v>
      </c>
      <c r="T143" s="9">
        <v>76777.929999999993</v>
      </c>
      <c r="U143" s="9">
        <v>304.55</v>
      </c>
      <c r="V143" s="9">
        <v>0</v>
      </c>
      <c r="W143" s="9">
        <v>0</v>
      </c>
      <c r="X143" s="9">
        <v>0</v>
      </c>
      <c r="Y143" s="9">
        <v>0</v>
      </c>
      <c r="Z143" s="9">
        <v>0</v>
      </c>
      <c r="AA143" s="9">
        <v>77082.48</v>
      </c>
      <c r="AB143" s="9">
        <v>0</v>
      </c>
      <c r="AC143" s="9">
        <v>0</v>
      </c>
      <c r="AD143" s="9">
        <v>0</v>
      </c>
      <c r="AE143" s="9">
        <v>0</v>
      </c>
      <c r="AF143" s="9">
        <v>0</v>
      </c>
      <c r="AG143" s="9">
        <v>0</v>
      </c>
      <c r="AH143" s="9">
        <v>0</v>
      </c>
      <c r="AI143" s="9">
        <v>0</v>
      </c>
      <c r="AJ143" s="9">
        <v>0</v>
      </c>
      <c r="AK143" s="9">
        <v>0</v>
      </c>
      <c r="AL143" s="9">
        <v>0</v>
      </c>
      <c r="AM143" s="9">
        <v>0</v>
      </c>
      <c r="AN143" s="9">
        <v>0</v>
      </c>
      <c r="AO143" s="9">
        <v>0</v>
      </c>
      <c r="AP143" s="9">
        <v>0</v>
      </c>
      <c r="AQ143" s="9">
        <v>0</v>
      </c>
      <c r="AR143" s="9">
        <v>0</v>
      </c>
      <c r="AS143" s="9">
        <v>0</v>
      </c>
      <c r="AT143" s="9">
        <v>0</v>
      </c>
      <c r="AU143" s="9">
        <f t="shared" si="2"/>
        <v>0</v>
      </c>
      <c r="AV143" s="9">
        <v>25090.25</v>
      </c>
      <c r="AW143" s="9">
        <v>77082.48</v>
      </c>
      <c r="AX143" s="10">
        <v>84</v>
      </c>
      <c r="AY143" s="10">
        <v>300</v>
      </c>
      <c r="AZ143" s="9">
        <v>249000</v>
      </c>
      <c r="BA143" s="9">
        <v>61380</v>
      </c>
      <c r="BB143" s="11">
        <v>89.51</v>
      </c>
      <c r="BC143" s="11">
        <v>86.510335863473401</v>
      </c>
      <c r="BD143" s="11">
        <v>10.59</v>
      </c>
      <c r="BE143" s="11"/>
      <c r="BF143" s="7" t="s">
        <v>230</v>
      </c>
      <c r="BG143" s="4"/>
      <c r="BH143" s="7" t="s">
        <v>28</v>
      </c>
      <c r="BI143" s="7" t="s">
        <v>265</v>
      </c>
      <c r="BJ143" s="7" t="s">
        <v>266</v>
      </c>
      <c r="BK143" s="7" t="s">
        <v>231</v>
      </c>
      <c r="BL143" s="5" t="s">
        <v>4</v>
      </c>
      <c r="BM143" s="11">
        <v>473646.04628055001</v>
      </c>
      <c r="BN143" s="5" t="s">
        <v>157</v>
      </c>
      <c r="BO143" s="11"/>
      <c r="BP143" s="12">
        <v>38706</v>
      </c>
      <c r="BQ143" s="12">
        <v>47831</v>
      </c>
      <c r="BR143" s="11">
        <v>26778.1</v>
      </c>
      <c r="BS143" s="11">
        <v>12.77</v>
      </c>
      <c r="BT143" s="11">
        <v>44.56</v>
      </c>
    </row>
    <row r="144" spans="1:72" s="1" customFormat="1" ht="18.2" customHeight="1" x14ac:dyDescent="0.15">
      <c r="A144" s="13">
        <v>142</v>
      </c>
      <c r="B144" s="14" t="s">
        <v>455</v>
      </c>
      <c r="C144" s="14" t="s">
        <v>229</v>
      </c>
      <c r="D144" s="15">
        <v>45292</v>
      </c>
      <c r="E144" s="16" t="s">
        <v>82</v>
      </c>
      <c r="F144" s="17">
        <v>116</v>
      </c>
      <c r="G144" s="17">
        <v>116</v>
      </c>
      <c r="H144" s="18">
        <v>0</v>
      </c>
      <c r="I144" s="18">
        <v>66401.240000000005</v>
      </c>
      <c r="J144" s="18">
        <v>0</v>
      </c>
      <c r="K144" s="18">
        <v>66401.240000000005</v>
      </c>
      <c r="L144" s="18">
        <v>0</v>
      </c>
      <c r="M144" s="18">
        <v>0</v>
      </c>
      <c r="N144" s="18">
        <v>0</v>
      </c>
      <c r="O144" s="18">
        <v>0</v>
      </c>
      <c r="P144" s="18">
        <v>0</v>
      </c>
      <c r="Q144" s="18">
        <v>0</v>
      </c>
      <c r="R144" s="18">
        <v>0</v>
      </c>
      <c r="S144" s="18">
        <v>66401.240000000005</v>
      </c>
      <c r="T144" s="18">
        <v>41609.919999999998</v>
      </c>
      <c r="U144" s="18">
        <v>0</v>
      </c>
      <c r="V144" s="18">
        <v>0</v>
      </c>
      <c r="W144" s="18">
        <v>0</v>
      </c>
      <c r="X144" s="18">
        <v>0</v>
      </c>
      <c r="Y144" s="18">
        <v>0</v>
      </c>
      <c r="Z144" s="18">
        <v>0</v>
      </c>
      <c r="AA144" s="18">
        <v>41609.919999999998</v>
      </c>
      <c r="AB144" s="18">
        <v>0</v>
      </c>
      <c r="AC144" s="18">
        <v>0</v>
      </c>
      <c r="AD144" s="18">
        <v>0</v>
      </c>
      <c r="AE144" s="18">
        <v>0</v>
      </c>
      <c r="AF144" s="18">
        <v>0</v>
      </c>
      <c r="AG144" s="18">
        <v>0</v>
      </c>
      <c r="AH144" s="18">
        <v>0</v>
      </c>
      <c r="AI144" s="18">
        <v>0</v>
      </c>
      <c r="AJ144" s="18">
        <v>0</v>
      </c>
      <c r="AK144" s="18">
        <v>0</v>
      </c>
      <c r="AL144" s="18">
        <v>0</v>
      </c>
      <c r="AM144" s="18">
        <v>0</v>
      </c>
      <c r="AN144" s="18">
        <v>0</v>
      </c>
      <c r="AO144" s="18">
        <v>0</v>
      </c>
      <c r="AP144" s="18">
        <v>0</v>
      </c>
      <c r="AQ144" s="18">
        <v>0</v>
      </c>
      <c r="AR144" s="18">
        <v>0</v>
      </c>
      <c r="AS144" s="18">
        <v>0</v>
      </c>
      <c r="AT144" s="18">
        <v>0</v>
      </c>
      <c r="AU144" s="18">
        <f t="shared" si="2"/>
        <v>0</v>
      </c>
      <c r="AV144" s="18">
        <v>66401.240000000005</v>
      </c>
      <c r="AW144" s="18">
        <v>41609.919999999998</v>
      </c>
      <c r="AX144" s="19">
        <v>0</v>
      </c>
      <c r="AY144" s="19">
        <v>180</v>
      </c>
      <c r="AZ144" s="18">
        <v>330000</v>
      </c>
      <c r="BA144" s="18">
        <v>81785.72</v>
      </c>
      <c r="BB144" s="20">
        <v>89.99</v>
      </c>
      <c r="BC144" s="20">
        <v>73.062236140979095</v>
      </c>
      <c r="BD144" s="20">
        <v>11</v>
      </c>
      <c r="BE144" s="20"/>
      <c r="BF144" s="16" t="s">
        <v>367</v>
      </c>
      <c r="BG144" s="13"/>
      <c r="BH144" s="16" t="s">
        <v>403</v>
      </c>
      <c r="BI144" s="16" t="s">
        <v>404</v>
      </c>
      <c r="BJ144" s="16" t="s">
        <v>405</v>
      </c>
      <c r="BK144" s="16" t="s">
        <v>231</v>
      </c>
      <c r="BL144" s="14" t="s">
        <v>4</v>
      </c>
      <c r="BM144" s="20">
        <v>530159.78438940004</v>
      </c>
      <c r="BN144" s="14" t="s">
        <v>157</v>
      </c>
      <c r="BO144" s="20"/>
      <c r="BP144" s="21">
        <v>38707</v>
      </c>
      <c r="BQ144" s="21">
        <v>44182</v>
      </c>
      <c r="BR144" s="20">
        <v>24388.15</v>
      </c>
      <c r="BS144" s="20">
        <v>0</v>
      </c>
      <c r="BT144" s="20">
        <v>53.03</v>
      </c>
    </row>
    <row r="145" spans="1:72" s="1" customFormat="1" ht="18.2" customHeight="1" x14ac:dyDescent="0.15">
      <c r="A145" s="4">
        <v>143</v>
      </c>
      <c r="B145" s="5" t="s">
        <v>455</v>
      </c>
      <c r="C145" s="5" t="s">
        <v>229</v>
      </c>
      <c r="D145" s="6">
        <v>45292</v>
      </c>
      <c r="E145" s="7" t="s">
        <v>83</v>
      </c>
      <c r="F145" s="8">
        <v>164</v>
      </c>
      <c r="G145" s="8">
        <v>163</v>
      </c>
      <c r="H145" s="9">
        <v>75210.070000000007</v>
      </c>
      <c r="I145" s="9">
        <v>54569.67</v>
      </c>
      <c r="J145" s="9">
        <v>0</v>
      </c>
      <c r="K145" s="9">
        <v>129779.74</v>
      </c>
      <c r="L145" s="9">
        <v>617.54</v>
      </c>
      <c r="M145" s="9">
        <v>0</v>
      </c>
      <c r="N145" s="9">
        <v>0</v>
      </c>
      <c r="O145" s="9">
        <v>0</v>
      </c>
      <c r="P145" s="9">
        <v>0</v>
      </c>
      <c r="Q145" s="9">
        <v>0</v>
      </c>
      <c r="R145" s="9">
        <v>0</v>
      </c>
      <c r="S145" s="9">
        <v>129779.74</v>
      </c>
      <c r="T145" s="9">
        <v>151259.72</v>
      </c>
      <c r="U145" s="9">
        <v>637.99</v>
      </c>
      <c r="V145" s="9">
        <v>0</v>
      </c>
      <c r="W145" s="9">
        <v>0</v>
      </c>
      <c r="X145" s="9">
        <v>0</v>
      </c>
      <c r="Y145" s="9">
        <v>0</v>
      </c>
      <c r="Z145" s="9">
        <v>0</v>
      </c>
      <c r="AA145" s="9">
        <v>151897.71</v>
      </c>
      <c r="AB145" s="9">
        <v>0</v>
      </c>
      <c r="AC145" s="9">
        <v>0</v>
      </c>
      <c r="AD145" s="9">
        <v>0</v>
      </c>
      <c r="AE145" s="9">
        <v>0</v>
      </c>
      <c r="AF145" s="9">
        <v>0</v>
      </c>
      <c r="AG145" s="9">
        <v>0</v>
      </c>
      <c r="AH145" s="9">
        <v>0</v>
      </c>
      <c r="AI145" s="9">
        <v>0</v>
      </c>
      <c r="AJ145" s="9">
        <v>0</v>
      </c>
      <c r="AK145" s="9">
        <v>0</v>
      </c>
      <c r="AL145" s="9">
        <v>0</v>
      </c>
      <c r="AM145" s="9">
        <v>0</v>
      </c>
      <c r="AN145" s="9">
        <v>0</v>
      </c>
      <c r="AO145" s="9">
        <v>0</v>
      </c>
      <c r="AP145" s="9">
        <v>0</v>
      </c>
      <c r="AQ145" s="9">
        <v>0</v>
      </c>
      <c r="AR145" s="9">
        <v>0</v>
      </c>
      <c r="AS145" s="9">
        <v>0</v>
      </c>
      <c r="AT145" s="9">
        <v>0</v>
      </c>
      <c r="AU145" s="9">
        <f t="shared" si="2"/>
        <v>0</v>
      </c>
      <c r="AV145" s="9">
        <v>55187.21</v>
      </c>
      <c r="AW145" s="9">
        <v>151897.71</v>
      </c>
      <c r="AX145" s="10">
        <v>84</v>
      </c>
      <c r="AY145" s="10">
        <v>300</v>
      </c>
      <c r="AZ145" s="9">
        <v>552610</v>
      </c>
      <c r="BA145" s="9">
        <v>136260</v>
      </c>
      <c r="BB145" s="11">
        <v>90</v>
      </c>
      <c r="BC145" s="11">
        <v>85.719775429326305</v>
      </c>
      <c r="BD145" s="11">
        <v>10.18</v>
      </c>
      <c r="BE145" s="11"/>
      <c r="BF145" s="7" t="s">
        <v>230</v>
      </c>
      <c r="BG145" s="4"/>
      <c r="BH145" s="7" t="s">
        <v>233</v>
      </c>
      <c r="BI145" s="7" t="s">
        <v>236</v>
      </c>
      <c r="BJ145" s="7" t="s">
        <v>413</v>
      </c>
      <c r="BK145" s="7" t="s">
        <v>231</v>
      </c>
      <c r="BL145" s="5" t="s">
        <v>4</v>
      </c>
      <c r="BM145" s="11">
        <v>1036185.4534119</v>
      </c>
      <c r="BN145" s="5" t="s">
        <v>157</v>
      </c>
      <c r="BO145" s="11"/>
      <c r="BP145" s="12">
        <v>38708</v>
      </c>
      <c r="BQ145" s="12">
        <v>47833</v>
      </c>
      <c r="BR145" s="11">
        <v>44764.68</v>
      </c>
      <c r="BS145" s="11">
        <v>29.21</v>
      </c>
      <c r="BT145" s="11">
        <v>44.59</v>
      </c>
    </row>
    <row r="146" spans="1:72" s="1" customFormat="1" ht="18.2" customHeight="1" x14ac:dyDescent="0.15">
      <c r="A146" s="13">
        <v>144</v>
      </c>
      <c r="B146" s="14" t="s">
        <v>455</v>
      </c>
      <c r="C146" s="14" t="s">
        <v>229</v>
      </c>
      <c r="D146" s="15">
        <v>45292</v>
      </c>
      <c r="E146" s="16" t="s">
        <v>84</v>
      </c>
      <c r="F146" s="17">
        <v>86</v>
      </c>
      <c r="G146" s="17">
        <v>85</v>
      </c>
      <c r="H146" s="18">
        <v>46808.78</v>
      </c>
      <c r="I146" s="18">
        <v>22727.05</v>
      </c>
      <c r="J146" s="18">
        <v>0</v>
      </c>
      <c r="K146" s="18">
        <v>69535.83</v>
      </c>
      <c r="L146" s="18">
        <v>378.33</v>
      </c>
      <c r="M146" s="18">
        <v>0</v>
      </c>
      <c r="N146" s="18">
        <v>0</v>
      </c>
      <c r="O146" s="18">
        <v>0</v>
      </c>
      <c r="P146" s="18">
        <v>0</v>
      </c>
      <c r="Q146" s="18">
        <v>0</v>
      </c>
      <c r="R146" s="18">
        <v>0</v>
      </c>
      <c r="S146" s="18">
        <v>69535.83</v>
      </c>
      <c r="T146" s="18">
        <v>45327.43</v>
      </c>
      <c r="U146" s="18">
        <v>413.06</v>
      </c>
      <c r="V146" s="18">
        <v>0</v>
      </c>
      <c r="W146" s="18">
        <v>0</v>
      </c>
      <c r="X146" s="18">
        <v>0</v>
      </c>
      <c r="Y146" s="18">
        <v>0</v>
      </c>
      <c r="Z146" s="18">
        <v>0</v>
      </c>
      <c r="AA146" s="18">
        <v>45740.49</v>
      </c>
      <c r="AB146" s="18">
        <v>0</v>
      </c>
      <c r="AC146" s="18">
        <v>0</v>
      </c>
      <c r="AD146" s="18">
        <v>0</v>
      </c>
      <c r="AE146" s="18">
        <v>0</v>
      </c>
      <c r="AF146" s="18">
        <v>0</v>
      </c>
      <c r="AG146" s="18">
        <v>0</v>
      </c>
      <c r="AH146" s="18">
        <v>0</v>
      </c>
      <c r="AI146" s="18">
        <v>0</v>
      </c>
      <c r="AJ146" s="18">
        <v>0</v>
      </c>
      <c r="AK146" s="18">
        <v>0</v>
      </c>
      <c r="AL146" s="18">
        <v>0</v>
      </c>
      <c r="AM146" s="18">
        <v>0</v>
      </c>
      <c r="AN146" s="18">
        <v>0</v>
      </c>
      <c r="AO146" s="18">
        <v>0</v>
      </c>
      <c r="AP146" s="18">
        <v>0</v>
      </c>
      <c r="AQ146" s="18">
        <v>0</v>
      </c>
      <c r="AR146" s="18">
        <v>0</v>
      </c>
      <c r="AS146" s="18">
        <v>0</v>
      </c>
      <c r="AT146" s="18">
        <v>0</v>
      </c>
      <c r="AU146" s="18">
        <f t="shared" si="2"/>
        <v>0</v>
      </c>
      <c r="AV146" s="18">
        <v>23105.38</v>
      </c>
      <c r="AW146" s="18">
        <v>45740.49</v>
      </c>
      <c r="AX146" s="19">
        <v>84</v>
      </c>
      <c r="AY146" s="19">
        <v>300</v>
      </c>
      <c r="AZ146" s="18">
        <v>339450</v>
      </c>
      <c r="BA146" s="18">
        <v>83250</v>
      </c>
      <c r="BB146" s="20">
        <v>89.51</v>
      </c>
      <c r="BC146" s="20">
        <v>74.764590309909906</v>
      </c>
      <c r="BD146" s="20">
        <v>10.59</v>
      </c>
      <c r="BE146" s="20"/>
      <c r="BF146" s="16" t="s">
        <v>367</v>
      </c>
      <c r="BG146" s="13"/>
      <c r="BH146" s="16" t="s">
        <v>233</v>
      </c>
      <c r="BI146" s="16" t="s">
        <v>236</v>
      </c>
      <c r="BJ146" s="16" t="s">
        <v>376</v>
      </c>
      <c r="BK146" s="16" t="s">
        <v>231</v>
      </c>
      <c r="BL146" s="14" t="s">
        <v>4</v>
      </c>
      <c r="BM146" s="20">
        <v>555186.93084855005</v>
      </c>
      <c r="BN146" s="14" t="s">
        <v>157</v>
      </c>
      <c r="BO146" s="20"/>
      <c r="BP146" s="21">
        <v>38708</v>
      </c>
      <c r="BQ146" s="21">
        <v>47833</v>
      </c>
      <c r="BR146" s="20">
        <v>18797.560000000001</v>
      </c>
      <c r="BS146" s="20">
        <v>17.32</v>
      </c>
      <c r="BT146" s="20">
        <v>44.57</v>
      </c>
    </row>
    <row r="147" spans="1:72" s="1" customFormat="1" ht="18.2" customHeight="1" x14ac:dyDescent="0.15">
      <c r="A147" s="4">
        <v>145</v>
      </c>
      <c r="B147" s="5" t="s">
        <v>455</v>
      </c>
      <c r="C147" s="5" t="s">
        <v>229</v>
      </c>
      <c r="D147" s="6">
        <v>45292</v>
      </c>
      <c r="E147" s="7" t="s">
        <v>12</v>
      </c>
      <c r="F147" s="8">
        <v>135</v>
      </c>
      <c r="G147" s="8">
        <v>134</v>
      </c>
      <c r="H147" s="9">
        <v>18719.25</v>
      </c>
      <c r="I147" s="9">
        <v>55366.559999999998</v>
      </c>
      <c r="J147" s="9">
        <v>0</v>
      </c>
      <c r="K147" s="9">
        <v>74085.81</v>
      </c>
      <c r="L147" s="9">
        <v>703.58</v>
      </c>
      <c r="M147" s="9">
        <v>0</v>
      </c>
      <c r="N147" s="9">
        <v>0</v>
      </c>
      <c r="O147" s="9">
        <v>0</v>
      </c>
      <c r="P147" s="9">
        <v>0</v>
      </c>
      <c r="Q147" s="9">
        <v>0</v>
      </c>
      <c r="R147" s="9">
        <v>0</v>
      </c>
      <c r="S147" s="9">
        <v>74085.81</v>
      </c>
      <c r="T147" s="9">
        <v>61906.16</v>
      </c>
      <c r="U147" s="9">
        <v>165.15</v>
      </c>
      <c r="V147" s="9">
        <v>0</v>
      </c>
      <c r="W147" s="9">
        <v>0</v>
      </c>
      <c r="X147" s="9">
        <v>0</v>
      </c>
      <c r="Y147" s="9">
        <v>0</v>
      </c>
      <c r="Z147" s="9">
        <v>0</v>
      </c>
      <c r="AA147" s="9">
        <v>62071.31</v>
      </c>
      <c r="AB147" s="9">
        <v>0</v>
      </c>
      <c r="AC147" s="9">
        <v>0</v>
      </c>
      <c r="AD147" s="9">
        <v>0</v>
      </c>
      <c r="AE147" s="9">
        <v>0</v>
      </c>
      <c r="AF147" s="9">
        <v>0</v>
      </c>
      <c r="AG147" s="9">
        <v>0</v>
      </c>
      <c r="AH147" s="9">
        <v>0</v>
      </c>
      <c r="AI147" s="9">
        <v>0</v>
      </c>
      <c r="AJ147" s="9">
        <v>0</v>
      </c>
      <c r="AK147" s="9">
        <v>0</v>
      </c>
      <c r="AL147" s="9">
        <v>0</v>
      </c>
      <c r="AM147" s="9">
        <v>0</v>
      </c>
      <c r="AN147" s="9">
        <v>0</v>
      </c>
      <c r="AO147" s="9">
        <v>0</v>
      </c>
      <c r="AP147" s="9">
        <v>0</v>
      </c>
      <c r="AQ147" s="9">
        <v>0</v>
      </c>
      <c r="AR147" s="9">
        <v>0</v>
      </c>
      <c r="AS147" s="9">
        <v>0</v>
      </c>
      <c r="AT147" s="9">
        <v>0</v>
      </c>
      <c r="AU147" s="9">
        <f t="shared" si="2"/>
        <v>0</v>
      </c>
      <c r="AV147" s="9">
        <v>56070.14</v>
      </c>
      <c r="AW147" s="9">
        <v>62071.31</v>
      </c>
      <c r="AX147" s="10">
        <v>24</v>
      </c>
      <c r="AY147" s="10">
        <v>240</v>
      </c>
      <c r="AZ147" s="9">
        <v>349000</v>
      </c>
      <c r="BA147" s="9">
        <v>86489.3</v>
      </c>
      <c r="BB147" s="11">
        <v>89.99</v>
      </c>
      <c r="BC147" s="11">
        <v>77.084472205232302</v>
      </c>
      <c r="BD147" s="11">
        <v>10.59</v>
      </c>
      <c r="BE147" s="11"/>
      <c r="BF147" s="7" t="s">
        <v>230</v>
      </c>
      <c r="BG147" s="4"/>
      <c r="BH147" s="7" t="s">
        <v>233</v>
      </c>
      <c r="BI147" s="7" t="s">
        <v>273</v>
      </c>
      <c r="BJ147" s="7" t="s">
        <v>380</v>
      </c>
      <c r="BK147" s="7" t="s">
        <v>231</v>
      </c>
      <c r="BL147" s="5" t="s">
        <v>4</v>
      </c>
      <c r="BM147" s="11">
        <v>591514.81291484996</v>
      </c>
      <c r="BN147" s="5" t="s">
        <v>157</v>
      </c>
      <c r="BO147" s="11"/>
      <c r="BP147" s="12">
        <v>38709</v>
      </c>
      <c r="BQ147" s="12">
        <v>46009</v>
      </c>
      <c r="BR147" s="11">
        <v>24419.34</v>
      </c>
      <c r="BS147" s="11">
        <v>18.13</v>
      </c>
      <c r="BT147" s="11">
        <v>44.51</v>
      </c>
    </row>
    <row r="148" spans="1:72" s="1" customFormat="1" ht="18.2" customHeight="1" x14ac:dyDescent="0.15">
      <c r="A148" s="13">
        <v>146</v>
      </c>
      <c r="B148" s="14" t="s">
        <v>455</v>
      </c>
      <c r="C148" s="14" t="s">
        <v>229</v>
      </c>
      <c r="D148" s="15">
        <v>45292</v>
      </c>
      <c r="E148" s="16" t="s">
        <v>414</v>
      </c>
      <c r="F148" s="17">
        <v>0</v>
      </c>
      <c r="G148" s="17">
        <v>0</v>
      </c>
      <c r="H148" s="18">
        <v>53768.58</v>
      </c>
      <c r="I148" s="18">
        <v>462.1</v>
      </c>
      <c r="J148" s="18">
        <v>0</v>
      </c>
      <c r="K148" s="18">
        <v>54230.68</v>
      </c>
      <c r="L148" s="18">
        <v>466.02</v>
      </c>
      <c r="M148" s="18">
        <v>0</v>
      </c>
      <c r="N148" s="18">
        <v>0</v>
      </c>
      <c r="O148" s="18">
        <v>462.1</v>
      </c>
      <c r="P148" s="18">
        <v>0</v>
      </c>
      <c r="Q148" s="18">
        <v>0</v>
      </c>
      <c r="R148" s="18">
        <v>0</v>
      </c>
      <c r="S148" s="18">
        <v>53768.58</v>
      </c>
      <c r="T148" s="18">
        <v>271.63</v>
      </c>
      <c r="U148" s="18">
        <v>456.14</v>
      </c>
      <c r="V148" s="18">
        <v>0</v>
      </c>
      <c r="W148" s="18">
        <v>271.63</v>
      </c>
      <c r="X148" s="18">
        <v>170.52</v>
      </c>
      <c r="Y148" s="18">
        <v>0</v>
      </c>
      <c r="Z148" s="18">
        <v>0</v>
      </c>
      <c r="AA148" s="18">
        <v>285.62</v>
      </c>
      <c r="AB148" s="18">
        <v>21.45</v>
      </c>
      <c r="AC148" s="18">
        <v>0</v>
      </c>
      <c r="AD148" s="18">
        <v>0</v>
      </c>
      <c r="AE148" s="18">
        <v>0</v>
      </c>
      <c r="AF148" s="18">
        <v>0</v>
      </c>
      <c r="AG148" s="18">
        <v>0</v>
      </c>
      <c r="AH148" s="18">
        <v>47.18</v>
      </c>
      <c r="AI148" s="18">
        <v>129.32</v>
      </c>
      <c r="AJ148" s="18">
        <v>0</v>
      </c>
      <c r="AK148" s="18">
        <v>0</v>
      </c>
      <c r="AL148" s="18">
        <v>0</v>
      </c>
      <c r="AM148" s="18">
        <v>0</v>
      </c>
      <c r="AN148" s="18">
        <v>0</v>
      </c>
      <c r="AO148" s="18">
        <v>0</v>
      </c>
      <c r="AP148" s="18">
        <v>0</v>
      </c>
      <c r="AQ148" s="18">
        <v>0</v>
      </c>
      <c r="AR148" s="18">
        <v>0</v>
      </c>
      <c r="AS148" s="18">
        <v>0</v>
      </c>
      <c r="AT148" s="18">
        <v>0</v>
      </c>
      <c r="AU148" s="18">
        <f t="shared" si="2"/>
        <v>1102.2</v>
      </c>
      <c r="AV148" s="18">
        <v>466.02</v>
      </c>
      <c r="AW148" s="18">
        <v>285.62</v>
      </c>
      <c r="AX148" s="19">
        <v>84</v>
      </c>
      <c r="AY148" s="19">
        <v>300</v>
      </c>
      <c r="AZ148" s="18">
        <v>405880</v>
      </c>
      <c r="BA148" s="18">
        <v>100080</v>
      </c>
      <c r="BB148" s="20">
        <v>89.99</v>
      </c>
      <c r="BC148" s="20">
        <v>48.347667008393302</v>
      </c>
      <c r="BD148" s="20">
        <v>10.18</v>
      </c>
      <c r="BE148" s="20"/>
      <c r="BF148" s="16" t="s">
        <v>230</v>
      </c>
      <c r="BG148" s="13"/>
      <c r="BH148" s="16" t="s">
        <v>233</v>
      </c>
      <c r="BI148" s="16" t="s">
        <v>236</v>
      </c>
      <c r="BJ148" s="16" t="s">
        <v>390</v>
      </c>
      <c r="BK148" s="16" t="s">
        <v>5</v>
      </c>
      <c r="BL148" s="14" t="s">
        <v>4</v>
      </c>
      <c r="BM148" s="20">
        <v>429298.28990729997</v>
      </c>
      <c r="BN148" s="14" t="s">
        <v>157</v>
      </c>
      <c r="BO148" s="20"/>
      <c r="BP148" s="21">
        <v>38709</v>
      </c>
      <c r="BQ148" s="21">
        <v>47834</v>
      </c>
      <c r="BR148" s="20">
        <v>0</v>
      </c>
      <c r="BS148" s="20">
        <v>21.45</v>
      </c>
      <c r="BT148" s="20">
        <v>44.6</v>
      </c>
    </row>
    <row r="149" spans="1:72" s="1" customFormat="1" ht="18.2" customHeight="1" x14ac:dyDescent="0.15">
      <c r="A149" s="4">
        <v>147</v>
      </c>
      <c r="B149" s="5" t="s">
        <v>455</v>
      </c>
      <c r="C149" s="5" t="s">
        <v>229</v>
      </c>
      <c r="D149" s="6">
        <v>45292</v>
      </c>
      <c r="E149" s="7" t="s">
        <v>415</v>
      </c>
      <c r="F149" s="8">
        <v>4</v>
      </c>
      <c r="G149" s="8">
        <v>3</v>
      </c>
      <c r="H149" s="9">
        <v>55239.98</v>
      </c>
      <c r="I149" s="9">
        <v>1769.2</v>
      </c>
      <c r="J149" s="9">
        <v>0</v>
      </c>
      <c r="K149" s="9">
        <v>57009.18</v>
      </c>
      <c r="L149" s="9">
        <v>453.57</v>
      </c>
      <c r="M149" s="9">
        <v>0</v>
      </c>
      <c r="N149" s="9">
        <v>0</v>
      </c>
      <c r="O149" s="9">
        <v>0</v>
      </c>
      <c r="P149" s="9">
        <v>0</v>
      </c>
      <c r="Q149" s="9">
        <v>0</v>
      </c>
      <c r="R149" s="9">
        <v>0</v>
      </c>
      <c r="S149" s="9">
        <v>57009.18</v>
      </c>
      <c r="T149" s="9">
        <v>1915.82</v>
      </c>
      <c r="U149" s="9">
        <v>468.59</v>
      </c>
      <c r="V149" s="9">
        <v>0</v>
      </c>
      <c r="W149" s="9">
        <v>0</v>
      </c>
      <c r="X149" s="9">
        <v>0</v>
      </c>
      <c r="Y149" s="9">
        <v>0</v>
      </c>
      <c r="Z149" s="9">
        <v>0</v>
      </c>
      <c r="AA149" s="9">
        <v>2384.41</v>
      </c>
      <c r="AB149" s="9">
        <v>0</v>
      </c>
      <c r="AC149" s="9">
        <v>0</v>
      </c>
      <c r="AD149" s="9">
        <v>0</v>
      </c>
      <c r="AE149" s="9">
        <v>0</v>
      </c>
      <c r="AF149" s="9">
        <v>0</v>
      </c>
      <c r="AG149" s="9">
        <v>0</v>
      </c>
      <c r="AH149" s="9">
        <v>0</v>
      </c>
      <c r="AI149" s="9">
        <v>0</v>
      </c>
      <c r="AJ149" s="9">
        <v>0</v>
      </c>
      <c r="AK149" s="9">
        <v>0</v>
      </c>
      <c r="AL149" s="9">
        <v>0</v>
      </c>
      <c r="AM149" s="9">
        <v>0</v>
      </c>
      <c r="AN149" s="9">
        <v>0</v>
      </c>
      <c r="AO149" s="9">
        <v>0</v>
      </c>
      <c r="AP149" s="9">
        <v>0</v>
      </c>
      <c r="AQ149" s="9">
        <v>0</v>
      </c>
      <c r="AR149" s="9">
        <v>0</v>
      </c>
      <c r="AS149" s="9">
        <v>0</v>
      </c>
      <c r="AT149" s="9">
        <v>0</v>
      </c>
      <c r="AU149" s="9">
        <f t="shared" si="2"/>
        <v>0</v>
      </c>
      <c r="AV149" s="9">
        <v>2222.77</v>
      </c>
      <c r="AW149" s="9">
        <v>2384.41</v>
      </c>
      <c r="AX149" s="10">
        <v>84</v>
      </c>
      <c r="AY149" s="10">
        <v>300</v>
      </c>
      <c r="AZ149" s="9">
        <v>405880</v>
      </c>
      <c r="BA149" s="9">
        <v>100080</v>
      </c>
      <c r="BB149" s="11">
        <v>89.99</v>
      </c>
      <c r="BC149" s="11">
        <v>51.261551840527602</v>
      </c>
      <c r="BD149" s="11">
        <v>10.18</v>
      </c>
      <c r="BE149" s="11"/>
      <c r="BF149" s="7" t="s">
        <v>230</v>
      </c>
      <c r="BG149" s="4"/>
      <c r="BH149" s="7" t="s">
        <v>233</v>
      </c>
      <c r="BI149" s="7" t="s">
        <v>236</v>
      </c>
      <c r="BJ149" s="7" t="s">
        <v>376</v>
      </c>
      <c r="BK149" s="7" t="s">
        <v>280</v>
      </c>
      <c r="BL149" s="5" t="s">
        <v>4</v>
      </c>
      <c r="BM149" s="11">
        <v>455171.83981829998</v>
      </c>
      <c r="BN149" s="5" t="s">
        <v>157</v>
      </c>
      <c r="BO149" s="11"/>
      <c r="BP149" s="12">
        <v>38709</v>
      </c>
      <c r="BQ149" s="12">
        <v>47834</v>
      </c>
      <c r="BR149" s="11">
        <v>1168.0999999999999</v>
      </c>
      <c r="BS149" s="11">
        <v>21.45</v>
      </c>
      <c r="BT149" s="11">
        <v>44.6</v>
      </c>
    </row>
    <row r="150" spans="1:72" s="1" customFormat="1" ht="18.2" customHeight="1" x14ac:dyDescent="0.15">
      <c r="A150" s="13">
        <v>148</v>
      </c>
      <c r="B150" s="14" t="s">
        <v>455</v>
      </c>
      <c r="C150" s="14" t="s">
        <v>229</v>
      </c>
      <c r="D150" s="15">
        <v>45292</v>
      </c>
      <c r="E150" s="16" t="s">
        <v>85</v>
      </c>
      <c r="F150" s="17">
        <v>121</v>
      </c>
      <c r="G150" s="17">
        <v>120</v>
      </c>
      <c r="H150" s="18">
        <v>63236.01</v>
      </c>
      <c r="I150" s="18">
        <v>39174.78</v>
      </c>
      <c r="J150" s="18">
        <v>0</v>
      </c>
      <c r="K150" s="18">
        <v>102410.79</v>
      </c>
      <c r="L150" s="18">
        <v>519.23</v>
      </c>
      <c r="M150" s="18">
        <v>0</v>
      </c>
      <c r="N150" s="18">
        <v>0</v>
      </c>
      <c r="O150" s="18">
        <v>0</v>
      </c>
      <c r="P150" s="18">
        <v>0</v>
      </c>
      <c r="Q150" s="18">
        <v>0</v>
      </c>
      <c r="R150" s="18">
        <v>0</v>
      </c>
      <c r="S150" s="18">
        <v>102410.79</v>
      </c>
      <c r="T150" s="18">
        <v>88554.73</v>
      </c>
      <c r="U150" s="18">
        <v>536.41999999999996</v>
      </c>
      <c r="V150" s="18">
        <v>0</v>
      </c>
      <c r="W150" s="18">
        <v>0</v>
      </c>
      <c r="X150" s="18">
        <v>0</v>
      </c>
      <c r="Y150" s="18">
        <v>0</v>
      </c>
      <c r="Z150" s="18">
        <v>0</v>
      </c>
      <c r="AA150" s="18">
        <v>89091.15</v>
      </c>
      <c r="AB150" s="18">
        <v>0</v>
      </c>
      <c r="AC150" s="18">
        <v>0</v>
      </c>
      <c r="AD150" s="18">
        <v>0</v>
      </c>
      <c r="AE150" s="18">
        <v>0</v>
      </c>
      <c r="AF150" s="18">
        <v>0</v>
      </c>
      <c r="AG150" s="18">
        <v>0</v>
      </c>
      <c r="AH150" s="18">
        <v>0</v>
      </c>
      <c r="AI150" s="18">
        <v>0</v>
      </c>
      <c r="AJ150" s="18">
        <v>0</v>
      </c>
      <c r="AK150" s="18">
        <v>0</v>
      </c>
      <c r="AL150" s="18">
        <v>0</v>
      </c>
      <c r="AM150" s="18">
        <v>0</v>
      </c>
      <c r="AN150" s="18">
        <v>0</v>
      </c>
      <c r="AO150" s="18">
        <v>0</v>
      </c>
      <c r="AP150" s="18">
        <v>0</v>
      </c>
      <c r="AQ150" s="18">
        <v>0</v>
      </c>
      <c r="AR150" s="18">
        <v>0</v>
      </c>
      <c r="AS150" s="18">
        <v>0</v>
      </c>
      <c r="AT150" s="18">
        <v>0</v>
      </c>
      <c r="AU150" s="18">
        <f t="shared" si="2"/>
        <v>0</v>
      </c>
      <c r="AV150" s="18">
        <v>39694.01</v>
      </c>
      <c r="AW150" s="18">
        <v>89091.15</v>
      </c>
      <c r="AX150" s="19">
        <v>84</v>
      </c>
      <c r="AY150" s="19">
        <v>300</v>
      </c>
      <c r="AZ150" s="18">
        <v>462300</v>
      </c>
      <c r="BA150" s="18">
        <v>114567.35</v>
      </c>
      <c r="BB150" s="20">
        <v>90</v>
      </c>
      <c r="BC150" s="20">
        <v>80.450242586565906</v>
      </c>
      <c r="BD150" s="20">
        <v>10.18</v>
      </c>
      <c r="BE150" s="20"/>
      <c r="BF150" s="16" t="s">
        <v>367</v>
      </c>
      <c r="BG150" s="13"/>
      <c r="BH150" s="16" t="s">
        <v>233</v>
      </c>
      <c r="BI150" s="16" t="s">
        <v>273</v>
      </c>
      <c r="BJ150" s="16" t="s">
        <v>407</v>
      </c>
      <c r="BK150" s="16" t="s">
        <v>231</v>
      </c>
      <c r="BL150" s="14" t="s">
        <v>4</v>
      </c>
      <c r="BM150" s="20">
        <v>817666.69335614995</v>
      </c>
      <c r="BN150" s="14" t="s">
        <v>157</v>
      </c>
      <c r="BO150" s="20"/>
      <c r="BP150" s="21">
        <v>38709</v>
      </c>
      <c r="BQ150" s="21">
        <v>47834</v>
      </c>
      <c r="BR150" s="20">
        <v>32421.42</v>
      </c>
      <c r="BS150" s="20">
        <v>24.56</v>
      </c>
      <c r="BT150" s="20">
        <v>44.6</v>
      </c>
    </row>
    <row r="151" spans="1:72" s="1" customFormat="1" ht="18.2" customHeight="1" x14ac:dyDescent="0.15">
      <c r="A151" s="4">
        <v>149</v>
      </c>
      <c r="B151" s="5" t="s">
        <v>455</v>
      </c>
      <c r="C151" s="5" t="s">
        <v>229</v>
      </c>
      <c r="D151" s="6">
        <v>45292</v>
      </c>
      <c r="E151" s="7" t="s">
        <v>86</v>
      </c>
      <c r="F151" s="8">
        <v>82</v>
      </c>
      <c r="G151" s="8">
        <v>81</v>
      </c>
      <c r="H151" s="9">
        <v>41097.51</v>
      </c>
      <c r="I151" s="9">
        <v>19382.689999999999</v>
      </c>
      <c r="J151" s="9">
        <v>0</v>
      </c>
      <c r="K151" s="9">
        <v>60480.2</v>
      </c>
      <c r="L151" s="9">
        <v>333.22</v>
      </c>
      <c r="M151" s="9">
        <v>0</v>
      </c>
      <c r="N151" s="9">
        <v>0</v>
      </c>
      <c r="O151" s="9">
        <v>0</v>
      </c>
      <c r="P151" s="9">
        <v>0</v>
      </c>
      <c r="Q151" s="9">
        <v>0</v>
      </c>
      <c r="R151" s="9">
        <v>0</v>
      </c>
      <c r="S151" s="9">
        <v>60480.2</v>
      </c>
      <c r="T151" s="9">
        <v>37676.71</v>
      </c>
      <c r="U151" s="9">
        <v>362.66</v>
      </c>
      <c r="V151" s="9">
        <v>0</v>
      </c>
      <c r="W151" s="9">
        <v>0</v>
      </c>
      <c r="X151" s="9">
        <v>0</v>
      </c>
      <c r="Y151" s="9">
        <v>0</v>
      </c>
      <c r="Z151" s="9">
        <v>0</v>
      </c>
      <c r="AA151" s="9">
        <v>38039.370000000003</v>
      </c>
      <c r="AB151" s="9">
        <v>0</v>
      </c>
      <c r="AC151" s="9">
        <v>0</v>
      </c>
      <c r="AD151" s="9">
        <v>0</v>
      </c>
      <c r="AE151" s="9">
        <v>0</v>
      </c>
      <c r="AF151" s="9">
        <v>0</v>
      </c>
      <c r="AG151" s="9">
        <v>0</v>
      </c>
      <c r="AH151" s="9">
        <v>0</v>
      </c>
      <c r="AI151" s="9">
        <v>0</v>
      </c>
      <c r="AJ151" s="9">
        <v>0</v>
      </c>
      <c r="AK151" s="9">
        <v>0</v>
      </c>
      <c r="AL151" s="9">
        <v>0</v>
      </c>
      <c r="AM151" s="9">
        <v>0</v>
      </c>
      <c r="AN151" s="9">
        <v>0</v>
      </c>
      <c r="AO151" s="9">
        <v>0</v>
      </c>
      <c r="AP151" s="9">
        <v>0</v>
      </c>
      <c r="AQ151" s="9">
        <v>0</v>
      </c>
      <c r="AR151" s="9">
        <v>0</v>
      </c>
      <c r="AS151" s="9">
        <v>0</v>
      </c>
      <c r="AT151" s="9">
        <v>0</v>
      </c>
      <c r="AU151" s="9">
        <f t="shared" si="2"/>
        <v>0</v>
      </c>
      <c r="AV151" s="9">
        <v>19715.91</v>
      </c>
      <c r="AW151" s="9">
        <v>38039.370000000003</v>
      </c>
      <c r="AX151" s="10">
        <v>84</v>
      </c>
      <c r="AY151" s="10">
        <v>300</v>
      </c>
      <c r="AZ151" s="9">
        <v>295557</v>
      </c>
      <c r="BA151" s="9">
        <v>73202.570000000007</v>
      </c>
      <c r="BB151" s="11">
        <v>89.99</v>
      </c>
      <c r="BC151" s="11">
        <v>74.350028940240804</v>
      </c>
      <c r="BD151" s="11">
        <v>10.59</v>
      </c>
      <c r="BE151" s="11"/>
      <c r="BF151" s="7" t="s">
        <v>367</v>
      </c>
      <c r="BG151" s="4"/>
      <c r="BH151" s="7" t="s">
        <v>233</v>
      </c>
      <c r="BI151" s="7" t="s">
        <v>234</v>
      </c>
      <c r="BJ151" s="7" t="s">
        <v>416</v>
      </c>
      <c r="BK151" s="7" t="s">
        <v>231</v>
      </c>
      <c r="BL151" s="5" t="s">
        <v>4</v>
      </c>
      <c r="BM151" s="11">
        <v>482885.105637</v>
      </c>
      <c r="BN151" s="5" t="s">
        <v>157</v>
      </c>
      <c r="BO151" s="11"/>
      <c r="BP151" s="12">
        <v>38713</v>
      </c>
      <c r="BQ151" s="12">
        <v>47838</v>
      </c>
      <c r="BR151" s="11">
        <v>16378.9</v>
      </c>
      <c r="BS151" s="11">
        <v>15.23</v>
      </c>
      <c r="BT151" s="11">
        <v>44.54</v>
      </c>
    </row>
    <row r="152" spans="1:72" s="1" customFormat="1" ht="18.2" customHeight="1" x14ac:dyDescent="0.15">
      <c r="A152" s="13">
        <v>150</v>
      </c>
      <c r="B152" s="14" t="s">
        <v>455</v>
      </c>
      <c r="C152" s="14" t="s">
        <v>229</v>
      </c>
      <c r="D152" s="15">
        <v>45292</v>
      </c>
      <c r="E152" s="16" t="s">
        <v>87</v>
      </c>
      <c r="F152" s="17">
        <v>138</v>
      </c>
      <c r="G152" s="17">
        <v>137</v>
      </c>
      <c r="H152" s="18">
        <v>15975.58</v>
      </c>
      <c r="I152" s="18">
        <v>47779.97</v>
      </c>
      <c r="J152" s="18">
        <v>0</v>
      </c>
      <c r="K152" s="18">
        <v>63755.55</v>
      </c>
      <c r="L152" s="18">
        <v>600.33000000000004</v>
      </c>
      <c r="M152" s="18">
        <v>0</v>
      </c>
      <c r="N152" s="18">
        <v>0</v>
      </c>
      <c r="O152" s="18">
        <v>0</v>
      </c>
      <c r="P152" s="18">
        <v>0</v>
      </c>
      <c r="Q152" s="18">
        <v>0</v>
      </c>
      <c r="R152" s="18">
        <v>0</v>
      </c>
      <c r="S152" s="18">
        <v>63755.55</v>
      </c>
      <c r="T152" s="18">
        <v>53945.88</v>
      </c>
      <c r="U152" s="18">
        <v>140.94</v>
      </c>
      <c r="V152" s="18">
        <v>0</v>
      </c>
      <c r="W152" s="18">
        <v>0</v>
      </c>
      <c r="X152" s="18">
        <v>0</v>
      </c>
      <c r="Y152" s="18">
        <v>0</v>
      </c>
      <c r="Z152" s="18">
        <v>0</v>
      </c>
      <c r="AA152" s="18">
        <v>54086.82</v>
      </c>
      <c r="AB152" s="18">
        <v>0</v>
      </c>
      <c r="AC152" s="18">
        <v>0</v>
      </c>
      <c r="AD152" s="18">
        <v>0</v>
      </c>
      <c r="AE152" s="18">
        <v>0</v>
      </c>
      <c r="AF152" s="18">
        <v>0</v>
      </c>
      <c r="AG152" s="18">
        <v>0</v>
      </c>
      <c r="AH152" s="18">
        <v>0</v>
      </c>
      <c r="AI152" s="18">
        <v>0</v>
      </c>
      <c r="AJ152" s="18">
        <v>0</v>
      </c>
      <c r="AK152" s="18">
        <v>0</v>
      </c>
      <c r="AL152" s="18">
        <v>0</v>
      </c>
      <c r="AM152" s="18">
        <v>0</v>
      </c>
      <c r="AN152" s="18">
        <v>0</v>
      </c>
      <c r="AO152" s="18">
        <v>0</v>
      </c>
      <c r="AP152" s="18">
        <v>0</v>
      </c>
      <c r="AQ152" s="18">
        <v>0</v>
      </c>
      <c r="AR152" s="18">
        <v>0</v>
      </c>
      <c r="AS152" s="18">
        <v>0</v>
      </c>
      <c r="AT152" s="18">
        <v>0</v>
      </c>
      <c r="AU152" s="18">
        <f t="shared" si="2"/>
        <v>0</v>
      </c>
      <c r="AV152" s="18">
        <v>48380.3</v>
      </c>
      <c r="AW152" s="18">
        <v>54086.82</v>
      </c>
      <c r="AX152" s="19">
        <v>24</v>
      </c>
      <c r="AY152" s="19">
        <v>240</v>
      </c>
      <c r="AZ152" s="18">
        <v>299700</v>
      </c>
      <c r="BA152" s="18">
        <v>73800</v>
      </c>
      <c r="BB152" s="20">
        <v>90</v>
      </c>
      <c r="BC152" s="20">
        <v>77.750670731707302</v>
      </c>
      <c r="BD152" s="20">
        <v>10.59</v>
      </c>
      <c r="BE152" s="20"/>
      <c r="BF152" s="16" t="s">
        <v>230</v>
      </c>
      <c r="BG152" s="13"/>
      <c r="BH152" s="16" t="s">
        <v>233</v>
      </c>
      <c r="BI152" s="16" t="s">
        <v>273</v>
      </c>
      <c r="BJ152" s="16" t="s">
        <v>380</v>
      </c>
      <c r="BK152" s="16" t="s">
        <v>231</v>
      </c>
      <c r="BL152" s="14" t="s">
        <v>4</v>
      </c>
      <c r="BM152" s="20">
        <v>509036.10597675003</v>
      </c>
      <c r="BN152" s="14" t="s">
        <v>157</v>
      </c>
      <c r="BO152" s="20"/>
      <c r="BP152" s="21">
        <v>38709</v>
      </c>
      <c r="BQ152" s="21">
        <v>46009</v>
      </c>
      <c r="BR152" s="20">
        <v>22256.55</v>
      </c>
      <c r="BS152" s="20">
        <v>15.47</v>
      </c>
      <c r="BT152" s="20">
        <v>44.51</v>
      </c>
    </row>
    <row r="153" spans="1:72" s="1" customFormat="1" ht="18.2" customHeight="1" x14ac:dyDescent="0.15">
      <c r="A153" s="4">
        <v>151</v>
      </c>
      <c r="B153" s="5" t="s">
        <v>455</v>
      </c>
      <c r="C153" s="5" t="s">
        <v>229</v>
      </c>
      <c r="D153" s="6">
        <v>45292</v>
      </c>
      <c r="E153" s="7" t="s">
        <v>88</v>
      </c>
      <c r="F153" s="5" t="s">
        <v>486</v>
      </c>
      <c r="G153" s="8">
        <v>167</v>
      </c>
      <c r="H153" s="9">
        <v>82478.05</v>
      </c>
      <c r="I153" s="9">
        <v>59514.12</v>
      </c>
      <c r="J153" s="9">
        <v>63682.77</v>
      </c>
      <c r="K153" s="9">
        <v>141992.17000000001</v>
      </c>
      <c r="L153" s="9">
        <v>666.11</v>
      </c>
      <c r="M153" s="9">
        <v>0</v>
      </c>
      <c r="N153" s="9">
        <v>0</v>
      </c>
      <c r="O153" s="9">
        <v>59514.12</v>
      </c>
      <c r="P153" s="9">
        <v>666.11</v>
      </c>
      <c r="Q153" s="9">
        <v>81811.94</v>
      </c>
      <c r="R153" s="9">
        <v>0</v>
      </c>
      <c r="S153" s="9">
        <v>0</v>
      </c>
      <c r="T153" s="9">
        <v>168955.82</v>
      </c>
      <c r="U153" s="9">
        <v>699.64</v>
      </c>
      <c r="V153" s="9">
        <v>0</v>
      </c>
      <c r="W153" s="9">
        <v>168955.82</v>
      </c>
      <c r="X153" s="9">
        <v>699.64</v>
      </c>
      <c r="Y153" s="9">
        <v>0</v>
      </c>
      <c r="Z153" s="9">
        <v>0</v>
      </c>
      <c r="AA153" s="9">
        <v>0</v>
      </c>
      <c r="AB153" s="9">
        <v>31.77</v>
      </c>
      <c r="AC153" s="9">
        <v>0</v>
      </c>
      <c r="AD153" s="9">
        <v>0</v>
      </c>
      <c r="AE153" s="9">
        <v>0</v>
      </c>
      <c r="AF153" s="9">
        <v>46.05</v>
      </c>
      <c r="AG153" s="9">
        <v>0</v>
      </c>
      <c r="AH153" s="9">
        <v>0</v>
      </c>
      <c r="AI153" s="9">
        <v>191.39</v>
      </c>
      <c r="AJ153" s="9">
        <v>5305.59</v>
      </c>
      <c r="AK153" s="9">
        <v>0</v>
      </c>
      <c r="AL153" s="9">
        <v>0</v>
      </c>
      <c r="AM153" s="9">
        <v>8762.7900000000009</v>
      </c>
      <c r="AN153" s="9">
        <v>0</v>
      </c>
      <c r="AO153" s="9">
        <v>3562.45</v>
      </c>
      <c r="AP153" s="9">
        <v>31802.49</v>
      </c>
      <c r="AQ153" s="9">
        <v>0</v>
      </c>
      <c r="AR153" s="9">
        <v>0</v>
      </c>
      <c r="AS153" s="9">
        <v>78159.715737999999</v>
      </c>
      <c r="AT153" s="9">
        <v>219357.99000000005</v>
      </c>
      <c r="AU153" s="9">
        <f t="shared" si="2"/>
        <v>149.68426199996611</v>
      </c>
      <c r="AV153" s="9">
        <v>0</v>
      </c>
      <c r="AW153" s="9">
        <v>0</v>
      </c>
      <c r="AX153" s="10">
        <v>85</v>
      </c>
      <c r="AY153" s="10">
        <v>300</v>
      </c>
      <c r="AZ153" s="9">
        <v>605000</v>
      </c>
      <c r="BA153" s="9">
        <v>148221.82999999999</v>
      </c>
      <c r="BB153" s="11">
        <v>89.25</v>
      </c>
      <c r="BC153" s="11">
        <v>0</v>
      </c>
      <c r="BD153" s="11">
        <v>10.18</v>
      </c>
      <c r="BE153" s="11"/>
      <c r="BF153" s="7" t="s">
        <v>230</v>
      </c>
      <c r="BG153" s="4"/>
      <c r="BH153" s="7" t="s">
        <v>293</v>
      </c>
      <c r="BI153" s="7" t="s">
        <v>308</v>
      </c>
      <c r="BJ153" s="7" t="s">
        <v>401</v>
      </c>
      <c r="BK153" s="7" t="s">
        <v>5</v>
      </c>
      <c r="BL153" s="5" t="s">
        <v>4</v>
      </c>
      <c r="BM153" s="11">
        <v>0</v>
      </c>
      <c r="BN153" s="5" t="s">
        <v>157</v>
      </c>
      <c r="BO153" s="11"/>
      <c r="BP153" s="12">
        <v>38723</v>
      </c>
      <c r="BQ153" s="12">
        <v>47848</v>
      </c>
      <c r="BR153" s="11">
        <v>0</v>
      </c>
      <c r="BS153" s="11">
        <v>0</v>
      </c>
      <c r="BT153" s="11">
        <v>0</v>
      </c>
    </row>
    <row r="154" spans="1:72" s="1" customFormat="1" ht="18.2" customHeight="1" x14ac:dyDescent="0.15">
      <c r="A154" s="13">
        <v>152</v>
      </c>
      <c r="B154" s="14" t="s">
        <v>455</v>
      </c>
      <c r="C154" s="14" t="s">
        <v>229</v>
      </c>
      <c r="D154" s="15">
        <v>45292</v>
      </c>
      <c r="E154" s="16" t="s">
        <v>89</v>
      </c>
      <c r="F154" s="14" t="s">
        <v>486</v>
      </c>
      <c r="G154" s="17">
        <v>142</v>
      </c>
      <c r="H154" s="18">
        <v>16057.1</v>
      </c>
      <c r="I154" s="18">
        <v>46744.35</v>
      </c>
      <c r="J154" s="18">
        <v>24339.66</v>
      </c>
      <c r="K154" s="18">
        <v>62801.45</v>
      </c>
      <c r="L154" s="18">
        <v>576.79999999999995</v>
      </c>
      <c r="M154" s="18">
        <v>0</v>
      </c>
      <c r="N154" s="18">
        <v>0</v>
      </c>
      <c r="O154" s="18">
        <v>46744.35</v>
      </c>
      <c r="P154" s="18">
        <v>576.79999999999995</v>
      </c>
      <c r="Q154" s="18">
        <v>15480.3</v>
      </c>
      <c r="R154" s="18">
        <v>0</v>
      </c>
      <c r="S154" s="18">
        <v>0</v>
      </c>
      <c r="T154" s="18">
        <v>55990.63</v>
      </c>
      <c r="U154" s="18">
        <v>141.66</v>
      </c>
      <c r="V154" s="18">
        <v>0</v>
      </c>
      <c r="W154" s="18">
        <v>55990.63</v>
      </c>
      <c r="X154" s="18">
        <v>141.66</v>
      </c>
      <c r="Y154" s="18">
        <v>0</v>
      </c>
      <c r="Z154" s="18">
        <v>0</v>
      </c>
      <c r="AA154" s="18">
        <v>0</v>
      </c>
      <c r="AB154" s="18">
        <v>15</v>
      </c>
      <c r="AC154" s="18">
        <v>0</v>
      </c>
      <c r="AD154" s="18">
        <v>0</v>
      </c>
      <c r="AE154" s="18">
        <v>0</v>
      </c>
      <c r="AF154" s="18">
        <v>45.88</v>
      </c>
      <c r="AG154" s="18">
        <v>0</v>
      </c>
      <c r="AH154" s="18">
        <v>31.91</v>
      </c>
      <c r="AI154" s="18">
        <v>94.41</v>
      </c>
      <c r="AJ154" s="18">
        <v>2145</v>
      </c>
      <c r="AK154" s="18">
        <v>0</v>
      </c>
      <c r="AL154" s="18">
        <v>0</v>
      </c>
      <c r="AM154" s="18">
        <v>6861.2</v>
      </c>
      <c r="AN154" s="18">
        <v>0</v>
      </c>
      <c r="AO154" s="18">
        <v>4562.7700000000004</v>
      </c>
      <c r="AP154" s="18">
        <v>13454.44</v>
      </c>
      <c r="AQ154" s="18">
        <v>0</v>
      </c>
      <c r="AR154" s="18">
        <v>0</v>
      </c>
      <c r="AS154" s="18">
        <v>34120.657273999997</v>
      </c>
      <c r="AT154" s="18">
        <v>83342.89999999998</v>
      </c>
      <c r="AU154" s="18">
        <f t="shared" si="2"/>
        <v>4341.1327260000253</v>
      </c>
      <c r="AV154" s="18">
        <v>0</v>
      </c>
      <c r="AW154" s="18">
        <v>0</v>
      </c>
      <c r="AX154" s="19">
        <v>25</v>
      </c>
      <c r="AY154" s="19">
        <v>240</v>
      </c>
      <c r="AZ154" s="18">
        <v>328000</v>
      </c>
      <c r="BA154" s="18">
        <v>71528.53</v>
      </c>
      <c r="BB154" s="20">
        <v>79.66</v>
      </c>
      <c r="BC154" s="20">
        <v>0</v>
      </c>
      <c r="BD154" s="20">
        <v>10.59</v>
      </c>
      <c r="BE154" s="20"/>
      <c r="BF154" s="16" t="s">
        <v>230</v>
      </c>
      <c r="BG154" s="13"/>
      <c r="BH154" s="16" t="s">
        <v>233</v>
      </c>
      <c r="BI154" s="16" t="s">
        <v>234</v>
      </c>
      <c r="BJ154" s="16" t="s">
        <v>292</v>
      </c>
      <c r="BK154" s="16" t="s">
        <v>5</v>
      </c>
      <c r="BL154" s="14" t="s">
        <v>4</v>
      </c>
      <c r="BM154" s="20">
        <v>0</v>
      </c>
      <c r="BN154" s="14" t="s">
        <v>157</v>
      </c>
      <c r="BO154" s="20"/>
      <c r="BP154" s="21">
        <v>38734</v>
      </c>
      <c r="BQ154" s="21">
        <v>46034</v>
      </c>
      <c r="BR154" s="20">
        <v>0</v>
      </c>
      <c r="BS154" s="20">
        <v>0</v>
      </c>
      <c r="BT154" s="20">
        <v>0</v>
      </c>
    </row>
    <row r="155" spans="1:72" s="1" customFormat="1" ht="18.2" customHeight="1" x14ac:dyDescent="0.15">
      <c r="A155" s="4">
        <v>153</v>
      </c>
      <c r="B155" s="5" t="s">
        <v>455</v>
      </c>
      <c r="C155" s="5" t="s">
        <v>229</v>
      </c>
      <c r="D155" s="6">
        <v>45292</v>
      </c>
      <c r="E155" s="7" t="s">
        <v>417</v>
      </c>
      <c r="F155" s="8">
        <v>4</v>
      </c>
      <c r="G155" s="8">
        <v>3</v>
      </c>
      <c r="H155" s="9">
        <v>55605.3</v>
      </c>
      <c r="I155" s="9">
        <v>1751.77</v>
      </c>
      <c r="J155" s="9">
        <v>0</v>
      </c>
      <c r="K155" s="9">
        <v>57357.07</v>
      </c>
      <c r="L155" s="9">
        <v>449.1</v>
      </c>
      <c r="M155" s="9">
        <v>0</v>
      </c>
      <c r="N155" s="9">
        <v>0</v>
      </c>
      <c r="O155" s="9">
        <v>0</v>
      </c>
      <c r="P155" s="9">
        <v>0</v>
      </c>
      <c r="Q155" s="9">
        <v>0</v>
      </c>
      <c r="R155" s="9">
        <v>0</v>
      </c>
      <c r="S155" s="9">
        <v>57357.07</v>
      </c>
      <c r="T155" s="9">
        <v>1927.81</v>
      </c>
      <c r="U155" s="9">
        <v>471.69</v>
      </c>
      <c r="V155" s="9">
        <v>0</v>
      </c>
      <c r="W155" s="9">
        <v>0</v>
      </c>
      <c r="X155" s="9">
        <v>0</v>
      </c>
      <c r="Y155" s="9">
        <v>0</v>
      </c>
      <c r="Z155" s="9">
        <v>0</v>
      </c>
      <c r="AA155" s="9">
        <v>2399.5</v>
      </c>
      <c r="AB155" s="9">
        <v>0</v>
      </c>
      <c r="AC155" s="9">
        <v>0</v>
      </c>
      <c r="AD155" s="9">
        <v>0</v>
      </c>
      <c r="AE155" s="9">
        <v>0</v>
      </c>
      <c r="AF155" s="9">
        <v>0</v>
      </c>
      <c r="AG155" s="9">
        <v>0</v>
      </c>
      <c r="AH155" s="9">
        <v>0</v>
      </c>
      <c r="AI155" s="9">
        <v>0</v>
      </c>
      <c r="AJ155" s="9">
        <v>0</v>
      </c>
      <c r="AK155" s="9">
        <v>0</v>
      </c>
      <c r="AL155" s="9">
        <v>0</v>
      </c>
      <c r="AM155" s="9">
        <v>0</v>
      </c>
      <c r="AN155" s="9">
        <v>0</v>
      </c>
      <c r="AO155" s="9">
        <v>0</v>
      </c>
      <c r="AP155" s="9">
        <v>0</v>
      </c>
      <c r="AQ155" s="9">
        <v>0</v>
      </c>
      <c r="AR155" s="9">
        <v>0</v>
      </c>
      <c r="AS155" s="9">
        <v>0</v>
      </c>
      <c r="AT155" s="9">
        <v>0</v>
      </c>
      <c r="AU155" s="9">
        <f t="shared" si="2"/>
        <v>0</v>
      </c>
      <c r="AV155" s="9">
        <v>2200.87</v>
      </c>
      <c r="AW155" s="9">
        <v>2399.5</v>
      </c>
      <c r="AX155" s="10">
        <v>85</v>
      </c>
      <c r="AY155" s="10">
        <v>300</v>
      </c>
      <c r="AZ155" s="9">
        <v>405880</v>
      </c>
      <c r="BA155" s="9">
        <v>99931.06</v>
      </c>
      <c r="BB155" s="11">
        <v>90</v>
      </c>
      <c r="BC155" s="11">
        <v>51.656975318784802</v>
      </c>
      <c r="BD155" s="11">
        <v>10.18</v>
      </c>
      <c r="BE155" s="11"/>
      <c r="BF155" s="7" t="s">
        <v>230</v>
      </c>
      <c r="BG155" s="4"/>
      <c r="BH155" s="7" t="s">
        <v>233</v>
      </c>
      <c r="BI155" s="7" t="s">
        <v>236</v>
      </c>
      <c r="BJ155" s="7" t="s">
        <v>376</v>
      </c>
      <c r="BK155" s="7" t="s">
        <v>280</v>
      </c>
      <c r="BL155" s="5" t="s">
        <v>4</v>
      </c>
      <c r="BM155" s="11">
        <v>457949.45793794998</v>
      </c>
      <c r="BN155" s="5" t="s">
        <v>157</v>
      </c>
      <c r="BO155" s="11"/>
      <c r="BP155" s="12">
        <v>38737</v>
      </c>
      <c r="BQ155" s="12">
        <v>47862</v>
      </c>
      <c r="BR155" s="11">
        <v>1171.49</v>
      </c>
      <c r="BS155" s="11">
        <v>21.42</v>
      </c>
      <c r="BT155" s="11">
        <v>45.91</v>
      </c>
    </row>
    <row r="156" spans="1:72" s="1" customFormat="1" ht="18.2" customHeight="1" x14ac:dyDescent="0.15">
      <c r="A156" s="13">
        <v>154</v>
      </c>
      <c r="B156" s="14" t="s">
        <v>455</v>
      </c>
      <c r="C156" s="14" t="s">
        <v>229</v>
      </c>
      <c r="D156" s="15">
        <v>45292</v>
      </c>
      <c r="E156" s="16" t="s">
        <v>24</v>
      </c>
      <c r="F156" s="17">
        <v>146</v>
      </c>
      <c r="G156" s="17">
        <v>145</v>
      </c>
      <c r="H156" s="18">
        <v>46877.61</v>
      </c>
      <c r="I156" s="18">
        <v>29436.720000000001</v>
      </c>
      <c r="J156" s="18">
        <v>0</v>
      </c>
      <c r="K156" s="18">
        <v>76314.33</v>
      </c>
      <c r="L156" s="18">
        <v>366.65</v>
      </c>
      <c r="M156" s="18">
        <v>0</v>
      </c>
      <c r="N156" s="18">
        <v>0</v>
      </c>
      <c r="O156" s="18">
        <v>0</v>
      </c>
      <c r="P156" s="18">
        <v>0</v>
      </c>
      <c r="Q156" s="18">
        <v>0</v>
      </c>
      <c r="R156" s="18">
        <v>0</v>
      </c>
      <c r="S156" s="18">
        <v>76314.33</v>
      </c>
      <c r="T156" s="18">
        <v>86819.03</v>
      </c>
      <c r="U156" s="18">
        <v>429.68</v>
      </c>
      <c r="V156" s="18">
        <v>0</v>
      </c>
      <c r="W156" s="18">
        <v>0</v>
      </c>
      <c r="X156" s="18">
        <v>0</v>
      </c>
      <c r="Y156" s="18">
        <v>0</v>
      </c>
      <c r="Z156" s="18">
        <v>0</v>
      </c>
      <c r="AA156" s="18">
        <v>87248.71</v>
      </c>
      <c r="AB156" s="18">
        <v>0</v>
      </c>
      <c r="AC156" s="18">
        <v>0</v>
      </c>
      <c r="AD156" s="18">
        <v>0</v>
      </c>
      <c r="AE156" s="18">
        <v>0</v>
      </c>
      <c r="AF156" s="18">
        <v>0</v>
      </c>
      <c r="AG156" s="18">
        <v>0</v>
      </c>
      <c r="AH156" s="18">
        <v>0</v>
      </c>
      <c r="AI156" s="18">
        <v>0</v>
      </c>
      <c r="AJ156" s="18">
        <v>0</v>
      </c>
      <c r="AK156" s="18">
        <v>0</v>
      </c>
      <c r="AL156" s="18">
        <v>0</v>
      </c>
      <c r="AM156" s="18">
        <v>0</v>
      </c>
      <c r="AN156" s="18">
        <v>0</v>
      </c>
      <c r="AO156" s="18">
        <v>0</v>
      </c>
      <c r="AP156" s="18">
        <v>0</v>
      </c>
      <c r="AQ156" s="18">
        <v>0</v>
      </c>
      <c r="AR156" s="18">
        <v>0</v>
      </c>
      <c r="AS156" s="18">
        <v>0</v>
      </c>
      <c r="AT156" s="18">
        <v>0</v>
      </c>
      <c r="AU156" s="18">
        <f t="shared" si="2"/>
        <v>0</v>
      </c>
      <c r="AV156" s="18">
        <v>29803.37</v>
      </c>
      <c r="AW156" s="18">
        <v>87248.71</v>
      </c>
      <c r="AX156" s="19">
        <v>85</v>
      </c>
      <c r="AY156" s="19">
        <v>300</v>
      </c>
      <c r="AZ156" s="18">
        <v>330000</v>
      </c>
      <c r="BA156" s="18">
        <v>81248.77</v>
      </c>
      <c r="BB156" s="20">
        <v>89.99</v>
      </c>
      <c r="BC156" s="20">
        <v>84.524683348437193</v>
      </c>
      <c r="BD156" s="20">
        <v>11</v>
      </c>
      <c r="BE156" s="20"/>
      <c r="BF156" s="16" t="s">
        <v>367</v>
      </c>
      <c r="BG156" s="13"/>
      <c r="BH156" s="16" t="s">
        <v>403</v>
      </c>
      <c r="BI156" s="16" t="s">
        <v>404</v>
      </c>
      <c r="BJ156" s="16" t="s">
        <v>405</v>
      </c>
      <c r="BK156" s="16" t="s">
        <v>231</v>
      </c>
      <c r="BL156" s="14" t="s">
        <v>4</v>
      </c>
      <c r="BM156" s="20">
        <v>609307.72887105006</v>
      </c>
      <c r="BN156" s="14" t="s">
        <v>157</v>
      </c>
      <c r="BO156" s="20"/>
      <c r="BP156" s="21">
        <v>38737</v>
      </c>
      <c r="BQ156" s="21">
        <v>47862</v>
      </c>
      <c r="BR156" s="20">
        <v>30606.43</v>
      </c>
      <c r="BS156" s="20">
        <v>16.16</v>
      </c>
      <c r="BT156" s="20">
        <v>45.85</v>
      </c>
    </row>
    <row r="157" spans="1:72" s="1" customFormat="1" ht="18.2" customHeight="1" x14ac:dyDescent="0.15">
      <c r="A157" s="4">
        <v>155</v>
      </c>
      <c r="B157" s="5" t="s">
        <v>455</v>
      </c>
      <c r="C157" s="5" t="s">
        <v>229</v>
      </c>
      <c r="D157" s="6">
        <v>45292</v>
      </c>
      <c r="E157" s="7" t="s">
        <v>90</v>
      </c>
      <c r="F157" s="8">
        <v>182</v>
      </c>
      <c r="G157" s="8">
        <v>181</v>
      </c>
      <c r="H157" s="9">
        <v>46877.61</v>
      </c>
      <c r="I157" s="9">
        <v>32392.04</v>
      </c>
      <c r="J157" s="9">
        <v>0</v>
      </c>
      <c r="K157" s="9">
        <v>79269.649999999994</v>
      </c>
      <c r="L157" s="9">
        <v>366.65</v>
      </c>
      <c r="M157" s="9">
        <v>0</v>
      </c>
      <c r="N157" s="9">
        <v>0</v>
      </c>
      <c r="O157" s="9">
        <v>0</v>
      </c>
      <c r="P157" s="9">
        <v>0</v>
      </c>
      <c r="Q157" s="9">
        <v>0</v>
      </c>
      <c r="R157" s="9">
        <v>0</v>
      </c>
      <c r="S157" s="9">
        <v>79269.649999999994</v>
      </c>
      <c r="T157" s="9">
        <v>112190.16</v>
      </c>
      <c r="U157" s="9">
        <v>429.68</v>
      </c>
      <c r="V157" s="9">
        <v>0</v>
      </c>
      <c r="W157" s="9">
        <v>0</v>
      </c>
      <c r="X157" s="9">
        <v>0</v>
      </c>
      <c r="Y157" s="9">
        <v>0</v>
      </c>
      <c r="Z157" s="9">
        <v>0</v>
      </c>
      <c r="AA157" s="9">
        <v>112619.84</v>
      </c>
      <c r="AB157" s="9">
        <v>0</v>
      </c>
      <c r="AC157" s="9">
        <v>0</v>
      </c>
      <c r="AD157" s="9">
        <v>0</v>
      </c>
      <c r="AE157" s="9">
        <v>0</v>
      </c>
      <c r="AF157" s="9">
        <v>0</v>
      </c>
      <c r="AG157" s="9">
        <v>0</v>
      </c>
      <c r="AH157" s="9">
        <v>0</v>
      </c>
      <c r="AI157" s="9">
        <v>0</v>
      </c>
      <c r="AJ157" s="9">
        <v>0</v>
      </c>
      <c r="AK157" s="9">
        <v>0</v>
      </c>
      <c r="AL157" s="9">
        <v>0</v>
      </c>
      <c r="AM157" s="9">
        <v>0</v>
      </c>
      <c r="AN157" s="9">
        <v>0</v>
      </c>
      <c r="AO157" s="9">
        <v>0</v>
      </c>
      <c r="AP157" s="9">
        <v>0</v>
      </c>
      <c r="AQ157" s="9">
        <v>0</v>
      </c>
      <c r="AR157" s="9">
        <v>0</v>
      </c>
      <c r="AS157" s="9">
        <v>0</v>
      </c>
      <c r="AT157" s="9">
        <v>0</v>
      </c>
      <c r="AU157" s="9">
        <f t="shared" si="2"/>
        <v>0</v>
      </c>
      <c r="AV157" s="9">
        <v>32758.69</v>
      </c>
      <c r="AW157" s="9">
        <v>112619.84</v>
      </c>
      <c r="AX157" s="10">
        <v>85</v>
      </c>
      <c r="AY157" s="10">
        <v>300</v>
      </c>
      <c r="AZ157" s="9">
        <v>330000</v>
      </c>
      <c r="BA157" s="9">
        <v>81248.77</v>
      </c>
      <c r="BB157" s="11">
        <v>89.99</v>
      </c>
      <c r="BC157" s="11">
        <v>87.797954399801995</v>
      </c>
      <c r="BD157" s="11">
        <v>11</v>
      </c>
      <c r="BE157" s="11"/>
      <c r="BF157" s="7" t="s">
        <v>367</v>
      </c>
      <c r="BG157" s="4"/>
      <c r="BH157" s="7" t="s">
        <v>239</v>
      </c>
      <c r="BI157" s="7" t="s">
        <v>242</v>
      </c>
      <c r="BJ157" s="7" t="s">
        <v>297</v>
      </c>
      <c r="BK157" s="7" t="s">
        <v>231</v>
      </c>
      <c r="BL157" s="5" t="s">
        <v>4</v>
      </c>
      <c r="BM157" s="11">
        <v>632903.55048524996</v>
      </c>
      <c r="BN157" s="5" t="s">
        <v>157</v>
      </c>
      <c r="BO157" s="11"/>
      <c r="BP157" s="12">
        <v>38737</v>
      </c>
      <c r="BQ157" s="12">
        <v>47862</v>
      </c>
      <c r="BR157" s="11">
        <v>38811.980000000003</v>
      </c>
      <c r="BS157" s="11">
        <v>16.16</v>
      </c>
      <c r="BT157" s="11">
        <v>45.85</v>
      </c>
    </row>
    <row r="158" spans="1:72" s="1" customFormat="1" ht="18.2" customHeight="1" x14ac:dyDescent="0.15">
      <c r="A158" s="13">
        <v>156</v>
      </c>
      <c r="B158" s="14" t="s">
        <v>455</v>
      </c>
      <c r="C158" s="14" t="s">
        <v>229</v>
      </c>
      <c r="D158" s="15">
        <v>45292</v>
      </c>
      <c r="E158" s="16" t="s">
        <v>91</v>
      </c>
      <c r="F158" s="17">
        <v>188</v>
      </c>
      <c r="G158" s="17">
        <v>187</v>
      </c>
      <c r="H158" s="18">
        <v>46877.61</v>
      </c>
      <c r="I158" s="18">
        <v>32796.93</v>
      </c>
      <c r="J158" s="18">
        <v>0</v>
      </c>
      <c r="K158" s="18">
        <v>79674.539999999994</v>
      </c>
      <c r="L158" s="18">
        <v>366.65</v>
      </c>
      <c r="M158" s="18">
        <v>0</v>
      </c>
      <c r="N158" s="18">
        <v>0</v>
      </c>
      <c r="O158" s="18">
        <v>0</v>
      </c>
      <c r="P158" s="18">
        <v>0</v>
      </c>
      <c r="Q158" s="18">
        <v>0</v>
      </c>
      <c r="R158" s="18">
        <v>0</v>
      </c>
      <c r="S158" s="18">
        <v>79674.539999999994</v>
      </c>
      <c r="T158" s="18">
        <v>116909.95</v>
      </c>
      <c r="U158" s="18">
        <v>429.68</v>
      </c>
      <c r="V158" s="18">
        <v>0</v>
      </c>
      <c r="W158" s="18">
        <v>0</v>
      </c>
      <c r="X158" s="18">
        <v>0</v>
      </c>
      <c r="Y158" s="18">
        <v>0</v>
      </c>
      <c r="Z158" s="18">
        <v>0</v>
      </c>
      <c r="AA158" s="18">
        <v>117339.63</v>
      </c>
      <c r="AB158" s="18">
        <v>0</v>
      </c>
      <c r="AC158" s="18">
        <v>0</v>
      </c>
      <c r="AD158" s="18">
        <v>0</v>
      </c>
      <c r="AE158" s="18">
        <v>0</v>
      </c>
      <c r="AF158" s="18">
        <v>0</v>
      </c>
      <c r="AG158" s="18">
        <v>0</v>
      </c>
      <c r="AH158" s="18">
        <v>0</v>
      </c>
      <c r="AI158" s="18">
        <v>0</v>
      </c>
      <c r="AJ158" s="18">
        <v>0</v>
      </c>
      <c r="AK158" s="18">
        <v>0</v>
      </c>
      <c r="AL158" s="18">
        <v>0</v>
      </c>
      <c r="AM158" s="18">
        <v>0</v>
      </c>
      <c r="AN158" s="18">
        <v>0</v>
      </c>
      <c r="AO158" s="18">
        <v>0</v>
      </c>
      <c r="AP158" s="18">
        <v>0</v>
      </c>
      <c r="AQ158" s="18">
        <v>0</v>
      </c>
      <c r="AR158" s="18">
        <v>0</v>
      </c>
      <c r="AS158" s="18">
        <v>0</v>
      </c>
      <c r="AT158" s="18">
        <v>0</v>
      </c>
      <c r="AU158" s="18">
        <f t="shared" si="2"/>
        <v>0</v>
      </c>
      <c r="AV158" s="18">
        <v>33163.58</v>
      </c>
      <c r="AW158" s="18">
        <v>117339.63</v>
      </c>
      <c r="AX158" s="19">
        <v>85</v>
      </c>
      <c r="AY158" s="19">
        <v>300</v>
      </c>
      <c r="AZ158" s="18">
        <v>330000</v>
      </c>
      <c r="BA158" s="18">
        <v>81248.77</v>
      </c>
      <c r="BB158" s="20">
        <v>89.99</v>
      </c>
      <c r="BC158" s="20">
        <v>88.246404894498696</v>
      </c>
      <c r="BD158" s="20">
        <v>11</v>
      </c>
      <c r="BE158" s="20"/>
      <c r="BF158" s="16" t="s">
        <v>230</v>
      </c>
      <c r="BG158" s="13"/>
      <c r="BH158" s="16" t="s">
        <v>239</v>
      </c>
      <c r="BI158" s="16" t="s">
        <v>242</v>
      </c>
      <c r="BJ158" s="16" t="s">
        <v>297</v>
      </c>
      <c r="BK158" s="16" t="s">
        <v>231</v>
      </c>
      <c r="BL158" s="14" t="s">
        <v>4</v>
      </c>
      <c r="BM158" s="20">
        <v>636136.26714989997</v>
      </c>
      <c r="BN158" s="14" t="s">
        <v>157</v>
      </c>
      <c r="BO158" s="20"/>
      <c r="BP158" s="21">
        <v>38737</v>
      </c>
      <c r="BQ158" s="21">
        <v>47862</v>
      </c>
      <c r="BR158" s="20">
        <v>39720.42</v>
      </c>
      <c r="BS158" s="20">
        <v>16.16</v>
      </c>
      <c r="BT158" s="20">
        <v>45.85</v>
      </c>
    </row>
    <row r="159" spans="1:72" s="1" customFormat="1" ht="18.2" customHeight="1" x14ac:dyDescent="0.15">
      <c r="A159" s="4">
        <v>157</v>
      </c>
      <c r="B159" s="5" t="s">
        <v>455</v>
      </c>
      <c r="C159" s="5" t="s">
        <v>229</v>
      </c>
      <c r="D159" s="6">
        <v>45292</v>
      </c>
      <c r="E159" s="7" t="s">
        <v>419</v>
      </c>
      <c r="F159" s="8">
        <v>6</v>
      </c>
      <c r="G159" s="8">
        <v>5</v>
      </c>
      <c r="H159" s="9">
        <v>48779.97</v>
      </c>
      <c r="I159" s="9">
        <v>2708.2</v>
      </c>
      <c r="J159" s="9">
        <v>0</v>
      </c>
      <c r="K159" s="9">
        <v>51488.17</v>
      </c>
      <c r="L159" s="9">
        <v>466.74</v>
      </c>
      <c r="M159" s="9">
        <v>0</v>
      </c>
      <c r="N159" s="9">
        <v>0</v>
      </c>
      <c r="O159" s="9">
        <v>350.87</v>
      </c>
      <c r="P159" s="9">
        <v>0</v>
      </c>
      <c r="Q159" s="9">
        <v>0</v>
      </c>
      <c r="R159" s="9">
        <v>0</v>
      </c>
      <c r="S159" s="9">
        <v>51137.3</v>
      </c>
      <c r="T159" s="9">
        <v>2652.71</v>
      </c>
      <c r="U159" s="9">
        <v>430.45</v>
      </c>
      <c r="V159" s="9">
        <v>0</v>
      </c>
      <c r="W159" s="9">
        <v>436.06</v>
      </c>
      <c r="X159" s="9">
        <v>0</v>
      </c>
      <c r="Y159" s="9">
        <v>0</v>
      </c>
      <c r="Z159" s="9">
        <v>0</v>
      </c>
      <c r="AA159" s="9">
        <v>2647.1</v>
      </c>
      <c r="AB159" s="9">
        <v>0</v>
      </c>
      <c r="AC159" s="9">
        <v>0</v>
      </c>
      <c r="AD159" s="9">
        <v>0</v>
      </c>
      <c r="AE159" s="9">
        <v>0</v>
      </c>
      <c r="AF159" s="9">
        <v>0</v>
      </c>
      <c r="AG159" s="9">
        <v>0</v>
      </c>
      <c r="AH159" s="9">
        <v>0</v>
      </c>
      <c r="AI159" s="9">
        <v>0</v>
      </c>
      <c r="AJ159" s="9">
        <v>0</v>
      </c>
      <c r="AK159" s="9">
        <v>0</v>
      </c>
      <c r="AL159" s="9">
        <v>0</v>
      </c>
      <c r="AM159" s="9">
        <v>0</v>
      </c>
      <c r="AN159" s="9">
        <v>0</v>
      </c>
      <c r="AO159" s="9">
        <v>0</v>
      </c>
      <c r="AP159" s="9">
        <v>0</v>
      </c>
      <c r="AQ159" s="9">
        <v>4.0000000000000001E-3</v>
      </c>
      <c r="AR159" s="9">
        <v>0</v>
      </c>
      <c r="AS159" s="9">
        <v>0</v>
      </c>
      <c r="AT159" s="9">
        <v>0</v>
      </c>
      <c r="AU159" s="9">
        <f t="shared" si="2"/>
        <v>786.93399999999997</v>
      </c>
      <c r="AV159" s="9">
        <v>2824.07</v>
      </c>
      <c r="AW159" s="9">
        <v>2647.1</v>
      </c>
      <c r="AX159" s="10">
        <v>85</v>
      </c>
      <c r="AY159" s="10">
        <v>300</v>
      </c>
      <c r="AZ159" s="9">
        <v>439000</v>
      </c>
      <c r="BA159" s="9">
        <v>94379.88</v>
      </c>
      <c r="BB159" s="11">
        <v>78.58</v>
      </c>
      <c r="BC159" s="11">
        <v>42.576543157291603</v>
      </c>
      <c r="BD159" s="11">
        <v>10.59</v>
      </c>
      <c r="BE159" s="11"/>
      <c r="BF159" s="7" t="s">
        <v>367</v>
      </c>
      <c r="BG159" s="4"/>
      <c r="BH159" s="7" t="s">
        <v>239</v>
      </c>
      <c r="BI159" s="7" t="s">
        <v>242</v>
      </c>
      <c r="BJ159" s="7" t="s">
        <v>297</v>
      </c>
      <c r="BK159" s="7" t="s">
        <v>280</v>
      </c>
      <c r="BL159" s="5" t="s">
        <v>4</v>
      </c>
      <c r="BM159" s="11">
        <v>408289.66360049997</v>
      </c>
      <c r="BN159" s="5" t="s">
        <v>157</v>
      </c>
      <c r="BO159" s="11"/>
      <c r="BP159" s="12">
        <v>38737</v>
      </c>
      <c r="BQ159" s="12">
        <v>47862</v>
      </c>
      <c r="BR159" s="11">
        <v>1371.06</v>
      </c>
      <c r="BS159" s="11">
        <v>19.64</v>
      </c>
      <c r="BT159" s="11">
        <v>45.9</v>
      </c>
    </row>
    <row r="160" spans="1:72" s="1" customFormat="1" ht="18.2" customHeight="1" x14ac:dyDescent="0.15">
      <c r="A160" s="13">
        <v>158</v>
      </c>
      <c r="B160" s="14" t="s">
        <v>455</v>
      </c>
      <c r="C160" s="14" t="s">
        <v>229</v>
      </c>
      <c r="D160" s="15">
        <v>45292</v>
      </c>
      <c r="E160" s="16" t="s">
        <v>92</v>
      </c>
      <c r="F160" s="17">
        <v>171</v>
      </c>
      <c r="G160" s="17">
        <v>170</v>
      </c>
      <c r="H160" s="18">
        <v>46804.26</v>
      </c>
      <c r="I160" s="18">
        <v>31540.69</v>
      </c>
      <c r="J160" s="18">
        <v>0</v>
      </c>
      <c r="K160" s="18">
        <v>78344.95</v>
      </c>
      <c r="L160" s="18">
        <v>366.08</v>
      </c>
      <c r="M160" s="18">
        <v>0</v>
      </c>
      <c r="N160" s="18">
        <v>0</v>
      </c>
      <c r="O160" s="18">
        <v>0</v>
      </c>
      <c r="P160" s="18">
        <v>0</v>
      </c>
      <c r="Q160" s="18">
        <v>0</v>
      </c>
      <c r="R160" s="18">
        <v>0</v>
      </c>
      <c r="S160" s="18">
        <v>78344.95</v>
      </c>
      <c r="T160" s="18">
        <v>104416.57</v>
      </c>
      <c r="U160" s="18">
        <v>429.01</v>
      </c>
      <c r="V160" s="18">
        <v>0</v>
      </c>
      <c r="W160" s="18">
        <v>0</v>
      </c>
      <c r="X160" s="18">
        <v>0</v>
      </c>
      <c r="Y160" s="18">
        <v>0</v>
      </c>
      <c r="Z160" s="18">
        <v>0</v>
      </c>
      <c r="AA160" s="18">
        <v>104845.58</v>
      </c>
      <c r="AB160" s="18">
        <v>0</v>
      </c>
      <c r="AC160" s="18">
        <v>0</v>
      </c>
      <c r="AD160" s="18">
        <v>0</v>
      </c>
      <c r="AE160" s="18">
        <v>0</v>
      </c>
      <c r="AF160" s="18">
        <v>0</v>
      </c>
      <c r="AG160" s="18">
        <v>0</v>
      </c>
      <c r="AH160" s="18">
        <v>0</v>
      </c>
      <c r="AI160" s="18">
        <v>0</v>
      </c>
      <c r="AJ160" s="18">
        <v>0</v>
      </c>
      <c r="AK160" s="18">
        <v>0</v>
      </c>
      <c r="AL160" s="18">
        <v>0</v>
      </c>
      <c r="AM160" s="18">
        <v>0</v>
      </c>
      <c r="AN160" s="18">
        <v>0</v>
      </c>
      <c r="AO160" s="18">
        <v>0</v>
      </c>
      <c r="AP160" s="18">
        <v>0</v>
      </c>
      <c r="AQ160" s="18">
        <v>0</v>
      </c>
      <c r="AR160" s="18">
        <v>0</v>
      </c>
      <c r="AS160" s="18">
        <v>0</v>
      </c>
      <c r="AT160" s="18">
        <v>0</v>
      </c>
      <c r="AU160" s="18">
        <f t="shared" si="2"/>
        <v>0</v>
      </c>
      <c r="AV160" s="18">
        <v>31906.77</v>
      </c>
      <c r="AW160" s="18">
        <v>104845.58</v>
      </c>
      <c r="AX160" s="19">
        <v>85</v>
      </c>
      <c r="AY160" s="19">
        <v>300</v>
      </c>
      <c r="AZ160" s="18">
        <v>330000</v>
      </c>
      <c r="BA160" s="18">
        <v>81122.179999999993</v>
      </c>
      <c r="BB160" s="20">
        <v>90</v>
      </c>
      <c r="BC160" s="20">
        <v>86.918836500695605</v>
      </c>
      <c r="BD160" s="20">
        <v>11</v>
      </c>
      <c r="BE160" s="20"/>
      <c r="BF160" s="16" t="s">
        <v>230</v>
      </c>
      <c r="BG160" s="13"/>
      <c r="BH160" s="16" t="s">
        <v>239</v>
      </c>
      <c r="BI160" s="16" t="s">
        <v>242</v>
      </c>
      <c r="BJ160" s="16" t="s">
        <v>297</v>
      </c>
      <c r="BK160" s="16" t="s">
        <v>231</v>
      </c>
      <c r="BL160" s="14" t="s">
        <v>4</v>
      </c>
      <c r="BM160" s="20">
        <v>625520.57461575</v>
      </c>
      <c r="BN160" s="14" t="s">
        <v>157</v>
      </c>
      <c r="BO160" s="20"/>
      <c r="BP160" s="21">
        <v>38744</v>
      </c>
      <c r="BQ160" s="21">
        <v>47869</v>
      </c>
      <c r="BR160" s="20">
        <v>36708.239999999998</v>
      </c>
      <c r="BS160" s="20">
        <v>16.13</v>
      </c>
      <c r="BT160" s="20">
        <v>45.78</v>
      </c>
    </row>
    <row r="161" spans="1:72" s="1" customFormat="1" ht="18.2" customHeight="1" x14ac:dyDescent="0.15">
      <c r="A161" s="4">
        <v>159</v>
      </c>
      <c r="B161" s="5" t="s">
        <v>455</v>
      </c>
      <c r="C161" s="5" t="s">
        <v>229</v>
      </c>
      <c r="D161" s="6">
        <v>45292</v>
      </c>
      <c r="E161" s="7" t="s">
        <v>93</v>
      </c>
      <c r="F161" s="8">
        <v>187</v>
      </c>
      <c r="G161" s="8">
        <v>186</v>
      </c>
      <c r="H161" s="9">
        <v>46804.26</v>
      </c>
      <c r="I161" s="9">
        <v>32680.27</v>
      </c>
      <c r="J161" s="9">
        <v>0</v>
      </c>
      <c r="K161" s="9">
        <v>79484.53</v>
      </c>
      <c r="L161" s="9">
        <v>366.08</v>
      </c>
      <c r="M161" s="9">
        <v>0</v>
      </c>
      <c r="N161" s="9">
        <v>0</v>
      </c>
      <c r="O161" s="9">
        <v>0</v>
      </c>
      <c r="P161" s="9">
        <v>0</v>
      </c>
      <c r="Q161" s="9">
        <v>0</v>
      </c>
      <c r="R161" s="9">
        <v>0</v>
      </c>
      <c r="S161" s="9">
        <v>79484.53</v>
      </c>
      <c r="T161" s="9">
        <v>115998.43</v>
      </c>
      <c r="U161" s="9">
        <v>429.01</v>
      </c>
      <c r="V161" s="9">
        <v>0</v>
      </c>
      <c r="W161" s="9">
        <v>0</v>
      </c>
      <c r="X161" s="9">
        <v>0</v>
      </c>
      <c r="Y161" s="9">
        <v>0</v>
      </c>
      <c r="Z161" s="9">
        <v>0</v>
      </c>
      <c r="AA161" s="9">
        <v>116427.44</v>
      </c>
      <c r="AB161" s="9">
        <v>0</v>
      </c>
      <c r="AC161" s="9">
        <v>0</v>
      </c>
      <c r="AD161" s="9">
        <v>0</v>
      </c>
      <c r="AE161" s="9">
        <v>0</v>
      </c>
      <c r="AF161" s="9">
        <v>0</v>
      </c>
      <c r="AG161" s="9">
        <v>0</v>
      </c>
      <c r="AH161" s="9">
        <v>0</v>
      </c>
      <c r="AI161" s="9">
        <v>0</v>
      </c>
      <c r="AJ161" s="9">
        <v>0</v>
      </c>
      <c r="AK161" s="9">
        <v>0</v>
      </c>
      <c r="AL161" s="9">
        <v>0</v>
      </c>
      <c r="AM161" s="9">
        <v>0</v>
      </c>
      <c r="AN161" s="9">
        <v>0</v>
      </c>
      <c r="AO161" s="9">
        <v>0</v>
      </c>
      <c r="AP161" s="9">
        <v>0</v>
      </c>
      <c r="AQ161" s="9">
        <v>0</v>
      </c>
      <c r="AR161" s="9">
        <v>0</v>
      </c>
      <c r="AS161" s="9">
        <v>0</v>
      </c>
      <c r="AT161" s="9">
        <v>0</v>
      </c>
      <c r="AU161" s="9">
        <f t="shared" si="2"/>
        <v>0</v>
      </c>
      <c r="AV161" s="9">
        <v>33046.35</v>
      </c>
      <c r="AW161" s="9">
        <v>116427.44</v>
      </c>
      <c r="AX161" s="10">
        <v>85</v>
      </c>
      <c r="AY161" s="10">
        <v>300</v>
      </c>
      <c r="AZ161" s="9">
        <v>330000</v>
      </c>
      <c r="BA161" s="9">
        <v>81122.179999999993</v>
      </c>
      <c r="BB161" s="11">
        <v>90</v>
      </c>
      <c r="BC161" s="11">
        <v>88.183129447458199</v>
      </c>
      <c r="BD161" s="11">
        <v>11</v>
      </c>
      <c r="BE161" s="11"/>
      <c r="BF161" s="7" t="s">
        <v>230</v>
      </c>
      <c r="BG161" s="4"/>
      <c r="BH161" s="7" t="s">
        <v>239</v>
      </c>
      <c r="BI161" s="7" t="s">
        <v>242</v>
      </c>
      <c r="BJ161" s="7" t="s">
        <v>297</v>
      </c>
      <c r="BK161" s="7" t="s">
        <v>231</v>
      </c>
      <c r="BL161" s="5" t="s">
        <v>4</v>
      </c>
      <c r="BM161" s="11">
        <v>634619.19215805002</v>
      </c>
      <c r="BN161" s="5" t="s">
        <v>157</v>
      </c>
      <c r="BO161" s="11"/>
      <c r="BP161" s="12">
        <v>38744</v>
      </c>
      <c r="BQ161" s="12">
        <v>47869</v>
      </c>
      <c r="BR161" s="11">
        <v>39527.040000000001</v>
      </c>
      <c r="BS161" s="11">
        <v>16.13</v>
      </c>
      <c r="BT161" s="11">
        <v>45.78</v>
      </c>
    </row>
    <row r="162" spans="1:72" s="1" customFormat="1" ht="18.2" customHeight="1" x14ac:dyDescent="0.15">
      <c r="A162" s="13">
        <v>160</v>
      </c>
      <c r="B162" s="14" t="s">
        <v>455</v>
      </c>
      <c r="C162" s="14" t="s">
        <v>229</v>
      </c>
      <c r="D162" s="15">
        <v>45292</v>
      </c>
      <c r="E162" s="16" t="s">
        <v>94</v>
      </c>
      <c r="F162" s="17">
        <v>164</v>
      </c>
      <c r="G162" s="17">
        <v>163</v>
      </c>
      <c r="H162" s="18">
        <v>42701.08</v>
      </c>
      <c r="I162" s="18">
        <v>29353.29</v>
      </c>
      <c r="J162" s="18">
        <v>0</v>
      </c>
      <c r="K162" s="18">
        <v>72054.37</v>
      </c>
      <c r="L162" s="18">
        <v>339.44</v>
      </c>
      <c r="M162" s="18">
        <v>0</v>
      </c>
      <c r="N162" s="18">
        <v>0</v>
      </c>
      <c r="O162" s="18">
        <v>0</v>
      </c>
      <c r="P162" s="18">
        <v>0</v>
      </c>
      <c r="Q162" s="18">
        <v>0</v>
      </c>
      <c r="R162" s="18">
        <v>0</v>
      </c>
      <c r="S162" s="18">
        <v>72054.37</v>
      </c>
      <c r="T162" s="18">
        <v>87492.71</v>
      </c>
      <c r="U162" s="18">
        <v>376.81</v>
      </c>
      <c r="V162" s="18">
        <v>0</v>
      </c>
      <c r="W162" s="18">
        <v>0</v>
      </c>
      <c r="X162" s="18">
        <v>0</v>
      </c>
      <c r="Y162" s="18">
        <v>0</v>
      </c>
      <c r="Z162" s="18">
        <v>0</v>
      </c>
      <c r="AA162" s="18">
        <v>87869.52</v>
      </c>
      <c r="AB162" s="18">
        <v>0</v>
      </c>
      <c r="AC162" s="18">
        <v>0</v>
      </c>
      <c r="AD162" s="18">
        <v>0</v>
      </c>
      <c r="AE162" s="18">
        <v>0</v>
      </c>
      <c r="AF162" s="18">
        <v>0</v>
      </c>
      <c r="AG162" s="18">
        <v>0</v>
      </c>
      <c r="AH162" s="18">
        <v>0</v>
      </c>
      <c r="AI162" s="18">
        <v>0</v>
      </c>
      <c r="AJ162" s="18">
        <v>0</v>
      </c>
      <c r="AK162" s="18">
        <v>0</v>
      </c>
      <c r="AL162" s="18">
        <v>0</v>
      </c>
      <c r="AM162" s="18">
        <v>0</v>
      </c>
      <c r="AN162" s="18">
        <v>0</v>
      </c>
      <c r="AO162" s="18">
        <v>0</v>
      </c>
      <c r="AP162" s="18">
        <v>0</v>
      </c>
      <c r="AQ162" s="18">
        <v>0</v>
      </c>
      <c r="AR162" s="18">
        <v>0</v>
      </c>
      <c r="AS162" s="18">
        <v>0</v>
      </c>
      <c r="AT162" s="18">
        <v>0</v>
      </c>
      <c r="AU162" s="18">
        <f t="shared" si="2"/>
        <v>0</v>
      </c>
      <c r="AV162" s="18">
        <v>29692.73</v>
      </c>
      <c r="AW162" s="18">
        <v>87869.52</v>
      </c>
      <c r="AX162" s="19">
        <v>85</v>
      </c>
      <c r="AY162" s="19">
        <v>300</v>
      </c>
      <c r="AZ162" s="18">
        <v>310000</v>
      </c>
      <c r="BA162" s="18">
        <v>75345.3</v>
      </c>
      <c r="BB162" s="20">
        <v>90</v>
      </c>
      <c r="BC162" s="20">
        <v>86.068982405007304</v>
      </c>
      <c r="BD162" s="20">
        <v>10.59</v>
      </c>
      <c r="BE162" s="20"/>
      <c r="BF162" s="16" t="s">
        <v>230</v>
      </c>
      <c r="BG162" s="13"/>
      <c r="BH162" s="16" t="s">
        <v>258</v>
      </c>
      <c r="BI162" s="16" t="s">
        <v>290</v>
      </c>
      <c r="BJ162" s="16" t="s">
        <v>259</v>
      </c>
      <c r="BK162" s="16" t="s">
        <v>231</v>
      </c>
      <c r="BL162" s="14" t="s">
        <v>4</v>
      </c>
      <c r="BM162" s="20">
        <v>575295.42013844999</v>
      </c>
      <c r="BN162" s="14" t="s">
        <v>157</v>
      </c>
      <c r="BO162" s="20"/>
      <c r="BP162" s="21">
        <v>38744</v>
      </c>
      <c r="BQ162" s="21">
        <v>47869</v>
      </c>
      <c r="BR162" s="20">
        <v>32881.08</v>
      </c>
      <c r="BS162" s="20">
        <v>15.68</v>
      </c>
      <c r="BT162" s="20">
        <v>45.8</v>
      </c>
    </row>
    <row r="163" spans="1:72" s="1" customFormat="1" ht="18.2" customHeight="1" x14ac:dyDescent="0.15">
      <c r="A163" s="4">
        <v>161</v>
      </c>
      <c r="B163" s="5" t="s">
        <v>455</v>
      </c>
      <c r="C163" s="5" t="s">
        <v>229</v>
      </c>
      <c r="D163" s="6">
        <v>45292</v>
      </c>
      <c r="E163" s="7" t="s">
        <v>420</v>
      </c>
      <c r="F163" s="8">
        <v>0</v>
      </c>
      <c r="G163" s="8">
        <v>0</v>
      </c>
      <c r="H163" s="9">
        <v>22171.87</v>
      </c>
      <c r="I163" s="9">
        <v>0</v>
      </c>
      <c r="J163" s="9">
        <v>0</v>
      </c>
      <c r="K163" s="9">
        <v>22171.87</v>
      </c>
      <c r="L163" s="9">
        <v>187.26</v>
      </c>
      <c r="M163" s="9">
        <v>0</v>
      </c>
      <c r="N163" s="9">
        <v>0</v>
      </c>
      <c r="O163" s="9">
        <v>0</v>
      </c>
      <c r="P163" s="9">
        <v>187.26</v>
      </c>
      <c r="Q163" s="9">
        <v>88.26</v>
      </c>
      <c r="R163" s="9">
        <v>0</v>
      </c>
      <c r="S163" s="9">
        <v>21896.35</v>
      </c>
      <c r="T163" s="9">
        <v>0</v>
      </c>
      <c r="U163" s="9">
        <v>194.89</v>
      </c>
      <c r="V163" s="9">
        <v>0</v>
      </c>
      <c r="W163" s="9">
        <v>0</v>
      </c>
      <c r="X163" s="9">
        <v>194.89</v>
      </c>
      <c r="Y163" s="9">
        <v>0</v>
      </c>
      <c r="Z163" s="9">
        <v>0</v>
      </c>
      <c r="AA163" s="9">
        <v>0</v>
      </c>
      <c r="AB163" s="9">
        <v>8.36</v>
      </c>
      <c r="AC163" s="9">
        <v>0</v>
      </c>
      <c r="AD163" s="9">
        <v>0</v>
      </c>
      <c r="AE163" s="9">
        <v>0</v>
      </c>
      <c r="AF163" s="9">
        <v>0</v>
      </c>
      <c r="AG163" s="9">
        <v>0</v>
      </c>
      <c r="AH163" s="9">
        <v>19.53</v>
      </c>
      <c r="AI163" s="9">
        <v>59.23</v>
      </c>
      <c r="AJ163" s="9">
        <v>0</v>
      </c>
      <c r="AK163" s="9">
        <v>0</v>
      </c>
      <c r="AL163" s="9">
        <v>0</v>
      </c>
      <c r="AM163" s="9">
        <v>0</v>
      </c>
      <c r="AN163" s="9">
        <v>0</v>
      </c>
      <c r="AO163" s="9">
        <v>0</v>
      </c>
      <c r="AP163" s="9">
        <v>0</v>
      </c>
      <c r="AQ163" s="9">
        <v>0</v>
      </c>
      <c r="AR163" s="9">
        <v>0</v>
      </c>
      <c r="AS163" s="9">
        <v>7.6400999999999997E-2</v>
      </c>
      <c r="AT163" s="9">
        <v>0</v>
      </c>
      <c r="AU163" s="9">
        <f t="shared" si="2"/>
        <v>557.45359899999994</v>
      </c>
      <c r="AV163" s="9">
        <v>0</v>
      </c>
      <c r="AW163" s="9">
        <v>0</v>
      </c>
      <c r="AX163" s="10">
        <v>86</v>
      </c>
      <c r="AY163" s="10">
        <v>300</v>
      </c>
      <c r="AZ163" s="9">
        <v>298000</v>
      </c>
      <c r="BA163" s="9">
        <v>40200</v>
      </c>
      <c r="BB163" s="11">
        <v>49.62</v>
      </c>
      <c r="BC163" s="11">
        <v>27.027285746268699</v>
      </c>
      <c r="BD163" s="11">
        <v>10.59</v>
      </c>
      <c r="BE163" s="11"/>
      <c r="BF163" s="7" t="s">
        <v>230</v>
      </c>
      <c r="BG163" s="4"/>
      <c r="BH163" s="7" t="s">
        <v>258</v>
      </c>
      <c r="BI163" s="7" t="s">
        <v>385</v>
      </c>
      <c r="BJ163" s="7" t="s">
        <v>369</v>
      </c>
      <c r="BK163" s="7" t="s">
        <v>5</v>
      </c>
      <c r="BL163" s="5" t="s">
        <v>4</v>
      </c>
      <c r="BM163" s="11">
        <v>174824.50922475001</v>
      </c>
      <c r="BN163" s="5" t="s">
        <v>157</v>
      </c>
      <c r="BO163" s="11"/>
      <c r="BP163" s="12">
        <v>38758</v>
      </c>
      <c r="BQ163" s="12">
        <v>47883</v>
      </c>
      <c r="BR163" s="11">
        <v>0</v>
      </c>
      <c r="BS163" s="11">
        <v>8.36</v>
      </c>
      <c r="BT163" s="11">
        <v>0</v>
      </c>
    </row>
    <row r="164" spans="1:72" s="1" customFormat="1" ht="18.2" customHeight="1" x14ac:dyDescent="0.15">
      <c r="A164" s="13">
        <v>162</v>
      </c>
      <c r="B164" s="14" t="s">
        <v>455</v>
      </c>
      <c r="C164" s="14" t="s">
        <v>229</v>
      </c>
      <c r="D164" s="15">
        <v>45292</v>
      </c>
      <c r="E164" s="16" t="s">
        <v>95</v>
      </c>
      <c r="F164" s="17">
        <v>170</v>
      </c>
      <c r="G164" s="17">
        <v>169</v>
      </c>
      <c r="H164" s="18">
        <v>35941.5</v>
      </c>
      <c r="I164" s="18">
        <v>24683.91</v>
      </c>
      <c r="J164" s="18">
        <v>0</v>
      </c>
      <c r="K164" s="18">
        <v>60625.41</v>
      </c>
      <c r="L164" s="18">
        <v>280.97000000000003</v>
      </c>
      <c r="M164" s="18">
        <v>0</v>
      </c>
      <c r="N164" s="18">
        <v>0</v>
      </c>
      <c r="O164" s="18">
        <v>0</v>
      </c>
      <c r="P164" s="18">
        <v>0</v>
      </c>
      <c r="Q164" s="18">
        <v>0</v>
      </c>
      <c r="R164" s="18">
        <v>0</v>
      </c>
      <c r="S164" s="18">
        <v>60625.41</v>
      </c>
      <c r="T164" s="18">
        <v>76995.86</v>
      </c>
      <c r="U164" s="18">
        <v>317.16000000000003</v>
      </c>
      <c r="V164" s="18">
        <v>0</v>
      </c>
      <c r="W164" s="18">
        <v>0</v>
      </c>
      <c r="X164" s="18">
        <v>0</v>
      </c>
      <c r="Y164" s="18">
        <v>0</v>
      </c>
      <c r="Z164" s="18">
        <v>0</v>
      </c>
      <c r="AA164" s="18">
        <v>77313.02</v>
      </c>
      <c r="AB164" s="18">
        <v>0</v>
      </c>
      <c r="AC164" s="18">
        <v>0</v>
      </c>
      <c r="AD164" s="18">
        <v>0</v>
      </c>
      <c r="AE164" s="18">
        <v>0</v>
      </c>
      <c r="AF164" s="18">
        <v>0</v>
      </c>
      <c r="AG164" s="18">
        <v>0</v>
      </c>
      <c r="AH164" s="18">
        <v>0</v>
      </c>
      <c r="AI164" s="18">
        <v>0</v>
      </c>
      <c r="AJ164" s="18">
        <v>0</v>
      </c>
      <c r="AK164" s="18">
        <v>0</v>
      </c>
      <c r="AL164" s="18">
        <v>0</v>
      </c>
      <c r="AM164" s="18">
        <v>0</v>
      </c>
      <c r="AN164" s="18">
        <v>0</v>
      </c>
      <c r="AO164" s="18">
        <v>0</v>
      </c>
      <c r="AP164" s="18">
        <v>0</v>
      </c>
      <c r="AQ164" s="18">
        <v>0</v>
      </c>
      <c r="AR164" s="18">
        <v>0</v>
      </c>
      <c r="AS164" s="18">
        <v>0</v>
      </c>
      <c r="AT164" s="18">
        <v>0</v>
      </c>
      <c r="AU164" s="18">
        <f t="shared" si="2"/>
        <v>0</v>
      </c>
      <c r="AV164" s="18">
        <v>24964.880000000001</v>
      </c>
      <c r="AW164" s="18">
        <v>77313.02</v>
      </c>
      <c r="AX164" s="19">
        <v>86</v>
      </c>
      <c r="AY164" s="19">
        <v>300</v>
      </c>
      <c r="AZ164" s="18">
        <v>262295</v>
      </c>
      <c r="BA164" s="18">
        <v>62920</v>
      </c>
      <c r="BB164" s="20">
        <v>88.06</v>
      </c>
      <c r="BC164" s="20">
        <v>84.848595114431006</v>
      </c>
      <c r="BD164" s="20">
        <v>10.59</v>
      </c>
      <c r="BE164" s="20"/>
      <c r="BF164" s="16" t="s">
        <v>230</v>
      </c>
      <c r="BG164" s="13"/>
      <c r="BH164" s="16" t="s">
        <v>28</v>
      </c>
      <c r="BI164" s="16" t="s">
        <v>276</v>
      </c>
      <c r="BJ164" s="16" t="s">
        <v>388</v>
      </c>
      <c r="BK164" s="16" t="s">
        <v>231</v>
      </c>
      <c r="BL164" s="14" t="s">
        <v>4</v>
      </c>
      <c r="BM164" s="20">
        <v>484044.48914085003</v>
      </c>
      <c r="BN164" s="14" t="s">
        <v>157</v>
      </c>
      <c r="BO164" s="20"/>
      <c r="BP164" s="21">
        <v>38757</v>
      </c>
      <c r="BQ164" s="21">
        <v>47883</v>
      </c>
      <c r="BR164" s="20">
        <v>26693.25</v>
      </c>
      <c r="BS164" s="20">
        <v>13.09</v>
      </c>
      <c r="BT164" s="20">
        <v>45.65</v>
      </c>
    </row>
    <row r="165" spans="1:72" s="1" customFormat="1" ht="18.2" customHeight="1" x14ac:dyDescent="0.15">
      <c r="A165" s="4">
        <v>163</v>
      </c>
      <c r="B165" s="5" t="s">
        <v>455</v>
      </c>
      <c r="C165" s="5" t="s">
        <v>229</v>
      </c>
      <c r="D165" s="6">
        <v>45292</v>
      </c>
      <c r="E165" s="7" t="s">
        <v>421</v>
      </c>
      <c r="F165" s="8">
        <v>0</v>
      </c>
      <c r="G165" s="8">
        <v>0</v>
      </c>
      <c r="H165" s="9">
        <v>52787.76</v>
      </c>
      <c r="I165" s="9">
        <v>0</v>
      </c>
      <c r="J165" s="9">
        <v>0</v>
      </c>
      <c r="K165" s="9">
        <v>52787.76</v>
      </c>
      <c r="L165" s="9">
        <v>446.58</v>
      </c>
      <c r="M165" s="9">
        <v>0</v>
      </c>
      <c r="N165" s="9">
        <v>0</v>
      </c>
      <c r="O165" s="9">
        <v>0</v>
      </c>
      <c r="P165" s="9">
        <v>446.58</v>
      </c>
      <c r="Q165" s="9">
        <v>0</v>
      </c>
      <c r="R165" s="9">
        <v>0</v>
      </c>
      <c r="S165" s="9">
        <v>52341.18</v>
      </c>
      <c r="T165" s="9">
        <v>0</v>
      </c>
      <c r="U165" s="9">
        <v>447.82</v>
      </c>
      <c r="V165" s="9">
        <v>0</v>
      </c>
      <c r="W165" s="9">
        <v>0</v>
      </c>
      <c r="X165" s="9">
        <v>447.82</v>
      </c>
      <c r="Y165" s="9">
        <v>0</v>
      </c>
      <c r="Z165" s="9">
        <v>0</v>
      </c>
      <c r="AA165" s="9">
        <v>0</v>
      </c>
      <c r="AB165" s="9">
        <v>20.81</v>
      </c>
      <c r="AC165" s="9">
        <v>0</v>
      </c>
      <c r="AD165" s="9">
        <v>0</v>
      </c>
      <c r="AE165" s="9">
        <v>0</v>
      </c>
      <c r="AF165" s="9">
        <v>0</v>
      </c>
      <c r="AG165" s="9">
        <v>0</v>
      </c>
      <c r="AH165" s="9">
        <v>45.76</v>
      </c>
      <c r="AI165" s="9">
        <v>125.45</v>
      </c>
      <c r="AJ165" s="9">
        <v>0</v>
      </c>
      <c r="AK165" s="9">
        <v>0</v>
      </c>
      <c r="AL165" s="9">
        <v>0</v>
      </c>
      <c r="AM165" s="9">
        <v>0</v>
      </c>
      <c r="AN165" s="9">
        <v>0</v>
      </c>
      <c r="AO165" s="9">
        <v>0</v>
      </c>
      <c r="AP165" s="9">
        <v>0</v>
      </c>
      <c r="AQ165" s="9">
        <v>1.0999999999999999E-2</v>
      </c>
      <c r="AR165" s="9">
        <v>0</v>
      </c>
      <c r="AS165" s="9">
        <v>0</v>
      </c>
      <c r="AT165" s="9">
        <v>0</v>
      </c>
      <c r="AU165" s="9">
        <f t="shared" si="2"/>
        <v>1086.431</v>
      </c>
      <c r="AV165" s="9">
        <v>0</v>
      </c>
      <c r="AW165" s="9">
        <v>0</v>
      </c>
      <c r="AX165" s="10">
        <v>86</v>
      </c>
      <c r="AY165" s="10">
        <v>300</v>
      </c>
      <c r="AZ165" s="9">
        <v>401000</v>
      </c>
      <c r="BA165" s="9">
        <v>97067.83</v>
      </c>
      <c r="BB165" s="11">
        <v>88.99</v>
      </c>
      <c r="BC165" s="11">
        <v>47.985430478872402</v>
      </c>
      <c r="BD165" s="11">
        <v>10.18</v>
      </c>
      <c r="BE165" s="11"/>
      <c r="BF165" s="7" t="s">
        <v>230</v>
      </c>
      <c r="BG165" s="4"/>
      <c r="BH165" s="7" t="s">
        <v>233</v>
      </c>
      <c r="BI165" s="7" t="s">
        <v>234</v>
      </c>
      <c r="BJ165" s="7" t="s">
        <v>295</v>
      </c>
      <c r="BK165" s="7" t="s">
        <v>5</v>
      </c>
      <c r="BL165" s="5" t="s">
        <v>4</v>
      </c>
      <c r="BM165" s="11">
        <v>417901.6642383</v>
      </c>
      <c r="BN165" s="5" t="s">
        <v>157</v>
      </c>
      <c r="BO165" s="11"/>
      <c r="BP165" s="12">
        <v>38758</v>
      </c>
      <c r="BQ165" s="12">
        <v>47883</v>
      </c>
      <c r="BR165" s="11">
        <v>0</v>
      </c>
      <c r="BS165" s="11">
        <v>20.81</v>
      </c>
      <c r="BT165" s="11">
        <v>0</v>
      </c>
    </row>
    <row r="166" spans="1:72" s="1" customFormat="1" ht="18.2" customHeight="1" x14ac:dyDescent="0.15">
      <c r="A166" s="13">
        <v>164</v>
      </c>
      <c r="B166" s="14" t="s">
        <v>455</v>
      </c>
      <c r="C166" s="14" t="s">
        <v>229</v>
      </c>
      <c r="D166" s="15">
        <v>45292</v>
      </c>
      <c r="E166" s="16" t="s">
        <v>96</v>
      </c>
      <c r="F166" s="17">
        <v>82</v>
      </c>
      <c r="G166" s="17">
        <v>81</v>
      </c>
      <c r="H166" s="18">
        <v>35937.480000000003</v>
      </c>
      <c r="I166" s="18">
        <v>16345.37</v>
      </c>
      <c r="J166" s="18">
        <v>0</v>
      </c>
      <c r="K166" s="18">
        <v>52282.85</v>
      </c>
      <c r="L166" s="18">
        <v>281</v>
      </c>
      <c r="M166" s="18">
        <v>0</v>
      </c>
      <c r="N166" s="18">
        <v>0</v>
      </c>
      <c r="O166" s="18">
        <v>0</v>
      </c>
      <c r="P166" s="18">
        <v>0</v>
      </c>
      <c r="Q166" s="18">
        <v>0</v>
      </c>
      <c r="R166" s="18">
        <v>0</v>
      </c>
      <c r="S166" s="18">
        <v>52282.85</v>
      </c>
      <c r="T166" s="18">
        <v>32698.959999999999</v>
      </c>
      <c r="U166" s="18">
        <v>317.13</v>
      </c>
      <c r="V166" s="18">
        <v>0</v>
      </c>
      <c r="W166" s="18">
        <v>0</v>
      </c>
      <c r="X166" s="18">
        <v>0</v>
      </c>
      <c r="Y166" s="18">
        <v>0</v>
      </c>
      <c r="Z166" s="18">
        <v>0</v>
      </c>
      <c r="AA166" s="18">
        <v>33016.089999999997</v>
      </c>
      <c r="AB166" s="18">
        <v>0</v>
      </c>
      <c r="AC166" s="18">
        <v>0</v>
      </c>
      <c r="AD166" s="18">
        <v>0</v>
      </c>
      <c r="AE166" s="18">
        <v>0</v>
      </c>
      <c r="AF166" s="18">
        <v>0</v>
      </c>
      <c r="AG166" s="18">
        <v>0</v>
      </c>
      <c r="AH166" s="18">
        <v>0</v>
      </c>
      <c r="AI166" s="18">
        <v>0</v>
      </c>
      <c r="AJ166" s="18">
        <v>0</v>
      </c>
      <c r="AK166" s="18">
        <v>0</v>
      </c>
      <c r="AL166" s="18">
        <v>0</v>
      </c>
      <c r="AM166" s="18">
        <v>0</v>
      </c>
      <c r="AN166" s="18">
        <v>0</v>
      </c>
      <c r="AO166" s="18">
        <v>0</v>
      </c>
      <c r="AP166" s="18">
        <v>0</v>
      </c>
      <c r="AQ166" s="18">
        <v>0</v>
      </c>
      <c r="AR166" s="18">
        <v>0</v>
      </c>
      <c r="AS166" s="18">
        <v>0</v>
      </c>
      <c r="AT166" s="18">
        <v>0</v>
      </c>
      <c r="AU166" s="18">
        <f t="shared" si="2"/>
        <v>0</v>
      </c>
      <c r="AV166" s="18">
        <v>16626.37</v>
      </c>
      <c r="AW166" s="18">
        <v>33016.089999999997</v>
      </c>
      <c r="AX166" s="19">
        <v>86</v>
      </c>
      <c r="AY166" s="19">
        <v>300</v>
      </c>
      <c r="AZ166" s="18">
        <v>262295</v>
      </c>
      <c r="BA166" s="18">
        <v>62920</v>
      </c>
      <c r="BB166" s="20">
        <v>88.06</v>
      </c>
      <c r="BC166" s="20">
        <v>73.172723633185001</v>
      </c>
      <c r="BD166" s="20">
        <v>10.59</v>
      </c>
      <c r="BE166" s="20"/>
      <c r="BF166" s="16" t="s">
        <v>367</v>
      </c>
      <c r="BG166" s="13"/>
      <c r="BH166" s="16" t="s">
        <v>28</v>
      </c>
      <c r="BI166" s="16" t="s">
        <v>276</v>
      </c>
      <c r="BJ166" s="16" t="s">
        <v>388</v>
      </c>
      <c r="BK166" s="16" t="s">
        <v>231</v>
      </c>
      <c r="BL166" s="14" t="s">
        <v>4</v>
      </c>
      <c r="BM166" s="20">
        <v>417435.94672725</v>
      </c>
      <c r="BN166" s="14" t="s">
        <v>157</v>
      </c>
      <c r="BO166" s="20"/>
      <c r="BP166" s="21">
        <v>38757</v>
      </c>
      <c r="BQ166" s="21">
        <v>47883</v>
      </c>
      <c r="BR166" s="20">
        <v>14807.1</v>
      </c>
      <c r="BS166" s="20">
        <v>13.09</v>
      </c>
      <c r="BT166" s="20">
        <v>45.66</v>
      </c>
    </row>
    <row r="167" spans="1:72" s="1" customFormat="1" ht="18.2" customHeight="1" x14ac:dyDescent="0.15">
      <c r="A167" s="4">
        <v>165</v>
      </c>
      <c r="B167" s="5" t="s">
        <v>455</v>
      </c>
      <c r="C167" s="5" t="s">
        <v>229</v>
      </c>
      <c r="D167" s="6">
        <v>45292</v>
      </c>
      <c r="E167" s="7" t="s">
        <v>487</v>
      </c>
      <c r="F167" s="8">
        <v>128</v>
      </c>
      <c r="G167" s="8">
        <v>128</v>
      </c>
      <c r="H167" s="9">
        <v>0</v>
      </c>
      <c r="I167" s="9">
        <v>64074.051083999999</v>
      </c>
      <c r="J167" s="9">
        <v>0</v>
      </c>
      <c r="K167" s="9">
        <v>64074.051083999999</v>
      </c>
      <c r="L167" s="9">
        <v>0</v>
      </c>
      <c r="M167" s="9">
        <v>0</v>
      </c>
      <c r="N167" s="9">
        <v>0</v>
      </c>
      <c r="O167" s="9">
        <v>0</v>
      </c>
      <c r="P167" s="9">
        <v>0</v>
      </c>
      <c r="Q167" s="9">
        <v>0</v>
      </c>
      <c r="R167" s="9">
        <v>0</v>
      </c>
      <c r="S167" s="9">
        <v>64074.051083999999</v>
      </c>
      <c r="T167" s="9">
        <v>42559.92</v>
      </c>
      <c r="U167" s="9">
        <v>0</v>
      </c>
      <c r="V167" s="9">
        <v>0</v>
      </c>
      <c r="W167" s="9">
        <v>0</v>
      </c>
      <c r="X167" s="9">
        <v>0</v>
      </c>
      <c r="Y167" s="9">
        <v>0</v>
      </c>
      <c r="Z167" s="9">
        <v>0</v>
      </c>
      <c r="AA167" s="9">
        <v>42559.92</v>
      </c>
      <c r="AB167" s="9">
        <v>0</v>
      </c>
      <c r="AC167" s="9">
        <v>0</v>
      </c>
      <c r="AD167" s="9">
        <v>0</v>
      </c>
      <c r="AE167" s="9">
        <v>0</v>
      </c>
      <c r="AF167" s="9">
        <v>0</v>
      </c>
      <c r="AG167" s="9">
        <v>0</v>
      </c>
      <c r="AH167" s="9">
        <v>0</v>
      </c>
      <c r="AI167" s="9">
        <v>0</v>
      </c>
      <c r="AJ167" s="9">
        <v>0</v>
      </c>
      <c r="AK167" s="9">
        <v>0</v>
      </c>
      <c r="AL167" s="9">
        <v>0</v>
      </c>
      <c r="AM167" s="9">
        <v>0</v>
      </c>
      <c r="AN167" s="9">
        <v>0</v>
      </c>
      <c r="AO167" s="9">
        <v>0</v>
      </c>
      <c r="AP167" s="9">
        <v>0</v>
      </c>
      <c r="AQ167" s="9">
        <v>0</v>
      </c>
      <c r="AR167" s="9">
        <v>0</v>
      </c>
      <c r="AS167" s="9">
        <v>0</v>
      </c>
      <c r="AT167" s="9">
        <v>0</v>
      </c>
      <c r="AU167" s="9">
        <f t="shared" si="2"/>
        <v>0</v>
      </c>
      <c r="AV167" s="9">
        <v>64074.051083999999</v>
      </c>
      <c r="AW167" s="9">
        <v>42559.92</v>
      </c>
      <c r="AX167" s="10">
        <v>0</v>
      </c>
      <c r="AY167" s="10">
        <v>180</v>
      </c>
      <c r="AZ167" s="9">
        <v>301500</v>
      </c>
      <c r="BA167" s="9">
        <v>74404.37</v>
      </c>
      <c r="BB167" s="11">
        <v>89.99</v>
      </c>
      <c r="BC167" s="11">
        <v>77.495768824454302</v>
      </c>
      <c r="BD167" s="11">
        <v>10.59</v>
      </c>
      <c r="BE167" s="11"/>
      <c r="BF167" s="7" t="s">
        <v>367</v>
      </c>
      <c r="BG167" s="4"/>
      <c r="BH167" s="7" t="s">
        <v>28</v>
      </c>
      <c r="BI167" s="7" t="s">
        <v>276</v>
      </c>
      <c r="BJ167" s="7" t="s">
        <v>262</v>
      </c>
      <c r="BK167" s="7" t="s">
        <v>231</v>
      </c>
      <c r="BL167" s="5" t="s">
        <v>4</v>
      </c>
      <c r="BM167" s="11">
        <v>511579.077554107</v>
      </c>
      <c r="BN167" s="5" t="s">
        <v>157</v>
      </c>
      <c r="BO167" s="11"/>
      <c r="BP167" s="12">
        <v>38727</v>
      </c>
      <c r="BQ167" s="12">
        <v>44202</v>
      </c>
      <c r="BR167" s="11">
        <v>22532.39</v>
      </c>
      <c r="BS167" s="11">
        <v>0</v>
      </c>
      <c r="BT167" s="11">
        <v>49.43</v>
      </c>
    </row>
    <row r="168" spans="1:72" s="1" customFormat="1" ht="18.2" customHeight="1" x14ac:dyDescent="0.15">
      <c r="A168" s="13">
        <v>166</v>
      </c>
      <c r="B168" s="14" t="s">
        <v>455</v>
      </c>
      <c r="C168" s="14" t="s">
        <v>229</v>
      </c>
      <c r="D168" s="15">
        <v>45292</v>
      </c>
      <c r="E168" s="16" t="s">
        <v>97</v>
      </c>
      <c r="F168" s="17">
        <v>142</v>
      </c>
      <c r="G168" s="17">
        <v>141</v>
      </c>
      <c r="H168" s="18">
        <v>16532.150000000001</v>
      </c>
      <c r="I168" s="18">
        <v>47814.79</v>
      </c>
      <c r="J168" s="18">
        <v>0</v>
      </c>
      <c r="K168" s="18">
        <v>64346.94</v>
      </c>
      <c r="L168" s="18">
        <v>593.80999999999995</v>
      </c>
      <c r="M168" s="18">
        <v>0</v>
      </c>
      <c r="N168" s="18">
        <v>0</v>
      </c>
      <c r="O168" s="18">
        <v>0</v>
      </c>
      <c r="P168" s="18">
        <v>0</v>
      </c>
      <c r="Q168" s="18">
        <v>0</v>
      </c>
      <c r="R168" s="18">
        <v>0</v>
      </c>
      <c r="S168" s="18">
        <v>64346.94</v>
      </c>
      <c r="T168" s="18">
        <v>56503.92</v>
      </c>
      <c r="U168" s="18">
        <v>145.85</v>
      </c>
      <c r="V168" s="18">
        <v>0</v>
      </c>
      <c r="W168" s="18">
        <v>0</v>
      </c>
      <c r="X168" s="18">
        <v>0</v>
      </c>
      <c r="Y168" s="18">
        <v>0</v>
      </c>
      <c r="Z168" s="18">
        <v>0</v>
      </c>
      <c r="AA168" s="18">
        <v>56649.77</v>
      </c>
      <c r="AB168" s="18">
        <v>0</v>
      </c>
      <c r="AC168" s="18">
        <v>0</v>
      </c>
      <c r="AD168" s="18">
        <v>0</v>
      </c>
      <c r="AE168" s="18">
        <v>0</v>
      </c>
      <c r="AF168" s="18">
        <v>0</v>
      </c>
      <c r="AG168" s="18">
        <v>0</v>
      </c>
      <c r="AH168" s="18">
        <v>0</v>
      </c>
      <c r="AI168" s="18">
        <v>0</v>
      </c>
      <c r="AJ168" s="18">
        <v>0</v>
      </c>
      <c r="AK168" s="18">
        <v>0</v>
      </c>
      <c r="AL168" s="18">
        <v>0</v>
      </c>
      <c r="AM168" s="18">
        <v>0</v>
      </c>
      <c r="AN168" s="18">
        <v>0</v>
      </c>
      <c r="AO168" s="18">
        <v>0</v>
      </c>
      <c r="AP168" s="18">
        <v>0</v>
      </c>
      <c r="AQ168" s="18">
        <v>0</v>
      </c>
      <c r="AR168" s="18">
        <v>0</v>
      </c>
      <c r="AS168" s="18">
        <v>0</v>
      </c>
      <c r="AT168" s="18">
        <v>0</v>
      </c>
      <c r="AU168" s="18">
        <f t="shared" si="2"/>
        <v>0</v>
      </c>
      <c r="AV168" s="18">
        <v>48408.6</v>
      </c>
      <c r="AW168" s="18">
        <v>56649.77</v>
      </c>
      <c r="AX168" s="19">
        <v>25</v>
      </c>
      <c r="AY168" s="19">
        <v>240</v>
      </c>
      <c r="AZ168" s="18">
        <v>320000</v>
      </c>
      <c r="BA168" s="18">
        <v>73639.350000000006</v>
      </c>
      <c r="BB168" s="20">
        <v>90</v>
      </c>
      <c r="BC168" s="20">
        <v>78.6430705865818</v>
      </c>
      <c r="BD168" s="20">
        <v>10.59</v>
      </c>
      <c r="BE168" s="20"/>
      <c r="BF168" s="16" t="s">
        <v>230</v>
      </c>
      <c r="BG168" s="13"/>
      <c r="BH168" s="16" t="s">
        <v>352</v>
      </c>
      <c r="BI168" s="16" t="s">
        <v>412</v>
      </c>
      <c r="BJ168" s="16" t="s">
        <v>422</v>
      </c>
      <c r="BK168" s="16" t="s">
        <v>231</v>
      </c>
      <c r="BL168" s="14" t="s">
        <v>4</v>
      </c>
      <c r="BM168" s="20">
        <v>513757.87314390001</v>
      </c>
      <c r="BN168" s="14" t="s">
        <v>157</v>
      </c>
      <c r="BO168" s="20"/>
      <c r="BP168" s="21">
        <v>38727</v>
      </c>
      <c r="BQ168" s="21">
        <v>46027</v>
      </c>
      <c r="BR168" s="20">
        <v>23536.400000000001</v>
      </c>
      <c r="BS168" s="20">
        <v>15.44</v>
      </c>
      <c r="BT168" s="20">
        <v>45.92</v>
      </c>
    </row>
    <row r="169" spans="1:72" s="1" customFormat="1" ht="18.2" customHeight="1" x14ac:dyDescent="0.15">
      <c r="A169" s="4">
        <v>167</v>
      </c>
      <c r="B169" s="5" t="s">
        <v>455</v>
      </c>
      <c r="C169" s="5" t="s">
        <v>229</v>
      </c>
      <c r="D169" s="6">
        <v>45292</v>
      </c>
      <c r="E169" s="7" t="s">
        <v>488</v>
      </c>
      <c r="F169" s="8">
        <v>118</v>
      </c>
      <c r="G169" s="8">
        <v>117</v>
      </c>
      <c r="H169" s="9">
        <v>21530.51</v>
      </c>
      <c r="I169" s="9">
        <v>57498.859920000003</v>
      </c>
      <c r="J169" s="9">
        <v>0</v>
      </c>
      <c r="K169" s="9">
        <v>79029.369919999997</v>
      </c>
      <c r="L169" s="9">
        <v>776.7</v>
      </c>
      <c r="M169" s="9">
        <v>0</v>
      </c>
      <c r="N169" s="9">
        <v>0</v>
      </c>
      <c r="O169" s="9">
        <v>0</v>
      </c>
      <c r="P169" s="9">
        <v>0</v>
      </c>
      <c r="Q169" s="9">
        <v>0</v>
      </c>
      <c r="R169" s="9">
        <v>0</v>
      </c>
      <c r="S169" s="9">
        <v>79029.379920000007</v>
      </c>
      <c r="T169" s="9">
        <v>54763.76</v>
      </c>
      <c r="U169" s="9">
        <v>182.65</v>
      </c>
      <c r="V169" s="9">
        <v>0</v>
      </c>
      <c r="W169" s="9">
        <v>0</v>
      </c>
      <c r="X169" s="9">
        <v>0</v>
      </c>
      <c r="Y169" s="9">
        <v>0</v>
      </c>
      <c r="Z169" s="9">
        <v>0</v>
      </c>
      <c r="AA169" s="9">
        <v>54946.41</v>
      </c>
      <c r="AB169" s="9">
        <v>0</v>
      </c>
      <c r="AC169" s="9">
        <v>0</v>
      </c>
      <c r="AD169" s="9">
        <v>0</v>
      </c>
      <c r="AE169" s="9">
        <v>0</v>
      </c>
      <c r="AF169" s="9">
        <v>0</v>
      </c>
      <c r="AG169" s="9">
        <v>0</v>
      </c>
      <c r="AH169" s="9">
        <v>0</v>
      </c>
      <c r="AI169" s="9">
        <v>0</v>
      </c>
      <c r="AJ169" s="9">
        <v>0</v>
      </c>
      <c r="AK169" s="9">
        <v>0</v>
      </c>
      <c r="AL169" s="9">
        <v>0</v>
      </c>
      <c r="AM169" s="9">
        <v>0</v>
      </c>
      <c r="AN169" s="9">
        <v>0</v>
      </c>
      <c r="AO169" s="9">
        <v>0</v>
      </c>
      <c r="AP169" s="9">
        <v>0</v>
      </c>
      <c r="AQ169" s="9">
        <v>0</v>
      </c>
      <c r="AR169" s="9">
        <v>0</v>
      </c>
      <c r="AS169" s="9">
        <v>0</v>
      </c>
      <c r="AT169" s="9">
        <v>0</v>
      </c>
      <c r="AU169" s="9">
        <f t="shared" si="2"/>
        <v>0</v>
      </c>
      <c r="AV169" s="9">
        <v>58275.55992</v>
      </c>
      <c r="AW169" s="9">
        <v>54946.41</v>
      </c>
      <c r="AX169" s="10">
        <v>25</v>
      </c>
      <c r="AY169" s="10">
        <v>240</v>
      </c>
      <c r="AZ169" s="9">
        <v>398000</v>
      </c>
      <c r="BA169" s="9">
        <v>98195.9</v>
      </c>
      <c r="BB169" s="11">
        <v>90</v>
      </c>
      <c r="BC169" s="11">
        <v>72.433209459865495</v>
      </c>
      <c r="BD169" s="11">
        <v>10.18</v>
      </c>
      <c r="BE169" s="11"/>
      <c r="BF169" s="7" t="s">
        <v>367</v>
      </c>
      <c r="BG169" s="4"/>
      <c r="BH169" s="7" t="s">
        <v>237</v>
      </c>
      <c r="BI169" s="7" t="s">
        <v>489</v>
      </c>
      <c r="BJ169" s="7" t="s">
        <v>490</v>
      </c>
      <c r="BK169" s="7" t="s">
        <v>231</v>
      </c>
      <c r="BL169" s="5" t="s">
        <v>4</v>
      </c>
      <c r="BM169" s="11">
        <v>630985.18971656496</v>
      </c>
      <c r="BN169" s="5" t="s">
        <v>157</v>
      </c>
      <c r="BO169" s="11"/>
      <c r="BP169" s="12">
        <v>38728</v>
      </c>
      <c r="BQ169" s="12">
        <v>46028</v>
      </c>
      <c r="BR169" s="11">
        <v>26341.15</v>
      </c>
      <c r="BS169" s="11">
        <v>21.2</v>
      </c>
      <c r="BT169" s="11">
        <v>45.94</v>
      </c>
    </row>
    <row r="170" spans="1:72" s="1" customFormat="1" ht="18.2" customHeight="1" x14ac:dyDescent="0.15">
      <c r="A170" s="13">
        <v>168</v>
      </c>
      <c r="B170" s="14" t="s">
        <v>455</v>
      </c>
      <c r="C170" s="14" t="s">
        <v>229</v>
      </c>
      <c r="D170" s="15">
        <v>45292</v>
      </c>
      <c r="E170" s="16" t="s">
        <v>98</v>
      </c>
      <c r="F170" s="17">
        <v>9</v>
      </c>
      <c r="G170" s="17">
        <v>8</v>
      </c>
      <c r="H170" s="18">
        <v>62220.12</v>
      </c>
      <c r="I170" s="18">
        <v>4238.22</v>
      </c>
      <c r="J170" s="18">
        <v>0</v>
      </c>
      <c r="K170" s="18">
        <v>66458.34</v>
      </c>
      <c r="L170" s="18">
        <v>503.95</v>
      </c>
      <c r="M170" s="18">
        <v>0</v>
      </c>
      <c r="N170" s="18">
        <v>0</v>
      </c>
      <c r="O170" s="18">
        <v>0</v>
      </c>
      <c r="P170" s="18">
        <v>0</v>
      </c>
      <c r="Q170" s="18">
        <v>0</v>
      </c>
      <c r="R170" s="18">
        <v>0</v>
      </c>
      <c r="S170" s="18">
        <v>66458.34</v>
      </c>
      <c r="T170" s="18">
        <v>4376.08</v>
      </c>
      <c r="U170" s="18">
        <v>527.79999999999995</v>
      </c>
      <c r="V170" s="18">
        <v>0</v>
      </c>
      <c r="W170" s="18">
        <v>0</v>
      </c>
      <c r="X170" s="18">
        <v>0</v>
      </c>
      <c r="Y170" s="18">
        <v>0</v>
      </c>
      <c r="Z170" s="18">
        <v>0</v>
      </c>
      <c r="AA170" s="18">
        <v>4903.88</v>
      </c>
      <c r="AB170" s="18">
        <v>0</v>
      </c>
      <c r="AC170" s="18">
        <v>0</v>
      </c>
      <c r="AD170" s="18">
        <v>0</v>
      </c>
      <c r="AE170" s="18">
        <v>0</v>
      </c>
      <c r="AF170" s="18">
        <v>0</v>
      </c>
      <c r="AG170" s="18">
        <v>0</v>
      </c>
      <c r="AH170" s="18">
        <v>0</v>
      </c>
      <c r="AI170" s="18">
        <v>0</v>
      </c>
      <c r="AJ170" s="18">
        <v>0</v>
      </c>
      <c r="AK170" s="18">
        <v>0</v>
      </c>
      <c r="AL170" s="18">
        <v>0</v>
      </c>
      <c r="AM170" s="18">
        <v>0</v>
      </c>
      <c r="AN170" s="18">
        <v>0</v>
      </c>
      <c r="AO170" s="18">
        <v>0</v>
      </c>
      <c r="AP170" s="18">
        <v>0</v>
      </c>
      <c r="AQ170" s="18">
        <v>0</v>
      </c>
      <c r="AR170" s="18">
        <v>0</v>
      </c>
      <c r="AS170" s="18">
        <v>0</v>
      </c>
      <c r="AT170" s="18">
        <v>0</v>
      </c>
      <c r="AU170" s="18">
        <f t="shared" si="2"/>
        <v>0</v>
      </c>
      <c r="AV170" s="18">
        <v>4742.17</v>
      </c>
      <c r="AW170" s="18">
        <v>4903.88</v>
      </c>
      <c r="AX170" s="19">
        <v>85</v>
      </c>
      <c r="AY170" s="19">
        <v>300</v>
      </c>
      <c r="AZ170" s="18">
        <v>468000</v>
      </c>
      <c r="BA170" s="18">
        <v>111973.8</v>
      </c>
      <c r="BB170" s="20">
        <v>87.29</v>
      </c>
      <c r="BC170" s="20">
        <v>51.808088129544601</v>
      </c>
      <c r="BD170" s="20">
        <v>10.18</v>
      </c>
      <c r="BE170" s="20"/>
      <c r="BF170" s="16" t="s">
        <v>367</v>
      </c>
      <c r="BG170" s="13"/>
      <c r="BH170" s="16" t="s">
        <v>233</v>
      </c>
      <c r="BI170" s="16" t="s">
        <v>234</v>
      </c>
      <c r="BJ170" s="16" t="s">
        <v>295</v>
      </c>
      <c r="BK170" s="16" t="s">
        <v>231</v>
      </c>
      <c r="BL170" s="14" t="s">
        <v>4</v>
      </c>
      <c r="BM170" s="20">
        <v>530615.68135289999</v>
      </c>
      <c r="BN170" s="14" t="s">
        <v>157</v>
      </c>
      <c r="BO170" s="20"/>
      <c r="BP170" s="21">
        <v>38729</v>
      </c>
      <c r="BQ170" s="21">
        <v>47854</v>
      </c>
      <c r="BR170" s="20">
        <v>2365.31</v>
      </c>
      <c r="BS170" s="20">
        <v>24</v>
      </c>
      <c r="BT170" s="20">
        <v>45.97</v>
      </c>
    </row>
    <row r="171" spans="1:72" s="1" customFormat="1" ht="18.2" customHeight="1" x14ac:dyDescent="0.15">
      <c r="A171" s="4">
        <v>169</v>
      </c>
      <c r="B171" s="5" t="s">
        <v>455</v>
      </c>
      <c r="C171" s="5" t="s">
        <v>229</v>
      </c>
      <c r="D171" s="6">
        <v>45292</v>
      </c>
      <c r="E171" s="7" t="s">
        <v>25</v>
      </c>
      <c r="F171" s="8">
        <v>159</v>
      </c>
      <c r="G171" s="8">
        <v>158</v>
      </c>
      <c r="H171" s="9">
        <v>36129.83</v>
      </c>
      <c r="I171" s="9">
        <v>25411.19</v>
      </c>
      <c r="J171" s="9">
        <v>0</v>
      </c>
      <c r="K171" s="9">
        <v>61541.02</v>
      </c>
      <c r="L171" s="9">
        <v>291.77</v>
      </c>
      <c r="M171" s="9">
        <v>0</v>
      </c>
      <c r="N171" s="9">
        <v>0</v>
      </c>
      <c r="O171" s="9">
        <v>0</v>
      </c>
      <c r="P171" s="9">
        <v>0</v>
      </c>
      <c r="Q171" s="9">
        <v>0</v>
      </c>
      <c r="R171" s="9">
        <v>0</v>
      </c>
      <c r="S171" s="9">
        <v>61541.02</v>
      </c>
      <c r="T171" s="9">
        <v>69431.31</v>
      </c>
      <c r="U171" s="9">
        <v>306.48</v>
      </c>
      <c r="V171" s="9">
        <v>0</v>
      </c>
      <c r="W171" s="9">
        <v>0</v>
      </c>
      <c r="X171" s="9">
        <v>0</v>
      </c>
      <c r="Y171" s="9">
        <v>0</v>
      </c>
      <c r="Z171" s="9">
        <v>0</v>
      </c>
      <c r="AA171" s="9">
        <v>69737.789999999994</v>
      </c>
      <c r="AB171" s="9">
        <v>0</v>
      </c>
      <c r="AC171" s="9">
        <v>0</v>
      </c>
      <c r="AD171" s="9">
        <v>0</v>
      </c>
      <c r="AE171" s="9">
        <v>0</v>
      </c>
      <c r="AF171" s="9">
        <v>0</v>
      </c>
      <c r="AG171" s="9">
        <v>0</v>
      </c>
      <c r="AH171" s="9">
        <v>0</v>
      </c>
      <c r="AI171" s="9">
        <v>0</v>
      </c>
      <c r="AJ171" s="9">
        <v>0</v>
      </c>
      <c r="AK171" s="9">
        <v>0</v>
      </c>
      <c r="AL171" s="9">
        <v>0</v>
      </c>
      <c r="AM171" s="9">
        <v>0</v>
      </c>
      <c r="AN171" s="9">
        <v>0</v>
      </c>
      <c r="AO171" s="9">
        <v>0</v>
      </c>
      <c r="AP171" s="9">
        <v>0</v>
      </c>
      <c r="AQ171" s="9">
        <v>0</v>
      </c>
      <c r="AR171" s="9">
        <v>0</v>
      </c>
      <c r="AS171" s="9">
        <v>0</v>
      </c>
      <c r="AT171" s="9">
        <v>0</v>
      </c>
      <c r="AU171" s="9">
        <f t="shared" si="2"/>
        <v>0</v>
      </c>
      <c r="AV171" s="9">
        <v>25702.959999999999</v>
      </c>
      <c r="AW171" s="9">
        <v>69737.789999999994</v>
      </c>
      <c r="AX171" s="10">
        <v>85</v>
      </c>
      <c r="AY171" s="10">
        <v>300</v>
      </c>
      <c r="AZ171" s="9">
        <v>263218</v>
      </c>
      <c r="BA171" s="9">
        <v>64926.96</v>
      </c>
      <c r="BB171" s="11">
        <v>90</v>
      </c>
      <c r="BC171" s="11">
        <v>85.306501336270799</v>
      </c>
      <c r="BD171" s="11">
        <v>10.18</v>
      </c>
      <c r="BE171" s="11"/>
      <c r="BF171" s="7" t="s">
        <v>230</v>
      </c>
      <c r="BG171" s="4"/>
      <c r="BH171" s="7" t="s">
        <v>233</v>
      </c>
      <c r="BI171" s="7" t="s">
        <v>236</v>
      </c>
      <c r="BJ171" s="7" t="s">
        <v>376</v>
      </c>
      <c r="BK171" s="7" t="s">
        <v>231</v>
      </c>
      <c r="BL171" s="5" t="s">
        <v>4</v>
      </c>
      <c r="BM171" s="11">
        <v>491354.88876870001</v>
      </c>
      <c r="BN171" s="5" t="s">
        <v>157</v>
      </c>
      <c r="BO171" s="11"/>
      <c r="BP171" s="12">
        <v>38729</v>
      </c>
      <c r="BQ171" s="12">
        <v>47854</v>
      </c>
      <c r="BR171" s="11">
        <v>24728.43</v>
      </c>
      <c r="BS171" s="11">
        <v>13.92</v>
      </c>
      <c r="BT171" s="11">
        <v>45.96</v>
      </c>
    </row>
    <row r="172" spans="1:72" s="1" customFormat="1" ht="18.2" customHeight="1" x14ac:dyDescent="0.15">
      <c r="A172" s="13">
        <v>170</v>
      </c>
      <c r="B172" s="14" t="s">
        <v>455</v>
      </c>
      <c r="C172" s="14" t="s">
        <v>229</v>
      </c>
      <c r="D172" s="15">
        <v>45292</v>
      </c>
      <c r="E172" s="16" t="s">
        <v>99</v>
      </c>
      <c r="F172" s="17">
        <v>175</v>
      </c>
      <c r="G172" s="17">
        <v>174</v>
      </c>
      <c r="H172" s="18">
        <v>42309.18</v>
      </c>
      <c r="I172" s="18">
        <v>29418.02</v>
      </c>
      <c r="J172" s="18">
        <v>0</v>
      </c>
      <c r="K172" s="18">
        <v>71727.199999999997</v>
      </c>
      <c r="L172" s="18">
        <v>330.74</v>
      </c>
      <c r="M172" s="18">
        <v>0</v>
      </c>
      <c r="N172" s="18">
        <v>0</v>
      </c>
      <c r="O172" s="18">
        <v>0</v>
      </c>
      <c r="P172" s="18">
        <v>0</v>
      </c>
      <c r="Q172" s="18">
        <v>0</v>
      </c>
      <c r="R172" s="18">
        <v>0</v>
      </c>
      <c r="S172" s="18">
        <v>71727.199999999997</v>
      </c>
      <c r="T172" s="18">
        <v>93375.57</v>
      </c>
      <c r="U172" s="18">
        <v>373.35</v>
      </c>
      <c r="V172" s="18">
        <v>0</v>
      </c>
      <c r="W172" s="18">
        <v>0</v>
      </c>
      <c r="X172" s="18">
        <v>0</v>
      </c>
      <c r="Y172" s="18">
        <v>0</v>
      </c>
      <c r="Z172" s="18">
        <v>0</v>
      </c>
      <c r="AA172" s="18">
        <v>93748.92</v>
      </c>
      <c r="AB172" s="18">
        <v>0</v>
      </c>
      <c r="AC172" s="18">
        <v>0</v>
      </c>
      <c r="AD172" s="18">
        <v>0</v>
      </c>
      <c r="AE172" s="18">
        <v>0</v>
      </c>
      <c r="AF172" s="18">
        <v>0</v>
      </c>
      <c r="AG172" s="18">
        <v>0</v>
      </c>
      <c r="AH172" s="18">
        <v>0</v>
      </c>
      <c r="AI172" s="18">
        <v>0</v>
      </c>
      <c r="AJ172" s="18">
        <v>0</v>
      </c>
      <c r="AK172" s="18">
        <v>0</v>
      </c>
      <c r="AL172" s="18">
        <v>0</v>
      </c>
      <c r="AM172" s="18">
        <v>0</v>
      </c>
      <c r="AN172" s="18">
        <v>0</v>
      </c>
      <c r="AO172" s="18">
        <v>0</v>
      </c>
      <c r="AP172" s="18">
        <v>0</v>
      </c>
      <c r="AQ172" s="18">
        <v>0</v>
      </c>
      <c r="AR172" s="18">
        <v>0</v>
      </c>
      <c r="AS172" s="18">
        <v>0</v>
      </c>
      <c r="AT172" s="18">
        <v>0</v>
      </c>
      <c r="AU172" s="18">
        <f t="shared" si="2"/>
        <v>0</v>
      </c>
      <c r="AV172" s="18">
        <v>29748.76</v>
      </c>
      <c r="AW172" s="18">
        <v>93748.92</v>
      </c>
      <c r="AX172" s="19">
        <v>86</v>
      </c>
      <c r="AY172" s="19">
        <v>300</v>
      </c>
      <c r="AZ172" s="18">
        <v>302400</v>
      </c>
      <c r="BA172" s="18">
        <v>74066.490000000005</v>
      </c>
      <c r="BB172" s="20">
        <v>89.99</v>
      </c>
      <c r="BC172" s="20">
        <v>87.147787454218502</v>
      </c>
      <c r="BD172" s="20">
        <v>10.59</v>
      </c>
      <c r="BE172" s="20"/>
      <c r="BF172" s="16" t="s">
        <v>367</v>
      </c>
      <c r="BG172" s="13"/>
      <c r="BH172" s="16" t="s">
        <v>28</v>
      </c>
      <c r="BI172" s="16" t="s">
        <v>276</v>
      </c>
      <c r="BJ172" s="16" t="s">
        <v>388</v>
      </c>
      <c r="BK172" s="16" t="s">
        <v>231</v>
      </c>
      <c r="BL172" s="14" t="s">
        <v>4</v>
      </c>
      <c r="BM172" s="20">
        <v>572683.23433200002</v>
      </c>
      <c r="BN172" s="14" t="s">
        <v>157</v>
      </c>
      <c r="BO172" s="20"/>
      <c r="BP172" s="21">
        <v>38765</v>
      </c>
      <c r="BQ172" s="21">
        <v>47890</v>
      </c>
      <c r="BR172" s="20">
        <v>30631.25</v>
      </c>
      <c r="BS172" s="20">
        <v>15.41</v>
      </c>
      <c r="BT172" s="20">
        <v>45.61</v>
      </c>
    </row>
    <row r="173" spans="1:72" s="1" customFormat="1" ht="18.2" customHeight="1" x14ac:dyDescent="0.15">
      <c r="A173" s="4">
        <v>171</v>
      </c>
      <c r="B173" s="5" t="s">
        <v>455</v>
      </c>
      <c r="C173" s="5" t="s">
        <v>229</v>
      </c>
      <c r="D173" s="6">
        <v>45292</v>
      </c>
      <c r="E173" s="7" t="s">
        <v>100</v>
      </c>
      <c r="F173" s="8">
        <v>179</v>
      </c>
      <c r="G173" s="8">
        <v>178</v>
      </c>
      <c r="H173" s="9">
        <v>35941.56</v>
      </c>
      <c r="I173" s="9">
        <v>25227.41</v>
      </c>
      <c r="J173" s="9">
        <v>0</v>
      </c>
      <c r="K173" s="9">
        <v>61168.97</v>
      </c>
      <c r="L173" s="9">
        <v>280.97000000000003</v>
      </c>
      <c r="M173" s="9">
        <v>0</v>
      </c>
      <c r="N173" s="9">
        <v>0</v>
      </c>
      <c r="O173" s="9">
        <v>0</v>
      </c>
      <c r="P173" s="9">
        <v>0</v>
      </c>
      <c r="Q173" s="9">
        <v>0</v>
      </c>
      <c r="R173" s="9">
        <v>0</v>
      </c>
      <c r="S173" s="9">
        <v>61168.97</v>
      </c>
      <c r="T173" s="9">
        <v>81835.55</v>
      </c>
      <c r="U173" s="9">
        <v>317.16000000000003</v>
      </c>
      <c r="V173" s="9">
        <v>0</v>
      </c>
      <c r="W173" s="9">
        <v>0</v>
      </c>
      <c r="X173" s="9">
        <v>0</v>
      </c>
      <c r="Y173" s="9">
        <v>0</v>
      </c>
      <c r="Z173" s="9">
        <v>0</v>
      </c>
      <c r="AA173" s="9">
        <v>82152.710000000006</v>
      </c>
      <c r="AB173" s="9">
        <v>0</v>
      </c>
      <c r="AC173" s="9">
        <v>0</v>
      </c>
      <c r="AD173" s="9">
        <v>0</v>
      </c>
      <c r="AE173" s="9">
        <v>0</v>
      </c>
      <c r="AF173" s="9">
        <v>0</v>
      </c>
      <c r="AG173" s="9">
        <v>0</v>
      </c>
      <c r="AH173" s="9">
        <v>0</v>
      </c>
      <c r="AI173" s="9">
        <v>0</v>
      </c>
      <c r="AJ173" s="9">
        <v>0</v>
      </c>
      <c r="AK173" s="9">
        <v>0</v>
      </c>
      <c r="AL173" s="9">
        <v>0</v>
      </c>
      <c r="AM173" s="9">
        <v>0</v>
      </c>
      <c r="AN173" s="9">
        <v>0</v>
      </c>
      <c r="AO173" s="9">
        <v>0</v>
      </c>
      <c r="AP173" s="9">
        <v>0</v>
      </c>
      <c r="AQ173" s="9">
        <v>0</v>
      </c>
      <c r="AR173" s="9">
        <v>0</v>
      </c>
      <c r="AS173" s="9">
        <v>0</v>
      </c>
      <c r="AT173" s="9">
        <v>0</v>
      </c>
      <c r="AU173" s="9">
        <f t="shared" si="2"/>
        <v>0</v>
      </c>
      <c r="AV173" s="9">
        <v>25508.38</v>
      </c>
      <c r="AW173" s="9">
        <v>82152.710000000006</v>
      </c>
      <c r="AX173" s="10">
        <v>86</v>
      </c>
      <c r="AY173" s="10">
        <v>300</v>
      </c>
      <c r="AZ173" s="9">
        <v>262295</v>
      </c>
      <c r="BA173" s="9">
        <v>62920</v>
      </c>
      <c r="BB173" s="11">
        <v>88.14</v>
      </c>
      <c r="BC173" s="11">
        <v>85.687110867768595</v>
      </c>
      <c r="BD173" s="11">
        <v>10.59</v>
      </c>
      <c r="BE173" s="11"/>
      <c r="BF173" s="7" t="s">
        <v>230</v>
      </c>
      <c r="BG173" s="4"/>
      <c r="BH173" s="7" t="s">
        <v>28</v>
      </c>
      <c r="BI173" s="7" t="s">
        <v>276</v>
      </c>
      <c r="BJ173" s="7" t="s">
        <v>388</v>
      </c>
      <c r="BK173" s="7" t="s">
        <v>231</v>
      </c>
      <c r="BL173" s="5" t="s">
        <v>4</v>
      </c>
      <c r="BM173" s="11">
        <v>488384.37273945002</v>
      </c>
      <c r="BN173" s="5" t="s">
        <v>157</v>
      </c>
      <c r="BO173" s="11"/>
      <c r="BP173" s="12">
        <v>38765</v>
      </c>
      <c r="BQ173" s="12">
        <v>47890</v>
      </c>
      <c r="BR173" s="11">
        <v>33674.519999999997</v>
      </c>
      <c r="BS173" s="11">
        <v>13.09</v>
      </c>
      <c r="BT173" s="11">
        <v>45.62</v>
      </c>
    </row>
    <row r="174" spans="1:72" s="1" customFormat="1" ht="18.2" customHeight="1" x14ac:dyDescent="0.15">
      <c r="A174" s="13">
        <v>172</v>
      </c>
      <c r="B174" s="14" t="s">
        <v>455</v>
      </c>
      <c r="C174" s="14" t="s">
        <v>229</v>
      </c>
      <c r="D174" s="15">
        <v>45292</v>
      </c>
      <c r="E174" s="16" t="s">
        <v>101</v>
      </c>
      <c r="F174" s="17">
        <v>160</v>
      </c>
      <c r="G174" s="17">
        <v>159</v>
      </c>
      <c r="H174" s="18">
        <v>44376.86</v>
      </c>
      <c r="I174" s="18">
        <v>29663.08</v>
      </c>
      <c r="J174" s="18">
        <v>0</v>
      </c>
      <c r="K174" s="18">
        <v>74039.94</v>
      </c>
      <c r="L174" s="18">
        <v>346.87</v>
      </c>
      <c r="M174" s="18">
        <v>0</v>
      </c>
      <c r="N174" s="18">
        <v>0</v>
      </c>
      <c r="O174" s="18">
        <v>0</v>
      </c>
      <c r="P174" s="18">
        <v>0</v>
      </c>
      <c r="Q174" s="18">
        <v>0</v>
      </c>
      <c r="R174" s="18">
        <v>0</v>
      </c>
      <c r="S174" s="18">
        <v>74039.94</v>
      </c>
      <c r="T174" s="18">
        <v>87859.44</v>
      </c>
      <c r="U174" s="18">
        <v>391.6</v>
      </c>
      <c r="V174" s="18">
        <v>0</v>
      </c>
      <c r="W174" s="18">
        <v>0</v>
      </c>
      <c r="X174" s="18">
        <v>0</v>
      </c>
      <c r="Y174" s="18">
        <v>0</v>
      </c>
      <c r="Z174" s="18">
        <v>0</v>
      </c>
      <c r="AA174" s="18">
        <v>88251.04</v>
      </c>
      <c r="AB174" s="18">
        <v>0</v>
      </c>
      <c r="AC174" s="18">
        <v>0</v>
      </c>
      <c r="AD174" s="18">
        <v>0</v>
      </c>
      <c r="AE174" s="18">
        <v>0</v>
      </c>
      <c r="AF174" s="18">
        <v>0</v>
      </c>
      <c r="AG174" s="18">
        <v>0</v>
      </c>
      <c r="AH174" s="18">
        <v>0</v>
      </c>
      <c r="AI174" s="18">
        <v>0</v>
      </c>
      <c r="AJ174" s="18">
        <v>0</v>
      </c>
      <c r="AK174" s="18">
        <v>0</v>
      </c>
      <c r="AL174" s="18">
        <v>0</v>
      </c>
      <c r="AM174" s="18">
        <v>0</v>
      </c>
      <c r="AN174" s="18">
        <v>0</v>
      </c>
      <c r="AO174" s="18">
        <v>0</v>
      </c>
      <c r="AP174" s="18">
        <v>0</v>
      </c>
      <c r="AQ174" s="18">
        <v>105.071</v>
      </c>
      <c r="AR174" s="18">
        <v>0</v>
      </c>
      <c r="AS174" s="18">
        <v>0</v>
      </c>
      <c r="AT174" s="18">
        <v>0</v>
      </c>
      <c r="AU174" s="18">
        <f t="shared" si="2"/>
        <v>105.071</v>
      </c>
      <c r="AV174" s="18">
        <v>30009.95</v>
      </c>
      <c r="AW174" s="18">
        <v>88251.04</v>
      </c>
      <c r="AX174" s="19">
        <v>86</v>
      </c>
      <c r="AY174" s="19">
        <v>300</v>
      </c>
      <c r="AZ174" s="18">
        <v>330000</v>
      </c>
      <c r="BA174" s="18">
        <v>77683.28</v>
      </c>
      <c r="BB174" s="20">
        <v>86.49</v>
      </c>
      <c r="BC174" s="20">
        <v>82.433625493156299</v>
      </c>
      <c r="BD174" s="20">
        <v>10.59</v>
      </c>
      <c r="BE174" s="20"/>
      <c r="BF174" s="16" t="s">
        <v>367</v>
      </c>
      <c r="BG174" s="13"/>
      <c r="BH174" s="16" t="s">
        <v>28</v>
      </c>
      <c r="BI174" s="16" t="s">
        <v>265</v>
      </c>
      <c r="BJ174" s="16" t="s">
        <v>266</v>
      </c>
      <c r="BK174" s="16" t="s">
        <v>231</v>
      </c>
      <c r="BL174" s="14" t="s">
        <v>4</v>
      </c>
      <c r="BM174" s="20">
        <v>591148.57834889996</v>
      </c>
      <c r="BN174" s="14" t="s">
        <v>157</v>
      </c>
      <c r="BO174" s="20"/>
      <c r="BP174" s="21">
        <v>38765</v>
      </c>
      <c r="BQ174" s="21">
        <v>47890</v>
      </c>
      <c r="BR174" s="20">
        <v>28370.91</v>
      </c>
      <c r="BS174" s="20">
        <v>16.170000000000002</v>
      </c>
      <c r="BT174" s="20">
        <v>45.61</v>
      </c>
    </row>
    <row r="175" spans="1:72" s="1" customFormat="1" ht="18.2" customHeight="1" x14ac:dyDescent="0.15">
      <c r="A175" s="4">
        <v>173</v>
      </c>
      <c r="B175" s="5" t="s">
        <v>455</v>
      </c>
      <c r="C175" s="5" t="s">
        <v>229</v>
      </c>
      <c r="D175" s="6">
        <v>45292</v>
      </c>
      <c r="E175" s="7" t="s">
        <v>461</v>
      </c>
      <c r="F175" s="8">
        <v>135</v>
      </c>
      <c r="G175" s="8">
        <v>134</v>
      </c>
      <c r="H175" s="9">
        <v>73501.94</v>
      </c>
      <c r="I175" s="9">
        <v>46815.99</v>
      </c>
      <c r="J175" s="9">
        <v>0</v>
      </c>
      <c r="K175" s="9">
        <v>120317.93</v>
      </c>
      <c r="L175" s="9">
        <v>583.9</v>
      </c>
      <c r="M175" s="9">
        <v>0</v>
      </c>
      <c r="N175" s="9">
        <v>0</v>
      </c>
      <c r="O175" s="9">
        <v>0</v>
      </c>
      <c r="P175" s="9">
        <v>0</v>
      </c>
      <c r="Q175" s="9">
        <v>0</v>
      </c>
      <c r="R175" s="9">
        <v>0</v>
      </c>
      <c r="S175" s="9">
        <v>120317.93</v>
      </c>
      <c r="T175" s="9">
        <v>116178.34</v>
      </c>
      <c r="U175" s="9">
        <v>623.5</v>
      </c>
      <c r="V175" s="9">
        <v>0</v>
      </c>
      <c r="W175" s="9">
        <v>0</v>
      </c>
      <c r="X175" s="9">
        <v>0</v>
      </c>
      <c r="Y175" s="9">
        <v>0</v>
      </c>
      <c r="Z175" s="9">
        <v>0</v>
      </c>
      <c r="AA175" s="9">
        <v>116801.84</v>
      </c>
      <c r="AB175" s="9">
        <v>0</v>
      </c>
      <c r="AC175" s="9">
        <v>0</v>
      </c>
      <c r="AD175" s="9">
        <v>0</v>
      </c>
      <c r="AE175" s="9">
        <v>0</v>
      </c>
      <c r="AF175" s="9">
        <v>0</v>
      </c>
      <c r="AG175" s="9">
        <v>0</v>
      </c>
      <c r="AH175" s="9">
        <v>0</v>
      </c>
      <c r="AI175" s="9">
        <v>0</v>
      </c>
      <c r="AJ175" s="9">
        <v>0</v>
      </c>
      <c r="AK175" s="9">
        <v>0</v>
      </c>
      <c r="AL175" s="9">
        <v>0</v>
      </c>
      <c r="AM175" s="9">
        <v>0</v>
      </c>
      <c r="AN175" s="9">
        <v>0</v>
      </c>
      <c r="AO175" s="9">
        <v>0</v>
      </c>
      <c r="AP175" s="9">
        <v>0</v>
      </c>
      <c r="AQ175" s="9">
        <v>0</v>
      </c>
      <c r="AR175" s="9">
        <v>0</v>
      </c>
      <c r="AS175" s="9">
        <v>0</v>
      </c>
      <c r="AT175" s="9">
        <v>0</v>
      </c>
      <c r="AU175" s="9">
        <f t="shared" si="2"/>
        <v>0</v>
      </c>
      <c r="AV175" s="9">
        <v>47399.89</v>
      </c>
      <c r="AW175" s="9">
        <v>116801.84</v>
      </c>
      <c r="AX175" s="10">
        <v>86</v>
      </c>
      <c r="AY175" s="10">
        <v>300</v>
      </c>
      <c r="AZ175" s="9">
        <v>535000</v>
      </c>
      <c r="BA175" s="9">
        <v>131036.95</v>
      </c>
      <c r="BB175" s="11">
        <v>90</v>
      </c>
      <c r="BC175" s="11">
        <v>82.637864358106597</v>
      </c>
      <c r="BD175" s="11">
        <v>10.18</v>
      </c>
      <c r="BE175" s="11"/>
      <c r="BF175" s="7" t="s">
        <v>230</v>
      </c>
      <c r="BG175" s="4"/>
      <c r="BH175" s="7" t="s">
        <v>233</v>
      </c>
      <c r="BI175" s="7" t="s">
        <v>236</v>
      </c>
      <c r="BJ175" s="7" t="s">
        <v>429</v>
      </c>
      <c r="BK175" s="7" t="s">
        <v>231</v>
      </c>
      <c r="BL175" s="5" t="s">
        <v>4</v>
      </c>
      <c r="BM175" s="11">
        <v>960640.61193705001</v>
      </c>
      <c r="BN175" s="5" t="s">
        <v>157</v>
      </c>
      <c r="BO175" s="11"/>
      <c r="BP175" s="12">
        <v>38765</v>
      </c>
      <c r="BQ175" s="12">
        <v>47890</v>
      </c>
      <c r="BR175" s="11">
        <v>33348.93</v>
      </c>
      <c r="BS175" s="11">
        <v>28.09</v>
      </c>
      <c r="BT175" s="11">
        <v>46.93</v>
      </c>
    </row>
    <row r="176" spans="1:72" s="1" customFormat="1" ht="18.2" customHeight="1" x14ac:dyDescent="0.15">
      <c r="A176" s="13">
        <v>174</v>
      </c>
      <c r="B176" s="14" t="s">
        <v>455</v>
      </c>
      <c r="C176" s="14" t="s">
        <v>229</v>
      </c>
      <c r="D176" s="15">
        <v>45292</v>
      </c>
      <c r="E176" s="16" t="s">
        <v>102</v>
      </c>
      <c r="F176" s="17">
        <v>166</v>
      </c>
      <c r="G176" s="17">
        <v>165</v>
      </c>
      <c r="H176" s="18">
        <v>44632.17</v>
      </c>
      <c r="I176" s="18">
        <v>30333.38</v>
      </c>
      <c r="J176" s="18">
        <v>0</v>
      </c>
      <c r="K176" s="18">
        <v>74965.55</v>
      </c>
      <c r="L176" s="18">
        <v>348.89</v>
      </c>
      <c r="M176" s="18">
        <v>0</v>
      </c>
      <c r="N176" s="18">
        <v>0</v>
      </c>
      <c r="O176" s="18">
        <v>0</v>
      </c>
      <c r="P176" s="18">
        <v>0</v>
      </c>
      <c r="Q176" s="18">
        <v>0</v>
      </c>
      <c r="R176" s="18">
        <v>0</v>
      </c>
      <c r="S176" s="18">
        <v>74965.55</v>
      </c>
      <c r="T176" s="18">
        <v>92887.47</v>
      </c>
      <c r="U176" s="18">
        <v>393.85</v>
      </c>
      <c r="V176" s="18">
        <v>0</v>
      </c>
      <c r="W176" s="18">
        <v>0</v>
      </c>
      <c r="X176" s="18">
        <v>0</v>
      </c>
      <c r="Y176" s="18">
        <v>0</v>
      </c>
      <c r="Z176" s="18">
        <v>0</v>
      </c>
      <c r="AA176" s="18">
        <v>93281.32</v>
      </c>
      <c r="AB176" s="18">
        <v>0</v>
      </c>
      <c r="AC176" s="18">
        <v>0</v>
      </c>
      <c r="AD176" s="18">
        <v>0</v>
      </c>
      <c r="AE176" s="18">
        <v>0</v>
      </c>
      <c r="AF176" s="18">
        <v>0</v>
      </c>
      <c r="AG176" s="18">
        <v>0</v>
      </c>
      <c r="AH176" s="18">
        <v>0</v>
      </c>
      <c r="AI176" s="18">
        <v>0</v>
      </c>
      <c r="AJ176" s="18">
        <v>0</v>
      </c>
      <c r="AK176" s="18">
        <v>0</v>
      </c>
      <c r="AL176" s="18">
        <v>0</v>
      </c>
      <c r="AM176" s="18">
        <v>0</v>
      </c>
      <c r="AN176" s="18">
        <v>0</v>
      </c>
      <c r="AO176" s="18">
        <v>0</v>
      </c>
      <c r="AP176" s="18">
        <v>0</v>
      </c>
      <c r="AQ176" s="18">
        <v>0</v>
      </c>
      <c r="AR176" s="18">
        <v>0</v>
      </c>
      <c r="AS176" s="18">
        <v>0</v>
      </c>
      <c r="AT176" s="18">
        <v>0</v>
      </c>
      <c r="AU176" s="18">
        <f t="shared" si="2"/>
        <v>0</v>
      </c>
      <c r="AV176" s="18">
        <v>30682.27</v>
      </c>
      <c r="AW176" s="18">
        <v>93281.32</v>
      </c>
      <c r="AX176" s="19">
        <v>86</v>
      </c>
      <c r="AY176" s="19">
        <v>300</v>
      </c>
      <c r="AZ176" s="18">
        <v>330000</v>
      </c>
      <c r="BA176" s="18">
        <v>78132.31</v>
      </c>
      <c r="BB176" s="20">
        <v>86.99</v>
      </c>
      <c r="BC176" s="20">
        <v>83.464231308404905</v>
      </c>
      <c r="BD176" s="20">
        <v>10.59</v>
      </c>
      <c r="BE176" s="20"/>
      <c r="BF176" s="16" t="s">
        <v>367</v>
      </c>
      <c r="BG176" s="13"/>
      <c r="BH176" s="16" t="s">
        <v>28</v>
      </c>
      <c r="BI176" s="16" t="s">
        <v>265</v>
      </c>
      <c r="BJ176" s="16" t="s">
        <v>266</v>
      </c>
      <c r="BK176" s="16" t="s">
        <v>231</v>
      </c>
      <c r="BL176" s="14" t="s">
        <v>4</v>
      </c>
      <c r="BM176" s="20">
        <v>598538.81982674997</v>
      </c>
      <c r="BN176" s="14" t="s">
        <v>157</v>
      </c>
      <c r="BO176" s="20"/>
      <c r="BP176" s="21">
        <v>38765</v>
      </c>
      <c r="BQ176" s="21">
        <v>47890</v>
      </c>
      <c r="BR176" s="20">
        <v>29782.65</v>
      </c>
      <c r="BS176" s="20">
        <v>16.260000000000002</v>
      </c>
      <c r="BT176" s="20">
        <v>45.61</v>
      </c>
    </row>
    <row r="177" spans="1:72" s="1" customFormat="1" ht="18.2" customHeight="1" x14ac:dyDescent="0.15">
      <c r="A177" s="4">
        <v>175</v>
      </c>
      <c r="B177" s="5" t="s">
        <v>455</v>
      </c>
      <c r="C177" s="5" t="s">
        <v>229</v>
      </c>
      <c r="D177" s="6">
        <v>45292</v>
      </c>
      <c r="E177" s="7" t="s">
        <v>103</v>
      </c>
      <c r="F177" s="8">
        <v>165</v>
      </c>
      <c r="G177" s="8">
        <v>164</v>
      </c>
      <c r="H177" s="9">
        <v>44632.17</v>
      </c>
      <c r="I177" s="9">
        <v>30252.23</v>
      </c>
      <c r="J177" s="9">
        <v>0</v>
      </c>
      <c r="K177" s="9">
        <v>74884.399999999994</v>
      </c>
      <c r="L177" s="9">
        <v>348.89</v>
      </c>
      <c r="M177" s="9">
        <v>0</v>
      </c>
      <c r="N177" s="9">
        <v>0</v>
      </c>
      <c r="O177" s="9">
        <v>0</v>
      </c>
      <c r="P177" s="9">
        <v>0</v>
      </c>
      <c r="Q177" s="9">
        <v>0</v>
      </c>
      <c r="R177" s="9">
        <v>0</v>
      </c>
      <c r="S177" s="9">
        <v>74884.399999999994</v>
      </c>
      <c r="T177" s="9">
        <v>92296.99</v>
      </c>
      <c r="U177" s="9">
        <v>393.85</v>
      </c>
      <c r="V177" s="9">
        <v>0</v>
      </c>
      <c r="W177" s="9">
        <v>0</v>
      </c>
      <c r="X177" s="9">
        <v>0</v>
      </c>
      <c r="Y177" s="9">
        <v>0</v>
      </c>
      <c r="Z177" s="9">
        <v>0</v>
      </c>
      <c r="AA177" s="9">
        <v>92690.84</v>
      </c>
      <c r="AB177" s="9">
        <v>0</v>
      </c>
      <c r="AC177" s="9">
        <v>0</v>
      </c>
      <c r="AD177" s="9">
        <v>0</v>
      </c>
      <c r="AE177" s="9">
        <v>0</v>
      </c>
      <c r="AF177" s="9">
        <v>0</v>
      </c>
      <c r="AG177" s="9">
        <v>0</v>
      </c>
      <c r="AH177" s="9">
        <v>0</v>
      </c>
      <c r="AI177" s="9">
        <v>0</v>
      </c>
      <c r="AJ177" s="9">
        <v>0</v>
      </c>
      <c r="AK177" s="9">
        <v>0</v>
      </c>
      <c r="AL177" s="9">
        <v>0</v>
      </c>
      <c r="AM177" s="9">
        <v>0</v>
      </c>
      <c r="AN177" s="9">
        <v>0</v>
      </c>
      <c r="AO177" s="9">
        <v>0</v>
      </c>
      <c r="AP177" s="9">
        <v>0</v>
      </c>
      <c r="AQ177" s="9">
        <v>0</v>
      </c>
      <c r="AR177" s="9">
        <v>0</v>
      </c>
      <c r="AS177" s="9">
        <v>0</v>
      </c>
      <c r="AT177" s="9">
        <v>0</v>
      </c>
      <c r="AU177" s="9">
        <f t="shared" si="2"/>
        <v>0</v>
      </c>
      <c r="AV177" s="9">
        <v>30601.119999999999</v>
      </c>
      <c r="AW177" s="9">
        <v>92690.84</v>
      </c>
      <c r="AX177" s="10">
        <v>86</v>
      </c>
      <c r="AY177" s="10">
        <v>300</v>
      </c>
      <c r="AZ177" s="9">
        <v>330000</v>
      </c>
      <c r="BA177" s="9">
        <v>78132.31</v>
      </c>
      <c r="BB177" s="11">
        <v>86.99</v>
      </c>
      <c r="BC177" s="11">
        <v>83.373881509454904</v>
      </c>
      <c r="BD177" s="11">
        <v>10.59</v>
      </c>
      <c r="BE177" s="11"/>
      <c r="BF177" s="7" t="s">
        <v>230</v>
      </c>
      <c r="BG177" s="4"/>
      <c r="BH177" s="7" t="s">
        <v>28</v>
      </c>
      <c r="BI177" s="7" t="s">
        <v>265</v>
      </c>
      <c r="BJ177" s="7" t="s">
        <v>266</v>
      </c>
      <c r="BK177" s="7" t="s">
        <v>231</v>
      </c>
      <c r="BL177" s="5" t="s">
        <v>4</v>
      </c>
      <c r="BM177" s="11">
        <v>597890.90321400005</v>
      </c>
      <c r="BN177" s="5" t="s">
        <v>157</v>
      </c>
      <c r="BO177" s="11"/>
      <c r="BP177" s="12">
        <v>38765</v>
      </c>
      <c r="BQ177" s="12">
        <v>47890</v>
      </c>
      <c r="BR177" s="11">
        <v>29858.15</v>
      </c>
      <c r="BS177" s="11">
        <v>16.260000000000002</v>
      </c>
      <c r="BT177" s="11">
        <v>45.61</v>
      </c>
    </row>
    <row r="178" spans="1:72" s="1" customFormat="1" ht="18.2" customHeight="1" x14ac:dyDescent="0.15">
      <c r="A178" s="13">
        <v>176</v>
      </c>
      <c r="B178" s="14" t="s">
        <v>455</v>
      </c>
      <c r="C178" s="14" t="s">
        <v>229</v>
      </c>
      <c r="D178" s="15">
        <v>45292</v>
      </c>
      <c r="E178" s="16" t="s">
        <v>104</v>
      </c>
      <c r="F178" s="17">
        <v>146</v>
      </c>
      <c r="G178" s="17">
        <v>145</v>
      </c>
      <c r="H178" s="18">
        <v>48691.03</v>
      </c>
      <c r="I178" s="18">
        <v>31162.75</v>
      </c>
      <c r="J178" s="18">
        <v>0</v>
      </c>
      <c r="K178" s="18">
        <v>79853.78</v>
      </c>
      <c r="L178" s="18">
        <v>380.59</v>
      </c>
      <c r="M178" s="18">
        <v>0</v>
      </c>
      <c r="N178" s="18">
        <v>0</v>
      </c>
      <c r="O178" s="18">
        <v>0</v>
      </c>
      <c r="P178" s="18">
        <v>0</v>
      </c>
      <c r="Q178" s="18">
        <v>0</v>
      </c>
      <c r="R178" s="18">
        <v>0</v>
      </c>
      <c r="S178" s="18">
        <v>79853.78</v>
      </c>
      <c r="T178" s="18">
        <v>87132.06</v>
      </c>
      <c r="U178" s="18">
        <v>429.67</v>
      </c>
      <c r="V178" s="18">
        <v>0</v>
      </c>
      <c r="W178" s="18">
        <v>0</v>
      </c>
      <c r="X178" s="18">
        <v>0</v>
      </c>
      <c r="Y178" s="18">
        <v>0</v>
      </c>
      <c r="Z178" s="18">
        <v>0</v>
      </c>
      <c r="AA178" s="18">
        <v>87561.73</v>
      </c>
      <c r="AB178" s="18">
        <v>0</v>
      </c>
      <c r="AC178" s="18">
        <v>0</v>
      </c>
      <c r="AD178" s="18">
        <v>0</v>
      </c>
      <c r="AE178" s="18">
        <v>0</v>
      </c>
      <c r="AF178" s="18">
        <v>0</v>
      </c>
      <c r="AG178" s="18">
        <v>0</v>
      </c>
      <c r="AH178" s="18">
        <v>0</v>
      </c>
      <c r="AI178" s="18">
        <v>0</v>
      </c>
      <c r="AJ178" s="18">
        <v>0</v>
      </c>
      <c r="AK178" s="18">
        <v>0</v>
      </c>
      <c r="AL178" s="18">
        <v>0</v>
      </c>
      <c r="AM178" s="18">
        <v>0</v>
      </c>
      <c r="AN178" s="18">
        <v>0</v>
      </c>
      <c r="AO178" s="18">
        <v>0</v>
      </c>
      <c r="AP178" s="18">
        <v>0</v>
      </c>
      <c r="AQ178" s="18">
        <v>0</v>
      </c>
      <c r="AR178" s="18">
        <v>0</v>
      </c>
      <c r="AS178" s="18">
        <v>0</v>
      </c>
      <c r="AT178" s="18">
        <v>0</v>
      </c>
      <c r="AU178" s="18">
        <f t="shared" si="2"/>
        <v>0</v>
      </c>
      <c r="AV178" s="18">
        <v>31543.34</v>
      </c>
      <c r="AW178" s="18">
        <v>87561.73</v>
      </c>
      <c r="AX178" s="19">
        <v>86</v>
      </c>
      <c r="AY178" s="19">
        <v>300</v>
      </c>
      <c r="AZ178" s="18">
        <v>348000</v>
      </c>
      <c r="BA178" s="18">
        <v>85235.25</v>
      </c>
      <c r="BB178" s="20">
        <v>89.99</v>
      </c>
      <c r="BC178" s="20">
        <v>84.308330910040098</v>
      </c>
      <c r="BD178" s="20">
        <v>10.59</v>
      </c>
      <c r="BE178" s="20"/>
      <c r="BF178" s="16" t="s">
        <v>230</v>
      </c>
      <c r="BG178" s="13"/>
      <c r="BH178" s="16" t="s">
        <v>28</v>
      </c>
      <c r="BI178" s="16" t="s">
        <v>265</v>
      </c>
      <c r="BJ178" s="16" t="s">
        <v>266</v>
      </c>
      <c r="BK178" s="16" t="s">
        <v>231</v>
      </c>
      <c r="BL178" s="14" t="s">
        <v>4</v>
      </c>
      <c r="BM178" s="20">
        <v>637567.35246930004</v>
      </c>
      <c r="BN178" s="14" t="s">
        <v>157</v>
      </c>
      <c r="BO178" s="20"/>
      <c r="BP178" s="21">
        <v>38765</v>
      </c>
      <c r="BQ178" s="21">
        <v>47890</v>
      </c>
      <c r="BR178" s="20">
        <v>26990.58</v>
      </c>
      <c r="BS178" s="20">
        <v>17.73</v>
      </c>
      <c r="BT178" s="20">
        <v>45.61</v>
      </c>
    </row>
    <row r="179" spans="1:72" s="1" customFormat="1" ht="18.2" customHeight="1" x14ac:dyDescent="0.15">
      <c r="A179" s="4">
        <v>177</v>
      </c>
      <c r="B179" s="5" t="s">
        <v>455</v>
      </c>
      <c r="C179" s="5" t="s">
        <v>229</v>
      </c>
      <c r="D179" s="6">
        <v>45292</v>
      </c>
      <c r="E179" s="7" t="s">
        <v>105</v>
      </c>
      <c r="F179" s="8">
        <v>163</v>
      </c>
      <c r="G179" s="8">
        <v>162</v>
      </c>
      <c r="H179" s="9">
        <v>44215.71</v>
      </c>
      <c r="I179" s="9">
        <v>29801.88</v>
      </c>
      <c r="J179" s="9">
        <v>0</v>
      </c>
      <c r="K179" s="9">
        <v>74017.59</v>
      </c>
      <c r="L179" s="9">
        <v>345.57</v>
      </c>
      <c r="M179" s="9">
        <v>0</v>
      </c>
      <c r="N179" s="9">
        <v>0</v>
      </c>
      <c r="O179" s="9">
        <v>0</v>
      </c>
      <c r="P179" s="9">
        <v>0</v>
      </c>
      <c r="Q179" s="9">
        <v>0</v>
      </c>
      <c r="R179" s="9">
        <v>0</v>
      </c>
      <c r="S179" s="9">
        <v>74017.59</v>
      </c>
      <c r="T179" s="9">
        <v>90122.5</v>
      </c>
      <c r="U179" s="9">
        <v>390.18</v>
      </c>
      <c r="V179" s="9">
        <v>0</v>
      </c>
      <c r="W179" s="9">
        <v>0</v>
      </c>
      <c r="X179" s="9">
        <v>0</v>
      </c>
      <c r="Y179" s="9">
        <v>0</v>
      </c>
      <c r="Z179" s="9">
        <v>0</v>
      </c>
      <c r="AA179" s="9">
        <v>90512.68</v>
      </c>
      <c r="AB179" s="9">
        <v>0</v>
      </c>
      <c r="AC179" s="9">
        <v>0</v>
      </c>
      <c r="AD179" s="9">
        <v>0</v>
      </c>
      <c r="AE179" s="9">
        <v>0</v>
      </c>
      <c r="AF179" s="9">
        <v>0</v>
      </c>
      <c r="AG179" s="9">
        <v>0</v>
      </c>
      <c r="AH179" s="9">
        <v>0</v>
      </c>
      <c r="AI179" s="9">
        <v>0</v>
      </c>
      <c r="AJ179" s="9">
        <v>0</v>
      </c>
      <c r="AK179" s="9">
        <v>0</v>
      </c>
      <c r="AL179" s="9">
        <v>0</v>
      </c>
      <c r="AM179" s="9">
        <v>0</v>
      </c>
      <c r="AN179" s="9">
        <v>0</v>
      </c>
      <c r="AO179" s="9">
        <v>0</v>
      </c>
      <c r="AP179" s="9">
        <v>0</v>
      </c>
      <c r="AQ179" s="9">
        <v>0</v>
      </c>
      <c r="AR179" s="9">
        <v>0</v>
      </c>
      <c r="AS179" s="9">
        <v>0</v>
      </c>
      <c r="AT179" s="9">
        <v>0</v>
      </c>
      <c r="AU179" s="9">
        <f t="shared" si="2"/>
        <v>0</v>
      </c>
      <c r="AV179" s="9">
        <v>30147.45</v>
      </c>
      <c r="AW179" s="9">
        <v>90512.68</v>
      </c>
      <c r="AX179" s="10">
        <v>87</v>
      </c>
      <c r="AY179" s="10">
        <v>300</v>
      </c>
      <c r="AZ179" s="9">
        <v>316000</v>
      </c>
      <c r="BA179" s="9">
        <v>77397.53</v>
      </c>
      <c r="BB179" s="11">
        <v>90</v>
      </c>
      <c r="BC179" s="11">
        <v>86.0697117853761</v>
      </c>
      <c r="BD179" s="11">
        <v>10.59</v>
      </c>
      <c r="BE179" s="11"/>
      <c r="BF179" s="7" t="s">
        <v>367</v>
      </c>
      <c r="BG179" s="4"/>
      <c r="BH179" s="7" t="s">
        <v>28</v>
      </c>
      <c r="BI179" s="7" t="s">
        <v>265</v>
      </c>
      <c r="BJ179" s="7" t="s">
        <v>266</v>
      </c>
      <c r="BK179" s="7" t="s">
        <v>231</v>
      </c>
      <c r="BL179" s="5" t="s">
        <v>4</v>
      </c>
      <c r="BM179" s="11">
        <v>590970.13181415002</v>
      </c>
      <c r="BN179" s="5" t="s">
        <v>157</v>
      </c>
      <c r="BO179" s="11"/>
      <c r="BP179" s="12">
        <v>38765</v>
      </c>
      <c r="BQ179" s="12">
        <v>47890</v>
      </c>
      <c r="BR179" s="11">
        <v>29060.83</v>
      </c>
      <c r="BS179" s="11">
        <v>16.11</v>
      </c>
      <c r="BT179" s="11">
        <v>45.61</v>
      </c>
    </row>
    <row r="180" spans="1:72" s="1" customFormat="1" ht="18.2" customHeight="1" x14ac:dyDescent="0.15">
      <c r="A180" s="13">
        <v>178</v>
      </c>
      <c r="B180" s="14" t="s">
        <v>455</v>
      </c>
      <c r="C180" s="14" t="s">
        <v>229</v>
      </c>
      <c r="D180" s="15">
        <v>45292</v>
      </c>
      <c r="E180" s="16" t="s">
        <v>106</v>
      </c>
      <c r="F180" s="17">
        <v>84</v>
      </c>
      <c r="G180" s="17">
        <v>83</v>
      </c>
      <c r="H180" s="18">
        <v>44376.86</v>
      </c>
      <c r="I180" s="18">
        <v>20509.82</v>
      </c>
      <c r="J180" s="18">
        <v>0</v>
      </c>
      <c r="K180" s="18">
        <v>64886.68</v>
      </c>
      <c r="L180" s="18">
        <v>346.87</v>
      </c>
      <c r="M180" s="18">
        <v>0</v>
      </c>
      <c r="N180" s="18">
        <v>0</v>
      </c>
      <c r="O180" s="18">
        <v>0</v>
      </c>
      <c r="P180" s="18">
        <v>0</v>
      </c>
      <c r="Q180" s="18">
        <v>0</v>
      </c>
      <c r="R180" s="18">
        <v>0</v>
      </c>
      <c r="S180" s="18">
        <v>64886.68</v>
      </c>
      <c r="T180" s="18">
        <v>41088.639999999999</v>
      </c>
      <c r="U180" s="18">
        <v>391.6</v>
      </c>
      <c r="V180" s="18">
        <v>0</v>
      </c>
      <c r="W180" s="18">
        <v>0</v>
      </c>
      <c r="X180" s="18">
        <v>0</v>
      </c>
      <c r="Y180" s="18">
        <v>0</v>
      </c>
      <c r="Z180" s="18">
        <v>0</v>
      </c>
      <c r="AA180" s="18">
        <v>41480.239999999998</v>
      </c>
      <c r="AB180" s="18">
        <v>0</v>
      </c>
      <c r="AC180" s="18">
        <v>0</v>
      </c>
      <c r="AD180" s="18">
        <v>0</v>
      </c>
      <c r="AE180" s="18">
        <v>0</v>
      </c>
      <c r="AF180" s="18">
        <v>0</v>
      </c>
      <c r="AG180" s="18">
        <v>0</v>
      </c>
      <c r="AH180" s="18">
        <v>0</v>
      </c>
      <c r="AI180" s="18">
        <v>0</v>
      </c>
      <c r="AJ180" s="18">
        <v>0</v>
      </c>
      <c r="AK180" s="18">
        <v>0</v>
      </c>
      <c r="AL180" s="18">
        <v>0</v>
      </c>
      <c r="AM180" s="18">
        <v>0</v>
      </c>
      <c r="AN180" s="18">
        <v>0</v>
      </c>
      <c r="AO180" s="18">
        <v>0</v>
      </c>
      <c r="AP180" s="18">
        <v>0</v>
      </c>
      <c r="AQ180" s="18">
        <v>0</v>
      </c>
      <c r="AR180" s="18">
        <v>0</v>
      </c>
      <c r="AS180" s="18">
        <v>0</v>
      </c>
      <c r="AT180" s="18">
        <v>0</v>
      </c>
      <c r="AU180" s="18">
        <f t="shared" si="2"/>
        <v>0</v>
      </c>
      <c r="AV180" s="18">
        <v>20856.689999999999</v>
      </c>
      <c r="AW180" s="18">
        <v>41480.239999999998</v>
      </c>
      <c r="AX180" s="19">
        <v>86</v>
      </c>
      <c r="AY180" s="19">
        <v>300</v>
      </c>
      <c r="AZ180" s="18">
        <v>330000</v>
      </c>
      <c r="BA180" s="18">
        <v>77683.28</v>
      </c>
      <c r="BB180" s="20">
        <v>86.49</v>
      </c>
      <c r="BC180" s="20">
        <v>72.242687914310494</v>
      </c>
      <c r="BD180" s="20">
        <v>10.59</v>
      </c>
      <c r="BE180" s="20"/>
      <c r="BF180" s="16" t="s">
        <v>367</v>
      </c>
      <c r="BG180" s="13"/>
      <c r="BH180" s="16" t="s">
        <v>28</v>
      </c>
      <c r="BI180" s="16" t="s">
        <v>265</v>
      </c>
      <c r="BJ180" s="16" t="s">
        <v>266</v>
      </c>
      <c r="BK180" s="16" t="s">
        <v>231</v>
      </c>
      <c r="BL180" s="14" t="s">
        <v>4</v>
      </c>
      <c r="BM180" s="20">
        <v>518067.25715580001</v>
      </c>
      <c r="BN180" s="14" t="s">
        <v>157</v>
      </c>
      <c r="BO180" s="20"/>
      <c r="BP180" s="21">
        <v>38765</v>
      </c>
      <c r="BQ180" s="21">
        <v>47890</v>
      </c>
      <c r="BR180" s="20">
        <v>17561.099999999999</v>
      </c>
      <c r="BS180" s="20">
        <v>16.170000000000002</v>
      </c>
      <c r="BT180" s="20">
        <v>45.63</v>
      </c>
    </row>
    <row r="181" spans="1:72" s="1" customFormat="1" ht="18.2" customHeight="1" x14ac:dyDescent="0.15">
      <c r="A181" s="4">
        <v>179</v>
      </c>
      <c r="B181" s="5" t="s">
        <v>455</v>
      </c>
      <c r="C181" s="5" t="s">
        <v>229</v>
      </c>
      <c r="D181" s="6">
        <v>45292</v>
      </c>
      <c r="E181" s="7" t="s">
        <v>26</v>
      </c>
      <c r="F181" s="8">
        <v>162</v>
      </c>
      <c r="G181" s="8">
        <v>161</v>
      </c>
      <c r="H181" s="9">
        <v>44376.86</v>
      </c>
      <c r="I181" s="9">
        <v>29830.94</v>
      </c>
      <c r="J181" s="9">
        <v>0</v>
      </c>
      <c r="K181" s="9">
        <v>74207.8</v>
      </c>
      <c r="L181" s="9">
        <v>346.87</v>
      </c>
      <c r="M181" s="9">
        <v>0</v>
      </c>
      <c r="N181" s="9">
        <v>0</v>
      </c>
      <c r="O181" s="9">
        <v>0</v>
      </c>
      <c r="P181" s="9">
        <v>0</v>
      </c>
      <c r="Q181" s="9">
        <v>0</v>
      </c>
      <c r="R181" s="9">
        <v>0</v>
      </c>
      <c r="S181" s="9">
        <v>74207.8</v>
      </c>
      <c r="T181" s="9">
        <v>89798.32</v>
      </c>
      <c r="U181" s="9">
        <v>391.6</v>
      </c>
      <c r="V181" s="9">
        <v>0</v>
      </c>
      <c r="W181" s="9">
        <v>0</v>
      </c>
      <c r="X181" s="9">
        <v>0</v>
      </c>
      <c r="Y181" s="9">
        <v>0</v>
      </c>
      <c r="Z181" s="9">
        <v>0</v>
      </c>
      <c r="AA181" s="9">
        <v>90189.92</v>
      </c>
      <c r="AB181" s="9">
        <v>0</v>
      </c>
      <c r="AC181" s="9">
        <v>0</v>
      </c>
      <c r="AD181" s="9">
        <v>0</v>
      </c>
      <c r="AE181" s="9">
        <v>0</v>
      </c>
      <c r="AF181" s="9">
        <v>0</v>
      </c>
      <c r="AG181" s="9">
        <v>0</v>
      </c>
      <c r="AH181" s="9">
        <v>0</v>
      </c>
      <c r="AI181" s="9">
        <v>0</v>
      </c>
      <c r="AJ181" s="9">
        <v>0</v>
      </c>
      <c r="AK181" s="9">
        <v>0</v>
      </c>
      <c r="AL181" s="9">
        <v>0</v>
      </c>
      <c r="AM181" s="9">
        <v>0</v>
      </c>
      <c r="AN181" s="9">
        <v>0</v>
      </c>
      <c r="AO181" s="9">
        <v>0</v>
      </c>
      <c r="AP181" s="9">
        <v>0</v>
      </c>
      <c r="AQ181" s="9">
        <v>0</v>
      </c>
      <c r="AR181" s="9">
        <v>0</v>
      </c>
      <c r="AS181" s="9">
        <v>0</v>
      </c>
      <c r="AT181" s="9">
        <v>0</v>
      </c>
      <c r="AU181" s="9">
        <f t="shared" si="2"/>
        <v>0</v>
      </c>
      <c r="AV181" s="9">
        <v>30177.81</v>
      </c>
      <c r="AW181" s="9">
        <v>90189.92</v>
      </c>
      <c r="AX181" s="10">
        <v>86</v>
      </c>
      <c r="AY181" s="10">
        <v>300</v>
      </c>
      <c r="AZ181" s="9">
        <v>330000</v>
      </c>
      <c r="BA181" s="9">
        <v>77683.28</v>
      </c>
      <c r="BB181" s="11">
        <v>86.49</v>
      </c>
      <c r="BC181" s="11">
        <v>82.620515276903902</v>
      </c>
      <c r="BD181" s="11">
        <v>10.59</v>
      </c>
      <c r="BE181" s="11"/>
      <c r="BF181" s="7" t="s">
        <v>367</v>
      </c>
      <c r="BG181" s="4"/>
      <c r="BH181" s="7" t="s">
        <v>28</v>
      </c>
      <c r="BI181" s="7" t="s">
        <v>265</v>
      </c>
      <c r="BJ181" s="7" t="s">
        <v>266</v>
      </c>
      <c r="BK181" s="7" t="s">
        <v>231</v>
      </c>
      <c r="BL181" s="5" t="s">
        <v>4</v>
      </c>
      <c r="BM181" s="11">
        <v>592488.80364299996</v>
      </c>
      <c r="BN181" s="5" t="s">
        <v>157</v>
      </c>
      <c r="BO181" s="11"/>
      <c r="BP181" s="12">
        <v>38765</v>
      </c>
      <c r="BQ181" s="12">
        <v>47890</v>
      </c>
      <c r="BR181" s="11">
        <v>29066.73</v>
      </c>
      <c r="BS181" s="11">
        <v>16.170000000000002</v>
      </c>
      <c r="BT181" s="11">
        <v>45.61</v>
      </c>
    </row>
    <row r="182" spans="1:72" s="1" customFormat="1" ht="18.2" customHeight="1" x14ac:dyDescent="0.15">
      <c r="A182" s="13">
        <v>180</v>
      </c>
      <c r="B182" s="14" t="s">
        <v>455</v>
      </c>
      <c r="C182" s="14" t="s">
        <v>229</v>
      </c>
      <c r="D182" s="15">
        <v>45292</v>
      </c>
      <c r="E182" s="16" t="s">
        <v>107</v>
      </c>
      <c r="F182" s="17">
        <v>162</v>
      </c>
      <c r="G182" s="17">
        <v>161</v>
      </c>
      <c r="H182" s="18">
        <v>54806.8</v>
      </c>
      <c r="I182" s="18">
        <v>36841.03</v>
      </c>
      <c r="J182" s="18">
        <v>0</v>
      </c>
      <c r="K182" s="18">
        <v>91647.83</v>
      </c>
      <c r="L182" s="18">
        <v>428.38</v>
      </c>
      <c r="M182" s="18">
        <v>0</v>
      </c>
      <c r="N182" s="18">
        <v>0</v>
      </c>
      <c r="O182" s="18">
        <v>0</v>
      </c>
      <c r="P182" s="18">
        <v>0</v>
      </c>
      <c r="Q182" s="18">
        <v>0</v>
      </c>
      <c r="R182" s="18">
        <v>0</v>
      </c>
      <c r="S182" s="18">
        <v>91647.83</v>
      </c>
      <c r="T182" s="18">
        <v>110902.67</v>
      </c>
      <c r="U182" s="18">
        <v>483.64</v>
      </c>
      <c r="V182" s="18">
        <v>0</v>
      </c>
      <c r="W182" s="18">
        <v>0</v>
      </c>
      <c r="X182" s="18">
        <v>0</v>
      </c>
      <c r="Y182" s="18">
        <v>0</v>
      </c>
      <c r="Z182" s="18">
        <v>0</v>
      </c>
      <c r="AA182" s="18">
        <v>111386.31</v>
      </c>
      <c r="AB182" s="18">
        <v>0</v>
      </c>
      <c r="AC182" s="18">
        <v>0</v>
      </c>
      <c r="AD182" s="18">
        <v>0</v>
      </c>
      <c r="AE182" s="18">
        <v>0</v>
      </c>
      <c r="AF182" s="18">
        <v>0</v>
      </c>
      <c r="AG182" s="18">
        <v>0</v>
      </c>
      <c r="AH182" s="18">
        <v>0</v>
      </c>
      <c r="AI182" s="18">
        <v>0</v>
      </c>
      <c r="AJ182" s="18">
        <v>0</v>
      </c>
      <c r="AK182" s="18">
        <v>0</v>
      </c>
      <c r="AL182" s="18">
        <v>0</v>
      </c>
      <c r="AM182" s="18">
        <v>0</v>
      </c>
      <c r="AN182" s="18">
        <v>0</v>
      </c>
      <c r="AO182" s="18">
        <v>0</v>
      </c>
      <c r="AP182" s="18">
        <v>0</v>
      </c>
      <c r="AQ182" s="18">
        <v>0</v>
      </c>
      <c r="AR182" s="18">
        <v>0</v>
      </c>
      <c r="AS182" s="18">
        <v>0</v>
      </c>
      <c r="AT182" s="18">
        <v>0</v>
      </c>
      <c r="AU182" s="18">
        <f t="shared" si="2"/>
        <v>0</v>
      </c>
      <c r="AV182" s="18">
        <v>37269.410000000003</v>
      </c>
      <c r="AW182" s="18">
        <v>111386.31</v>
      </c>
      <c r="AX182" s="19">
        <v>86</v>
      </c>
      <c r="AY182" s="19">
        <v>300</v>
      </c>
      <c r="AZ182" s="18">
        <v>392100</v>
      </c>
      <c r="BA182" s="18">
        <v>95940</v>
      </c>
      <c r="BB182" s="20">
        <v>90</v>
      </c>
      <c r="BC182" s="20">
        <v>85.973574108817999</v>
      </c>
      <c r="BD182" s="20">
        <v>10.59</v>
      </c>
      <c r="BE182" s="20"/>
      <c r="BF182" s="16" t="s">
        <v>367</v>
      </c>
      <c r="BG182" s="13"/>
      <c r="BH182" s="16" t="s">
        <v>233</v>
      </c>
      <c r="BI182" s="16" t="s">
        <v>236</v>
      </c>
      <c r="BJ182" s="16" t="s">
        <v>423</v>
      </c>
      <c r="BK182" s="16" t="s">
        <v>231</v>
      </c>
      <c r="BL182" s="14" t="s">
        <v>4</v>
      </c>
      <c r="BM182" s="20">
        <v>731733.22956855001</v>
      </c>
      <c r="BN182" s="14" t="s">
        <v>157</v>
      </c>
      <c r="BO182" s="20"/>
      <c r="BP182" s="21">
        <v>38769</v>
      </c>
      <c r="BQ182" s="21">
        <v>47894</v>
      </c>
      <c r="BR182" s="20">
        <v>33781.17</v>
      </c>
      <c r="BS182" s="20">
        <v>19.96</v>
      </c>
      <c r="BT182" s="20">
        <v>45.59</v>
      </c>
    </row>
    <row r="183" spans="1:72" s="1" customFormat="1" ht="18.2" customHeight="1" x14ac:dyDescent="0.15">
      <c r="A183" s="4">
        <v>181</v>
      </c>
      <c r="B183" s="5" t="s">
        <v>455</v>
      </c>
      <c r="C183" s="5" t="s">
        <v>229</v>
      </c>
      <c r="D183" s="6">
        <v>45292</v>
      </c>
      <c r="E183" s="7" t="s">
        <v>108</v>
      </c>
      <c r="F183" s="8">
        <v>135</v>
      </c>
      <c r="G183" s="8">
        <v>134</v>
      </c>
      <c r="H183" s="9">
        <v>88750.19</v>
      </c>
      <c r="I183" s="9">
        <v>56528.95</v>
      </c>
      <c r="J183" s="9">
        <v>0</v>
      </c>
      <c r="K183" s="9">
        <v>145279.14000000001</v>
      </c>
      <c r="L183" s="9">
        <v>705.04</v>
      </c>
      <c r="M183" s="9">
        <v>0</v>
      </c>
      <c r="N183" s="9">
        <v>0</v>
      </c>
      <c r="O183" s="9">
        <v>0</v>
      </c>
      <c r="P183" s="9">
        <v>0</v>
      </c>
      <c r="Q183" s="9">
        <v>0</v>
      </c>
      <c r="R183" s="9">
        <v>0</v>
      </c>
      <c r="S183" s="9">
        <v>145279.14000000001</v>
      </c>
      <c r="T183" s="9">
        <v>140280.57</v>
      </c>
      <c r="U183" s="9">
        <v>752.85</v>
      </c>
      <c r="V183" s="9">
        <v>0</v>
      </c>
      <c r="W183" s="9">
        <v>0</v>
      </c>
      <c r="X183" s="9">
        <v>0</v>
      </c>
      <c r="Y183" s="9">
        <v>0</v>
      </c>
      <c r="Z183" s="9">
        <v>0</v>
      </c>
      <c r="AA183" s="9">
        <v>141033.42000000001</v>
      </c>
      <c r="AB183" s="9">
        <v>0</v>
      </c>
      <c r="AC183" s="9">
        <v>0</v>
      </c>
      <c r="AD183" s="9">
        <v>0</v>
      </c>
      <c r="AE183" s="9">
        <v>0</v>
      </c>
      <c r="AF183" s="9">
        <v>0</v>
      </c>
      <c r="AG183" s="9">
        <v>0</v>
      </c>
      <c r="AH183" s="9">
        <v>0</v>
      </c>
      <c r="AI183" s="9">
        <v>0</v>
      </c>
      <c r="AJ183" s="9">
        <v>0</v>
      </c>
      <c r="AK183" s="9">
        <v>0</v>
      </c>
      <c r="AL183" s="9">
        <v>0</v>
      </c>
      <c r="AM183" s="9">
        <v>0</v>
      </c>
      <c r="AN183" s="9">
        <v>0</v>
      </c>
      <c r="AO183" s="9">
        <v>0</v>
      </c>
      <c r="AP183" s="9">
        <v>0</v>
      </c>
      <c r="AQ183" s="9">
        <v>0</v>
      </c>
      <c r="AR183" s="9">
        <v>0</v>
      </c>
      <c r="AS183" s="9">
        <v>0</v>
      </c>
      <c r="AT183" s="9">
        <v>0</v>
      </c>
      <c r="AU183" s="9">
        <f t="shared" si="2"/>
        <v>0</v>
      </c>
      <c r="AV183" s="9">
        <v>57233.99</v>
      </c>
      <c r="AW183" s="9">
        <v>141033.42000000001</v>
      </c>
      <c r="AX183" s="10">
        <v>86</v>
      </c>
      <c r="AY183" s="10">
        <v>300</v>
      </c>
      <c r="AZ183" s="9">
        <v>658000</v>
      </c>
      <c r="BA183" s="9">
        <v>158222</v>
      </c>
      <c r="BB183" s="11">
        <v>88.42</v>
      </c>
      <c r="BC183" s="11">
        <v>81.187076125949602</v>
      </c>
      <c r="BD183" s="11">
        <v>10.18</v>
      </c>
      <c r="BE183" s="11"/>
      <c r="BF183" s="7" t="s">
        <v>230</v>
      </c>
      <c r="BG183" s="4"/>
      <c r="BH183" s="7" t="s">
        <v>233</v>
      </c>
      <c r="BI183" s="7" t="s">
        <v>236</v>
      </c>
      <c r="BJ183" s="7" t="s">
        <v>376</v>
      </c>
      <c r="BK183" s="7" t="s">
        <v>231</v>
      </c>
      <c r="BL183" s="5" t="s">
        <v>4</v>
      </c>
      <c r="BM183" s="11">
        <v>1159935.5304008999</v>
      </c>
      <c r="BN183" s="5" t="s">
        <v>157</v>
      </c>
      <c r="BO183" s="11"/>
      <c r="BP183" s="12">
        <v>38771</v>
      </c>
      <c r="BQ183" s="12">
        <v>47896</v>
      </c>
      <c r="BR183" s="11">
        <v>40311.79</v>
      </c>
      <c r="BS183" s="11">
        <v>33.92</v>
      </c>
      <c r="BT183" s="11">
        <v>45.6</v>
      </c>
    </row>
    <row r="184" spans="1:72" s="1" customFormat="1" ht="18.2" customHeight="1" x14ac:dyDescent="0.15">
      <c r="A184" s="13">
        <v>182</v>
      </c>
      <c r="B184" s="14" t="s">
        <v>455</v>
      </c>
      <c r="C184" s="14" t="s">
        <v>229</v>
      </c>
      <c r="D184" s="15">
        <v>45292</v>
      </c>
      <c r="E184" s="16" t="s">
        <v>109</v>
      </c>
      <c r="F184" s="14" t="s">
        <v>486</v>
      </c>
      <c r="G184" s="17">
        <v>7</v>
      </c>
      <c r="H184" s="18">
        <v>0</v>
      </c>
      <c r="I184" s="18">
        <v>4410.8999999999996</v>
      </c>
      <c r="J184" s="18">
        <v>0</v>
      </c>
      <c r="K184" s="18">
        <v>4410.8999999999996</v>
      </c>
      <c r="L184" s="18">
        <v>0</v>
      </c>
      <c r="M184" s="18">
        <v>0</v>
      </c>
      <c r="N184" s="18">
        <v>0</v>
      </c>
      <c r="O184" s="18">
        <v>4410.8999999999996</v>
      </c>
      <c r="P184" s="18">
        <v>0</v>
      </c>
      <c r="Q184" s="18">
        <v>0</v>
      </c>
      <c r="R184" s="18">
        <v>0</v>
      </c>
      <c r="S184" s="18">
        <v>0</v>
      </c>
      <c r="T184" s="18">
        <v>166.67</v>
      </c>
      <c r="U184" s="18">
        <v>0</v>
      </c>
      <c r="V184" s="18">
        <v>0</v>
      </c>
      <c r="W184" s="18">
        <v>166.67</v>
      </c>
      <c r="X184" s="18">
        <v>0</v>
      </c>
      <c r="Y184" s="18">
        <v>0</v>
      </c>
      <c r="Z184" s="18">
        <v>0</v>
      </c>
      <c r="AA184" s="18">
        <v>0</v>
      </c>
      <c r="AB184" s="18">
        <v>0</v>
      </c>
      <c r="AC184" s="18">
        <v>0</v>
      </c>
      <c r="AD184" s="18">
        <v>0</v>
      </c>
      <c r="AE184" s="18">
        <v>0</v>
      </c>
      <c r="AF184" s="18">
        <v>54.43</v>
      </c>
      <c r="AG184" s="18">
        <v>0</v>
      </c>
      <c r="AH184" s="18">
        <v>0</v>
      </c>
      <c r="AI184" s="18">
        <v>0</v>
      </c>
      <c r="AJ184" s="18">
        <v>107.6</v>
      </c>
      <c r="AK184" s="18">
        <v>0</v>
      </c>
      <c r="AL184" s="18">
        <v>0</v>
      </c>
      <c r="AM184" s="18">
        <v>1497.33</v>
      </c>
      <c r="AN184" s="18">
        <v>0</v>
      </c>
      <c r="AO184" s="18">
        <v>227.43</v>
      </c>
      <c r="AP184" s="18">
        <v>474.66</v>
      </c>
      <c r="AQ184" s="18">
        <v>0</v>
      </c>
      <c r="AR184" s="18">
        <v>1056.28</v>
      </c>
      <c r="AS184" s="18">
        <v>0</v>
      </c>
      <c r="AT184" s="18">
        <v>1800.7399999999998</v>
      </c>
      <c r="AU184" s="18">
        <f t="shared" si="2"/>
        <v>6194.5599999999995</v>
      </c>
      <c r="AV184" s="18">
        <v>0</v>
      </c>
      <c r="AW184" s="18">
        <v>0</v>
      </c>
      <c r="AX184" s="19">
        <v>0</v>
      </c>
      <c r="AY184" s="19">
        <v>300</v>
      </c>
      <c r="AZ184" s="18">
        <v>264083</v>
      </c>
      <c r="BA184" s="18">
        <v>64633.8</v>
      </c>
      <c r="BB184" s="20">
        <v>90</v>
      </c>
      <c r="BC184" s="20">
        <v>0</v>
      </c>
      <c r="BD184" s="20">
        <v>10.59</v>
      </c>
      <c r="BE184" s="20"/>
      <c r="BF184" s="16" t="s">
        <v>230</v>
      </c>
      <c r="BG184" s="13"/>
      <c r="BH184" s="16" t="s">
        <v>233</v>
      </c>
      <c r="BI184" s="16" t="s">
        <v>236</v>
      </c>
      <c r="BJ184" s="16" t="s">
        <v>376</v>
      </c>
      <c r="BK184" s="16" t="s">
        <v>5</v>
      </c>
      <c r="BL184" s="14" t="s">
        <v>4</v>
      </c>
      <c r="BM184" s="20">
        <v>0</v>
      </c>
      <c r="BN184" s="14" t="s">
        <v>157</v>
      </c>
      <c r="BO184" s="20"/>
      <c r="BP184" s="21">
        <v>38771</v>
      </c>
      <c r="BQ184" s="21">
        <v>47896</v>
      </c>
      <c r="BR184" s="20">
        <v>0</v>
      </c>
      <c r="BS184" s="20">
        <v>0</v>
      </c>
      <c r="BT184" s="20">
        <v>0</v>
      </c>
    </row>
    <row r="185" spans="1:72" s="1" customFormat="1" ht="18.2" customHeight="1" x14ac:dyDescent="0.15">
      <c r="A185" s="4">
        <v>183</v>
      </c>
      <c r="B185" s="5" t="s">
        <v>455</v>
      </c>
      <c r="C185" s="5" t="s">
        <v>229</v>
      </c>
      <c r="D185" s="6">
        <v>45292</v>
      </c>
      <c r="E185" s="7" t="s">
        <v>110</v>
      </c>
      <c r="F185" s="8">
        <v>101</v>
      </c>
      <c r="G185" s="8">
        <v>100</v>
      </c>
      <c r="H185" s="9">
        <v>49414.52</v>
      </c>
      <c r="I185" s="9">
        <v>26554.76</v>
      </c>
      <c r="J185" s="9">
        <v>0</v>
      </c>
      <c r="K185" s="9">
        <v>75969.279999999999</v>
      </c>
      <c r="L185" s="9">
        <v>392.59</v>
      </c>
      <c r="M185" s="9">
        <v>0</v>
      </c>
      <c r="N185" s="9">
        <v>0</v>
      </c>
      <c r="O185" s="9">
        <v>0</v>
      </c>
      <c r="P185" s="9">
        <v>0</v>
      </c>
      <c r="Q185" s="9">
        <v>0</v>
      </c>
      <c r="R185" s="9">
        <v>0</v>
      </c>
      <c r="S185" s="9">
        <v>75969.279999999999</v>
      </c>
      <c r="T185" s="9">
        <v>55429.88</v>
      </c>
      <c r="U185" s="9">
        <v>419.17</v>
      </c>
      <c r="V185" s="9">
        <v>0</v>
      </c>
      <c r="W185" s="9">
        <v>0</v>
      </c>
      <c r="X185" s="9">
        <v>0</v>
      </c>
      <c r="Y185" s="9">
        <v>0</v>
      </c>
      <c r="Z185" s="9">
        <v>0</v>
      </c>
      <c r="AA185" s="9">
        <v>55849.05</v>
      </c>
      <c r="AB185" s="9">
        <v>0</v>
      </c>
      <c r="AC185" s="9">
        <v>0</v>
      </c>
      <c r="AD185" s="9">
        <v>0</v>
      </c>
      <c r="AE185" s="9">
        <v>0</v>
      </c>
      <c r="AF185" s="9">
        <v>0</v>
      </c>
      <c r="AG185" s="9">
        <v>0</v>
      </c>
      <c r="AH185" s="9">
        <v>0</v>
      </c>
      <c r="AI185" s="9">
        <v>0</v>
      </c>
      <c r="AJ185" s="9">
        <v>0</v>
      </c>
      <c r="AK185" s="9">
        <v>0</v>
      </c>
      <c r="AL185" s="9">
        <v>0</v>
      </c>
      <c r="AM185" s="9">
        <v>0</v>
      </c>
      <c r="AN185" s="9">
        <v>0</v>
      </c>
      <c r="AO185" s="9">
        <v>0</v>
      </c>
      <c r="AP185" s="9">
        <v>0</v>
      </c>
      <c r="AQ185" s="9">
        <v>0</v>
      </c>
      <c r="AR185" s="9">
        <v>0</v>
      </c>
      <c r="AS185" s="9">
        <v>0</v>
      </c>
      <c r="AT185" s="9">
        <v>0</v>
      </c>
      <c r="AU185" s="9">
        <f t="shared" si="2"/>
        <v>0</v>
      </c>
      <c r="AV185" s="9">
        <v>26947.35</v>
      </c>
      <c r="AW185" s="9">
        <v>55849.05</v>
      </c>
      <c r="AX185" s="10">
        <v>86</v>
      </c>
      <c r="AY185" s="10">
        <v>300</v>
      </c>
      <c r="AZ185" s="9">
        <v>408000</v>
      </c>
      <c r="BA185" s="9">
        <v>88098.47</v>
      </c>
      <c r="BB185" s="11">
        <v>90</v>
      </c>
      <c r="BC185" s="11">
        <v>77.609011825063504</v>
      </c>
      <c r="BD185" s="11">
        <v>10.18</v>
      </c>
      <c r="BE185" s="11"/>
      <c r="BF185" s="7" t="s">
        <v>367</v>
      </c>
      <c r="BG185" s="4"/>
      <c r="BH185" s="7" t="s">
        <v>418</v>
      </c>
      <c r="BI185" s="7" t="s">
        <v>424</v>
      </c>
      <c r="BJ185" s="7" t="s">
        <v>425</v>
      </c>
      <c r="BK185" s="7" t="s">
        <v>231</v>
      </c>
      <c r="BL185" s="5" t="s">
        <v>4</v>
      </c>
      <c r="BM185" s="11">
        <v>606552.7858368</v>
      </c>
      <c r="BN185" s="5" t="s">
        <v>157</v>
      </c>
      <c r="BO185" s="11"/>
      <c r="BP185" s="12">
        <v>38772</v>
      </c>
      <c r="BQ185" s="12">
        <v>47897</v>
      </c>
      <c r="BR185" s="11">
        <v>27347.62</v>
      </c>
      <c r="BS185" s="11">
        <v>18.88</v>
      </c>
      <c r="BT185" s="11">
        <v>48.1</v>
      </c>
    </row>
    <row r="186" spans="1:72" s="1" customFormat="1" ht="18.2" customHeight="1" x14ac:dyDescent="0.15">
      <c r="A186" s="13">
        <v>184</v>
      </c>
      <c r="B186" s="14" t="s">
        <v>455</v>
      </c>
      <c r="C186" s="14" t="s">
        <v>229</v>
      </c>
      <c r="D186" s="15">
        <v>45292</v>
      </c>
      <c r="E186" s="16" t="s">
        <v>111</v>
      </c>
      <c r="F186" s="17">
        <v>2</v>
      </c>
      <c r="G186" s="17">
        <v>1</v>
      </c>
      <c r="H186" s="18">
        <v>46754.83</v>
      </c>
      <c r="I186" s="18">
        <v>359.66</v>
      </c>
      <c r="J186" s="18">
        <v>0</v>
      </c>
      <c r="K186" s="18">
        <v>47114.49</v>
      </c>
      <c r="L186" s="18">
        <v>362.95</v>
      </c>
      <c r="M186" s="18">
        <v>0</v>
      </c>
      <c r="N186" s="18">
        <v>0</v>
      </c>
      <c r="O186" s="18">
        <v>0</v>
      </c>
      <c r="P186" s="18">
        <v>0</v>
      </c>
      <c r="Q186" s="18">
        <v>0</v>
      </c>
      <c r="R186" s="18">
        <v>0</v>
      </c>
      <c r="S186" s="18">
        <v>47114.49</v>
      </c>
      <c r="T186" s="18">
        <v>434.97</v>
      </c>
      <c r="U186" s="18">
        <v>428.56</v>
      </c>
      <c r="V186" s="18">
        <v>0</v>
      </c>
      <c r="W186" s="18">
        <v>0</v>
      </c>
      <c r="X186" s="18">
        <v>0</v>
      </c>
      <c r="Y186" s="18">
        <v>0</v>
      </c>
      <c r="Z186" s="18">
        <v>0</v>
      </c>
      <c r="AA186" s="18">
        <v>863.53</v>
      </c>
      <c r="AB186" s="18">
        <v>0</v>
      </c>
      <c r="AC186" s="18">
        <v>0</v>
      </c>
      <c r="AD186" s="18">
        <v>0</v>
      </c>
      <c r="AE186" s="18">
        <v>0</v>
      </c>
      <c r="AF186" s="18">
        <v>0</v>
      </c>
      <c r="AG186" s="18">
        <v>0</v>
      </c>
      <c r="AH186" s="18">
        <v>0</v>
      </c>
      <c r="AI186" s="18">
        <v>0</v>
      </c>
      <c r="AJ186" s="18">
        <v>0</v>
      </c>
      <c r="AK186" s="18">
        <v>0</v>
      </c>
      <c r="AL186" s="18">
        <v>0</v>
      </c>
      <c r="AM186" s="18">
        <v>0</v>
      </c>
      <c r="AN186" s="18">
        <v>0</v>
      </c>
      <c r="AO186" s="18">
        <v>0</v>
      </c>
      <c r="AP186" s="18">
        <v>0</v>
      </c>
      <c r="AQ186" s="18">
        <v>0</v>
      </c>
      <c r="AR186" s="18">
        <v>0</v>
      </c>
      <c r="AS186" s="18">
        <v>0</v>
      </c>
      <c r="AT186" s="18">
        <v>0</v>
      </c>
      <c r="AU186" s="18">
        <f t="shared" si="2"/>
        <v>0</v>
      </c>
      <c r="AV186" s="18">
        <v>722.61</v>
      </c>
      <c r="AW186" s="18">
        <v>863.53</v>
      </c>
      <c r="AX186" s="19">
        <v>86</v>
      </c>
      <c r="AY186" s="19">
        <v>300</v>
      </c>
      <c r="AZ186" s="18">
        <v>330000</v>
      </c>
      <c r="BA186" s="18">
        <v>80756.929999999993</v>
      </c>
      <c r="BB186" s="20">
        <v>89.99</v>
      </c>
      <c r="BC186" s="20">
        <v>52.5011655978007</v>
      </c>
      <c r="BD186" s="20">
        <v>11</v>
      </c>
      <c r="BE186" s="20"/>
      <c r="BF186" s="16" t="s">
        <v>230</v>
      </c>
      <c r="BG186" s="13"/>
      <c r="BH186" s="16" t="s">
        <v>239</v>
      </c>
      <c r="BI186" s="16" t="s">
        <v>242</v>
      </c>
      <c r="BJ186" s="16" t="s">
        <v>297</v>
      </c>
      <c r="BK186" s="16" t="s">
        <v>280</v>
      </c>
      <c r="BL186" s="14" t="s">
        <v>4</v>
      </c>
      <c r="BM186" s="20">
        <v>376170.80434064998</v>
      </c>
      <c r="BN186" s="14" t="s">
        <v>157</v>
      </c>
      <c r="BO186" s="20"/>
      <c r="BP186" s="21">
        <v>38772</v>
      </c>
      <c r="BQ186" s="21">
        <v>47897</v>
      </c>
      <c r="BR186" s="20">
        <v>363.86</v>
      </c>
      <c r="BS186" s="20">
        <v>16.05</v>
      </c>
      <c r="BT186" s="20">
        <v>45.56</v>
      </c>
    </row>
    <row r="187" spans="1:72" s="1" customFormat="1" ht="18.2" customHeight="1" x14ac:dyDescent="0.15">
      <c r="A187" s="4">
        <v>185</v>
      </c>
      <c r="B187" s="5" t="s">
        <v>455</v>
      </c>
      <c r="C187" s="5" t="s">
        <v>229</v>
      </c>
      <c r="D187" s="6">
        <v>45292</v>
      </c>
      <c r="E187" s="7" t="s">
        <v>426</v>
      </c>
      <c r="F187" s="8">
        <v>0</v>
      </c>
      <c r="G187" s="8">
        <v>1</v>
      </c>
      <c r="H187" s="9">
        <v>32651.73</v>
      </c>
      <c r="I187" s="9">
        <v>462.12</v>
      </c>
      <c r="J187" s="9">
        <v>0</v>
      </c>
      <c r="K187" s="9">
        <v>33113.85</v>
      </c>
      <c r="L187" s="9">
        <v>257.01</v>
      </c>
      <c r="M187" s="9">
        <v>0</v>
      </c>
      <c r="N187" s="9">
        <v>0</v>
      </c>
      <c r="O187" s="9">
        <v>462.12</v>
      </c>
      <c r="P187" s="9">
        <v>257.01</v>
      </c>
      <c r="Q187" s="9">
        <v>1.29</v>
      </c>
      <c r="R187" s="9">
        <v>0</v>
      </c>
      <c r="S187" s="9">
        <v>32393.43</v>
      </c>
      <c r="T187" s="9">
        <v>588.86</v>
      </c>
      <c r="U187" s="9">
        <v>289.95</v>
      </c>
      <c r="V187" s="9">
        <v>0</v>
      </c>
      <c r="W187" s="9">
        <v>588.86</v>
      </c>
      <c r="X187" s="9">
        <v>289.95</v>
      </c>
      <c r="Y187" s="9">
        <v>0</v>
      </c>
      <c r="Z187" s="9">
        <v>0</v>
      </c>
      <c r="AA187" s="9">
        <v>0</v>
      </c>
      <c r="AB187" s="9">
        <v>11.97</v>
      </c>
      <c r="AC187" s="9">
        <v>0</v>
      </c>
      <c r="AD187" s="9">
        <v>0</v>
      </c>
      <c r="AE187" s="9">
        <v>0</v>
      </c>
      <c r="AF187" s="9">
        <v>0</v>
      </c>
      <c r="AG187" s="9">
        <v>0</v>
      </c>
      <c r="AH187" s="9">
        <v>27.95</v>
      </c>
      <c r="AI187" s="9">
        <v>75.17</v>
      </c>
      <c r="AJ187" s="9">
        <v>11.97</v>
      </c>
      <c r="AK187" s="9">
        <v>0</v>
      </c>
      <c r="AL187" s="9">
        <v>0</v>
      </c>
      <c r="AM187" s="9">
        <v>0</v>
      </c>
      <c r="AN187" s="9">
        <v>0</v>
      </c>
      <c r="AO187" s="9">
        <v>27.95</v>
      </c>
      <c r="AP187" s="9">
        <v>189.51</v>
      </c>
      <c r="AQ187" s="9">
        <v>0</v>
      </c>
      <c r="AR187" s="9">
        <v>0</v>
      </c>
      <c r="AS187" s="9">
        <v>457.245993</v>
      </c>
      <c r="AT187" s="9">
        <v>114.71000000000004</v>
      </c>
      <c r="AU187" s="9">
        <f t="shared" si="2"/>
        <v>1371.7940069999997</v>
      </c>
      <c r="AV187" s="9">
        <v>0</v>
      </c>
      <c r="AW187" s="9">
        <v>0</v>
      </c>
      <c r="AX187" s="10">
        <v>86</v>
      </c>
      <c r="AY187" s="10">
        <v>300</v>
      </c>
      <c r="AZ187" s="9">
        <v>251600</v>
      </c>
      <c r="BA187" s="9">
        <v>57537</v>
      </c>
      <c r="BB187" s="11">
        <v>84.98</v>
      </c>
      <c r="BC187" s="11">
        <v>47.843886219302398</v>
      </c>
      <c r="BD187" s="11">
        <v>10.59</v>
      </c>
      <c r="BE187" s="11"/>
      <c r="BF187" s="7" t="s">
        <v>230</v>
      </c>
      <c r="BG187" s="4"/>
      <c r="BH187" s="7" t="s">
        <v>258</v>
      </c>
      <c r="BI187" s="7" t="s">
        <v>288</v>
      </c>
      <c r="BJ187" s="7" t="s">
        <v>289</v>
      </c>
      <c r="BK187" s="7" t="s">
        <v>5</v>
      </c>
      <c r="BL187" s="5" t="s">
        <v>4</v>
      </c>
      <c r="BM187" s="11">
        <v>258635.13790455001</v>
      </c>
      <c r="BN187" s="5" t="s">
        <v>157</v>
      </c>
      <c r="BO187" s="11"/>
      <c r="BP187" s="12">
        <v>38772</v>
      </c>
      <c r="BQ187" s="12">
        <v>47897</v>
      </c>
      <c r="BR187" s="11">
        <v>0</v>
      </c>
      <c r="BS187" s="11">
        <v>11.97</v>
      </c>
      <c r="BT187" s="11">
        <v>0</v>
      </c>
    </row>
    <row r="188" spans="1:72" s="1" customFormat="1" ht="18.2" customHeight="1" x14ac:dyDescent="0.15">
      <c r="A188" s="13">
        <v>186</v>
      </c>
      <c r="B188" s="14" t="s">
        <v>455</v>
      </c>
      <c r="C188" s="14" t="s">
        <v>229</v>
      </c>
      <c r="D188" s="15">
        <v>45292</v>
      </c>
      <c r="E188" s="16" t="s">
        <v>112</v>
      </c>
      <c r="F188" s="17">
        <v>145</v>
      </c>
      <c r="G188" s="17">
        <v>144</v>
      </c>
      <c r="H188" s="18">
        <v>86324.89</v>
      </c>
      <c r="I188" s="18">
        <v>54160.82</v>
      </c>
      <c r="J188" s="18">
        <v>0</v>
      </c>
      <c r="K188" s="18">
        <v>140485.71</v>
      </c>
      <c r="L188" s="18">
        <v>663.71</v>
      </c>
      <c r="M188" s="18">
        <v>0</v>
      </c>
      <c r="N188" s="18">
        <v>0</v>
      </c>
      <c r="O188" s="18">
        <v>0</v>
      </c>
      <c r="P188" s="18">
        <v>0</v>
      </c>
      <c r="Q188" s="18">
        <v>0</v>
      </c>
      <c r="R188" s="18">
        <v>0</v>
      </c>
      <c r="S188" s="18">
        <v>140485.71</v>
      </c>
      <c r="T188" s="18">
        <v>152528.28</v>
      </c>
      <c r="U188" s="18">
        <v>761.77</v>
      </c>
      <c r="V188" s="18">
        <v>0</v>
      </c>
      <c r="W188" s="18">
        <v>0</v>
      </c>
      <c r="X188" s="18">
        <v>0</v>
      </c>
      <c r="Y188" s="18">
        <v>0</v>
      </c>
      <c r="Z188" s="18">
        <v>0</v>
      </c>
      <c r="AA188" s="18">
        <v>153290.04999999999</v>
      </c>
      <c r="AB188" s="18">
        <v>0</v>
      </c>
      <c r="AC188" s="18">
        <v>0</v>
      </c>
      <c r="AD188" s="18">
        <v>0</v>
      </c>
      <c r="AE188" s="18">
        <v>0</v>
      </c>
      <c r="AF188" s="18">
        <v>0</v>
      </c>
      <c r="AG188" s="18">
        <v>0</v>
      </c>
      <c r="AH188" s="18">
        <v>0</v>
      </c>
      <c r="AI188" s="18">
        <v>0</v>
      </c>
      <c r="AJ188" s="18">
        <v>0</v>
      </c>
      <c r="AK188" s="18">
        <v>0</v>
      </c>
      <c r="AL188" s="18">
        <v>0</v>
      </c>
      <c r="AM188" s="18">
        <v>0</v>
      </c>
      <c r="AN188" s="18">
        <v>0</v>
      </c>
      <c r="AO188" s="18">
        <v>0</v>
      </c>
      <c r="AP188" s="18">
        <v>0</v>
      </c>
      <c r="AQ188" s="18">
        <v>0</v>
      </c>
      <c r="AR188" s="18">
        <v>0</v>
      </c>
      <c r="AS188" s="18">
        <v>0</v>
      </c>
      <c r="AT188" s="18">
        <v>0</v>
      </c>
      <c r="AU188" s="18">
        <f t="shared" si="2"/>
        <v>0</v>
      </c>
      <c r="AV188" s="18">
        <v>54824.53</v>
      </c>
      <c r="AW188" s="18">
        <v>153290.04999999999</v>
      </c>
      <c r="AX188" s="19">
        <v>87</v>
      </c>
      <c r="AY188" s="19">
        <v>300</v>
      </c>
      <c r="AZ188" s="18">
        <v>614000</v>
      </c>
      <c r="BA188" s="18">
        <v>149953.24</v>
      </c>
      <c r="BB188" s="20">
        <v>89.99</v>
      </c>
      <c r="BC188" s="20">
        <v>84.308342006481496</v>
      </c>
      <c r="BD188" s="20">
        <v>10.59</v>
      </c>
      <c r="BE188" s="20"/>
      <c r="BF188" s="16" t="s">
        <v>230</v>
      </c>
      <c r="BG188" s="13"/>
      <c r="BH188" s="16" t="s">
        <v>233</v>
      </c>
      <c r="BI188" s="16" t="s">
        <v>236</v>
      </c>
      <c r="BJ188" s="16" t="s">
        <v>376</v>
      </c>
      <c r="BK188" s="16" t="s">
        <v>231</v>
      </c>
      <c r="BL188" s="14" t="s">
        <v>4</v>
      </c>
      <c r="BM188" s="20">
        <v>1121663.89849635</v>
      </c>
      <c r="BN188" s="14" t="s">
        <v>157</v>
      </c>
      <c r="BO188" s="20"/>
      <c r="BP188" s="21">
        <v>38778</v>
      </c>
      <c r="BQ188" s="21">
        <v>47903</v>
      </c>
      <c r="BR188" s="20">
        <v>41889.949999999997</v>
      </c>
      <c r="BS188" s="20">
        <v>31.2</v>
      </c>
      <c r="BT188" s="20">
        <v>45.55</v>
      </c>
    </row>
    <row r="189" spans="1:72" s="1" customFormat="1" ht="18.2" customHeight="1" x14ac:dyDescent="0.15">
      <c r="A189" s="4">
        <v>187</v>
      </c>
      <c r="B189" s="5" t="s">
        <v>455</v>
      </c>
      <c r="C189" s="5" t="s">
        <v>229</v>
      </c>
      <c r="D189" s="6">
        <v>45292</v>
      </c>
      <c r="E189" s="7" t="s">
        <v>113</v>
      </c>
      <c r="F189" s="8">
        <v>180</v>
      </c>
      <c r="G189" s="8">
        <v>179</v>
      </c>
      <c r="H189" s="9">
        <v>36219.99</v>
      </c>
      <c r="I189" s="9">
        <v>25064.05</v>
      </c>
      <c r="J189" s="9">
        <v>0</v>
      </c>
      <c r="K189" s="9">
        <v>61284.04</v>
      </c>
      <c r="L189" s="9">
        <v>278.51</v>
      </c>
      <c r="M189" s="9">
        <v>0</v>
      </c>
      <c r="N189" s="9">
        <v>0</v>
      </c>
      <c r="O189" s="9">
        <v>0</v>
      </c>
      <c r="P189" s="9">
        <v>0</v>
      </c>
      <c r="Q189" s="9">
        <v>0</v>
      </c>
      <c r="R189" s="9">
        <v>0</v>
      </c>
      <c r="S189" s="9">
        <v>61284.04</v>
      </c>
      <c r="T189" s="9">
        <v>82243.67</v>
      </c>
      <c r="U189" s="9">
        <v>319.62</v>
      </c>
      <c r="V189" s="9">
        <v>0</v>
      </c>
      <c r="W189" s="9">
        <v>0</v>
      </c>
      <c r="X189" s="9">
        <v>0</v>
      </c>
      <c r="Y189" s="9">
        <v>0</v>
      </c>
      <c r="Z189" s="9">
        <v>0</v>
      </c>
      <c r="AA189" s="9">
        <v>82563.289999999994</v>
      </c>
      <c r="AB189" s="9">
        <v>0</v>
      </c>
      <c r="AC189" s="9">
        <v>0</v>
      </c>
      <c r="AD189" s="9">
        <v>0</v>
      </c>
      <c r="AE189" s="9">
        <v>0</v>
      </c>
      <c r="AF189" s="9">
        <v>0</v>
      </c>
      <c r="AG189" s="9">
        <v>0</v>
      </c>
      <c r="AH189" s="9">
        <v>0</v>
      </c>
      <c r="AI189" s="9">
        <v>0</v>
      </c>
      <c r="AJ189" s="9">
        <v>0</v>
      </c>
      <c r="AK189" s="9">
        <v>0</v>
      </c>
      <c r="AL189" s="9">
        <v>0</v>
      </c>
      <c r="AM189" s="9">
        <v>0</v>
      </c>
      <c r="AN189" s="9">
        <v>0</v>
      </c>
      <c r="AO189" s="9">
        <v>0</v>
      </c>
      <c r="AP189" s="9">
        <v>0</v>
      </c>
      <c r="AQ189" s="9">
        <v>0</v>
      </c>
      <c r="AR189" s="9">
        <v>0</v>
      </c>
      <c r="AS189" s="9">
        <v>0</v>
      </c>
      <c r="AT189" s="9">
        <v>0</v>
      </c>
      <c r="AU189" s="9">
        <f t="shared" si="2"/>
        <v>0</v>
      </c>
      <c r="AV189" s="9">
        <v>25342.560000000001</v>
      </c>
      <c r="AW189" s="9">
        <v>82563.289999999994</v>
      </c>
      <c r="AX189" s="10">
        <v>87</v>
      </c>
      <c r="AY189" s="10">
        <v>300</v>
      </c>
      <c r="AZ189" s="9">
        <v>262295</v>
      </c>
      <c r="BA189" s="9">
        <v>62920</v>
      </c>
      <c r="BB189" s="11">
        <v>88.25</v>
      </c>
      <c r="BC189" s="11">
        <v>85.955443897012103</v>
      </c>
      <c r="BD189" s="11">
        <v>10.59</v>
      </c>
      <c r="BE189" s="11"/>
      <c r="BF189" s="7" t="s">
        <v>367</v>
      </c>
      <c r="BG189" s="4"/>
      <c r="BH189" s="7" t="s">
        <v>28</v>
      </c>
      <c r="BI189" s="7" t="s">
        <v>276</v>
      </c>
      <c r="BJ189" s="7" t="s">
        <v>388</v>
      </c>
      <c r="BK189" s="7" t="s">
        <v>231</v>
      </c>
      <c r="BL189" s="5" t="s">
        <v>4</v>
      </c>
      <c r="BM189" s="11">
        <v>489303.11290740001</v>
      </c>
      <c r="BN189" s="5" t="s">
        <v>157</v>
      </c>
      <c r="BO189" s="11"/>
      <c r="BP189" s="12">
        <v>38778</v>
      </c>
      <c r="BQ189" s="12">
        <v>47903</v>
      </c>
      <c r="BR189" s="11">
        <v>28322.18</v>
      </c>
      <c r="BS189" s="11">
        <v>13.09</v>
      </c>
      <c r="BT189" s="11">
        <v>45.55</v>
      </c>
    </row>
    <row r="190" spans="1:72" s="1" customFormat="1" ht="18.2" customHeight="1" x14ac:dyDescent="0.15">
      <c r="A190" s="13">
        <v>188</v>
      </c>
      <c r="B190" s="14" t="s">
        <v>455</v>
      </c>
      <c r="C190" s="14" t="s">
        <v>229</v>
      </c>
      <c r="D190" s="15">
        <v>45292</v>
      </c>
      <c r="E190" s="16" t="s">
        <v>427</v>
      </c>
      <c r="F190" s="17">
        <v>7</v>
      </c>
      <c r="G190" s="17">
        <v>6</v>
      </c>
      <c r="H190" s="18">
        <v>42280.23</v>
      </c>
      <c r="I190" s="18">
        <v>1953.4</v>
      </c>
      <c r="J190" s="18">
        <v>0</v>
      </c>
      <c r="K190" s="18">
        <v>44233.63</v>
      </c>
      <c r="L190" s="18">
        <v>328.91</v>
      </c>
      <c r="M190" s="18">
        <v>0</v>
      </c>
      <c r="N190" s="18">
        <v>0</v>
      </c>
      <c r="O190" s="18">
        <v>0</v>
      </c>
      <c r="P190" s="18">
        <v>0</v>
      </c>
      <c r="Q190" s="18">
        <v>0</v>
      </c>
      <c r="R190" s="18">
        <v>0</v>
      </c>
      <c r="S190" s="18">
        <v>44233.63</v>
      </c>
      <c r="T190" s="18">
        <v>2300.89</v>
      </c>
      <c r="U190" s="18">
        <v>373.1</v>
      </c>
      <c r="V190" s="18">
        <v>0</v>
      </c>
      <c r="W190" s="18">
        <v>0</v>
      </c>
      <c r="X190" s="18">
        <v>0</v>
      </c>
      <c r="Y190" s="18">
        <v>0</v>
      </c>
      <c r="Z190" s="18">
        <v>0</v>
      </c>
      <c r="AA190" s="18">
        <v>2673.99</v>
      </c>
      <c r="AB190" s="18">
        <v>0</v>
      </c>
      <c r="AC190" s="18">
        <v>0</v>
      </c>
      <c r="AD190" s="18">
        <v>0</v>
      </c>
      <c r="AE190" s="18">
        <v>0</v>
      </c>
      <c r="AF190" s="18">
        <v>0</v>
      </c>
      <c r="AG190" s="18">
        <v>0</v>
      </c>
      <c r="AH190" s="18">
        <v>0</v>
      </c>
      <c r="AI190" s="18">
        <v>0</v>
      </c>
      <c r="AJ190" s="18">
        <v>0</v>
      </c>
      <c r="AK190" s="18">
        <v>0</v>
      </c>
      <c r="AL190" s="18">
        <v>0</v>
      </c>
      <c r="AM190" s="18">
        <v>0</v>
      </c>
      <c r="AN190" s="18">
        <v>0</v>
      </c>
      <c r="AO190" s="18">
        <v>0</v>
      </c>
      <c r="AP190" s="18">
        <v>0</v>
      </c>
      <c r="AQ190" s="18">
        <v>0</v>
      </c>
      <c r="AR190" s="18">
        <v>0</v>
      </c>
      <c r="AS190" s="18">
        <v>0</v>
      </c>
      <c r="AT190" s="18">
        <v>0</v>
      </c>
      <c r="AU190" s="18">
        <f t="shared" si="2"/>
        <v>0</v>
      </c>
      <c r="AV190" s="18">
        <v>2282.31</v>
      </c>
      <c r="AW190" s="18">
        <v>2673.99</v>
      </c>
      <c r="AX190" s="19">
        <v>87</v>
      </c>
      <c r="AY190" s="19">
        <v>300</v>
      </c>
      <c r="AZ190" s="18">
        <v>360000</v>
      </c>
      <c r="BA190" s="18">
        <v>73847.38</v>
      </c>
      <c r="BB190" s="20">
        <v>89.99</v>
      </c>
      <c r="BC190" s="20">
        <v>53.9028515798394</v>
      </c>
      <c r="BD190" s="20">
        <v>10.59</v>
      </c>
      <c r="BE190" s="20"/>
      <c r="BF190" s="16" t="s">
        <v>230</v>
      </c>
      <c r="BG190" s="13"/>
      <c r="BH190" s="16" t="s">
        <v>352</v>
      </c>
      <c r="BI190" s="16" t="s">
        <v>412</v>
      </c>
      <c r="BJ190" s="16" t="s">
        <v>422</v>
      </c>
      <c r="BK190" s="16" t="s">
        <v>231</v>
      </c>
      <c r="BL190" s="14" t="s">
        <v>4</v>
      </c>
      <c r="BM190" s="20">
        <v>353169.48514155002</v>
      </c>
      <c r="BN190" s="14" t="s">
        <v>157</v>
      </c>
      <c r="BO190" s="20"/>
      <c r="BP190" s="21">
        <v>38779</v>
      </c>
      <c r="BQ190" s="21">
        <v>47904</v>
      </c>
      <c r="BR190" s="20">
        <v>1321.44</v>
      </c>
      <c r="BS190" s="20">
        <v>15.37</v>
      </c>
      <c r="BT190" s="20">
        <v>45.59</v>
      </c>
    </row>
    <row r="191" spans="1:72" s="1" customFormat="1" ht="18.2" customHeight="1" x14ac:dyDescent="0.15">
      <c r="A191" s="4">
        <v>189</v>
      </c>
      <c r="B191" s="5" t="s">
        <v>455</v>
      </c>
      <c r="C191" s="5" t="s">
        <v>229</v>
      </c>
      <c r="D191" s="6">
        <v>45292</v>
      </c>
      <c r="E191" s="7" t="s">
        <v>114</v>
      </c>
      <c r="F191" s="8">
        <v>170</v>
      </c>
      <c r="G191" s="8">
        <v>169</v>
      </c>
      <c r="H191" s="9">
        <v>51642.3</v>
      </c>
      <c r="I191" s="9">
        <v>36257.32</v>
      </c>
      <c r="J191" s="9">
        <v>0</v>
      </c>
      <c r="K191" s="9">
        <v>87899.62</v>
      </c>
      <c r="L191" s="9">
        <v>403.65</v>
      </c>
      <c r="M191" s="9">
        <v>0</v>
      </c>
      <c r="N191" s="9">
        <v>0</v>
      </c>
      <c r="O191" s="9">
        <v>0</v>
      </c>
      <c r="P191" s="9">
        <v>0</v>
      </c>
      <c r="Q191" s="9">
        <v>0</v>
      </c>
      <c r="R191" s="9">
        <v>0</v>
      </c>
      <c r="S191" s="9">
        <v>87899.62</v>
      </c>
      <c r="T191" s="9">
        <v>106245.35</v>
      </c>
      <c r="U191" s="9">
        <v>438.07</v>
      </c>
      <c r="V191" s="9">
        <v>0</v>
      </c>
      <c r="W191" s="9">
        <v>0</v>
      </c>
      <c r="X191" s="9">
        <v>0</v>
      </c>
      <c r="Y191" s="9">
        <v>0</v>
      </c>
      <c r="Z191" s="9">
        <v>0</v>
      </c>
      <c r="AA191" s="9">
        <v>106683.42</v>
      </c>
      <c r="AB191" s="9">
        <v>0</v>
      </c>
      <c r="AC191" s="9">
        <v>0</v>
      </c>
      <c r="AD191" s="9">
        <v>0</v>
      </c>
      <c r="AE191" s="9">
        <v>0</v>
      </c>
      <c r="AF191" s="9">
        <v>0</v>
      </c>
      <c r="AG191" s="9">
        <v>0</v>
      </c>
      <c r="AH191" s="9">
        <v>0</v>
      </c>
      <c r="AI191" s="9">
        <v>0</v>
      </c>
      <c r="AJ191" s="9">
        <v>0</v>
      </c>
      <c r="AK191" s="9">
        <v>0</v>
      </c>
      <c r="AL191" s="9">
        <v>0</v>
      </c>
      <c r="AM191" s="9">
        <v>0</v>
      </c>
      <c r="AN191" s="9">
        <v>0</v>
      </c>
      <c r="AO191" s="9">
        <v>0</v>
      </c>
      <c r="AP191" s="9">
        <v>0</v>
      </c>
      <c r="AQ191" s="9">
        <v>0</v>
      </c>
      <c r="AR191" s="9">
        <v>0</v>
      </c>
      <c r="AS191" s="9">
        <v>0</v>
      </c>
      <c r="AT191" s="9">
        <v>0</v>
      </c>
      <c r="AU191" s="9">
        <f t="shared" si="2"/>
        <v>0</v>
      </c>
      <c r="AV191" s="9">
        <v>36660.97</v>
      </c>
      <c r="AW191" s="9">
        <v>106683.42</v>
      </c>
      <c r="AX191" s="10">
        <v>87</v>
      </c>
      <c r="AY191" s="10">
        <v>300</v>
      </c>
      <c r="AZ191" s="9">
        <v>383388.39</v>
      </c>
      <c r="BA191" s="9">
        <v>91350</v>
      </c>
      <c r="BB191" s="11">
        <v>89.99</v>
      </c>
      <c r="BC191" s="11">
        <v>86.590988547345404</v>
      </c>
      <c r="BD191" s="11">
        <v>10.18</v>
      </c>
      <c r="BE191" s="11"/>
      <c r="BF191" s="7" t="s">
        <v>367</v>
      </c>
      <c r="BG191" s="4"/>
      <c r="BH191" s="7" t="s">
        <v>258</v>
      </c>
      <c r="BI191" s="7" t="s">
        <v>304</v>
      </c>
      <c r="BJ191" s="7" t="s">
        <v>311</v>
      </c>
      <c r="BK191" s="7" t="s">
        <v>231</v>
      </c>
      <c r="BL191" s="5" t="s">
        <v>4</v>
      </c>
      <c r="BM191" s="11">
        <v>701806.82750969997</v>
      </c>
      <c r="BN191" s="5" t="s">
        <v>157</v>
      </c>
      <c r="BO191" s="11"/>
      <c r="BP191" s="12">
        <v>38777</v>
      </c>
      <c r="BQ191" s="12">
        <v>47904</v>
      </c>
      <c r="BR191" s="11">
        <v>34487.22</v>
      </c>
      <c r="BS191" s="11">
        <v>19.57</v>
      </c>
      <c r="BT191" s="11">
        <v>45.58</v>
      </c>
    </row>
    <row r="192" spans="1:72" s="1" customFormat="1" ht="18.2" customHeight="1" x14ac:dyDescent="0.15">
      <c r="A192" s="13">
        <v>190</v>
      </c>
      <c r="B192" s="14" t="s">
        <v>455</v>
      </c>
      <c r="C192" s="14" t="s">
        <v>229</v>
      </c>
      <c r="D192" s="15">
        <v>45292</v>
      </c>
      <c r="E192" s="16" t="s">
        <v>13</v>
      </c>
      <c r="F192" s="17">
        <v>145</v>
      </c>
      <c r="G192" s="17">
        <v>144</v>
      </c>
      <c r="H192" s="18">
        <v>69254.39</v>
      </c>
      <c r="I192" s="18">
        <v>45050.32</v>
      </c>
      <c r="J192" s="18">
        <v>0</v>
      </c>
      <c r="K192" s="18">
        <v>114304.71</v>
      </c>
      <c r="L192" s="18">
        <v>541.27</v>
      </c>
      <c r="M192" s="18">
        <v>0</v>
      </c>
      <c r="N192" s="18">
        <v>0</v>
      </c>
      <c r="O192" s="18">
        <v>0</v>
      </c>
      <c r="P192" s="18">
        <v>0</v>
      </c>
      <c r="Q192" s="18">
        <v>0</v>
      </c>
      <c r="R192" s="18">
        <v>0</v>
      </c>
      <c r="S192" s="18">
        <v>114304.71</v>
      </c>
      <c r="T192" s="18">
        <v>118612.66</v>
      </c>
      <c r="U192" s="18">
        <v>587.47</v>
      </c>
      <c r="V192" s="18">
        <v>0</v>
      </c>
      <c r="W192" s="18">
        <v>0</v>
      </c>
      <c r="X192" s="18">
        <v>0</v>
      </c>
      <c r="Y192" s="18">
        <v>0</v>
      </c>
      <c r="Z192" s="18">
        <v>0</v>
      </c>
      <c r="AA192" s="18">
        <v>119200.13</v>
      </c>
      <c r="AB192" s="18">
        <v>0</v>
      </c>
      <c r="AC192" s="18">
        <v>0</v>
      </c>
      <c r="AD192" s="18">
        <v>0</v>
      </c>
      <c r="AE192" s="18">
        <v>0</v>
      </c>
      <c r="AF192" s="18">
        <v>0</v>
      </c>
      <c r="AG192" s="18">
        <v>0</v>
      </c>
      <c r="AH192" s="18">
        <v>0</v>
      </c>
      <c r="AI192" s="18">
        <v>0</v>
      </c>
      <c r="AJ192" s="18">
        <v>0</v>
      </c>
      <c r="AK192" s="18">
        <v>0</v>
      </c>
      <c r="AL192" s="18">
        <v>0</v>
      </c>
      <c r="AM192" s="18">
        <v>0</v>
      </c>
      <c r="AN192" s="18">
        <v>0</v>
      </c>
      <c r="AO192" s="18">
        <v>0</v>
      </c>
      <c r="AP192" s="18">
        <v>0</v>
      </c>
      <c r="AQ192" s="18">
        <v>0</v>
      </c>
      <c r="AR192" s="18">
        <v>0</v>
      </c>
      <c r="AS192" s="18">
        <v>0</v>
      </c>
      <c r="AT192" s="18">
        <v>0</v>
      </c>
      <c r="AU192" s="18">
        <f t="shared" si="2"/>
        <v>0</v>
      </c>
      <c r="AV192" s="18">
        <v>45591.59</v>
      </c>
      <c r="AW192" s="18">
        <v>119200.13</v>
      </c>
      <c r="AX192" s="19">
        <v>87</v>
      </c>
      <c r="AY192" s="19">
        <v>300</v>
      </c>
      <c r="AZ192" s="18">
        <v>505000</v>
      </c>
      <c r="BA192" s="18">
        <v>122500.06</v>
      </c>
      <c r="BB192" s="20">
        <v>89.25</v>
      </c>
      <c r="BC192" s="20">
        <v>83.279105067377103</v>
      </c>
      <c r="BD192" s="20">
        <v>10.18</v>
      </c>
      <c r="BE192" s="20"/>
      <c r="BF192" s="16" t="s">
        <v>230</v>
      </c>
      <c r="BG192" s="13"/>
      <c r="BH192" s="16" t="s">
        <v>293</v>
      </c>
      <c r="BI192" s="16" t="s">
        <v>308</v>
      </c>
      <c r="BJ192" s="16" t="s">
        <v>401</v>
      </c>
      <c r="BK192" s="16" t="s">
        <v>231</v>
      </c>
      <c r="BL192" s="14" t="s">
        <v>4</v>
      </c>
      <c r="BM192" s="20">
        <v>912629.95101135003</v>
      </c>
      <c r="BN192" s="14" t="s">
        <v>157</v>
      </c>
      <c r="BO192" s="20"/>
      <c r="BP192" s="21">
        <v>38779</v>
      </c>
      <c r="BQ192" s="21">
        <v>47904</v>
      </c>
      <c r="BR192" s="20">
        <v>41950.38</v>
      </c>
      <c r="BS192" s="20">
        <v>26.26</v>
      </c>
      <c r="BT192" s="20">
        <v>45.58</v>
      </c>
    </row>
    <row r="193" spans="1:72" s="1" customFormat="1" ht="18.2" customHeight="1" x14ac:dyDescent="0.15">
      <c r="A193" s="4">
        <v>191</v>
      </c>
      <c r="B193" s="5" t="s">
        <v>455</v>
      </c>
      <c r="C193" s="5" t="s">
        <v>229</v>
      </c>
      <c r="D193" s="6">
        <v>45292</v>
      </c>
      <c r="E193" s="7" t="s">
        <v>115</v>
      </c>
      <c r="F193" s="8">
        <v>165</v>
      </c>
      <c r="G193" s="8">
        <v>164</v>
      </c>
      <c r="H193" s="9">
        <v>32464.38</v>
      </c>
      <c r="I193" s="9">
        <v>27023.77</v>
      </c>
      <c r="J193" s="9">
        <v>0</v>
      </c>
      <c r="K193" s="9">
        <v>59488.15</v>
      </c>
      <c r="L193" s="9">
        <v>311.64999999999998</v>
      </c>
      <c r="M193" s="9">
        <v>0</v>
      </c>
      <c r="N193" s="9">
        <v>0</v>
      </c>
      <c r="O193" s="9">
        <v>0</v>
      </c>
      <c r="P193" s="9">
        <v>0</v>
      </c>
      <c r="Q193" s="9">
        <v>0</v>
      </c>
      <c r="R193" s="9">
        <v>0</v>
      </c>
      <c r="S193" s="9">
        <v>59488.15</v>
      </c>
      <c r="T193" s="9">
        <v>71665.100000000006</v>
      </c>
      <c r="U193" s="9">
        <v>286.48</v>
      </c>
      <c r="V193" s="9">
        <v>0</v>
      </c>
      <c r="W193" s="9">
        <v>0</v>
      </c>
      <c r="X193" s="9">
        <v>0</v>
      </c>
      <c r="Y193" s="9">
        <v>0</v>
      </c>
      <c r="Z193" s="9">
        <v>0</v>
      </c>
      <c r="AA193" s="9">
        <v>71951.58</v>
      </c>
      <c r="AB193" s="9">
        <v>0</v>
      </c>
      <c r="AC193" s="9">
        <v>0</v>
      </c>
      <c r="AD193" s="9">
        <v>0</v>
      </c>
      <c r="AE193" s="9">
        <v>0</v>
      </c>
      <c r="AF193" s="9">
        <v>0</v>
      </c>
      <c r="AG193" s="9">
        <v>0</v>
      </c>
      <c r="AH193" s="9">
        <v>0</v>
      </c>
      <c r="AI193" s="9">
        <v>0</v>
      </c>
      <c r="AJ193" s="9">
        <v>0</v>
      </c>
      <c r="AK193" s="9">
        <v>0</v>
      </c>
      <c r="AL193" s="9">
        <v>0</v>
      </c>
      <c r="AM193" s="9">
        <v>0</v>
      </c>
      <c r="AN193" s="9">
        <v>0</v>
      </c>
      <c r="AO193" s="9">
        <v>0</v>
      </c>
      <c r="AP193" s="9">
        <v>0</v>
      </c>
      <c r="AQ193" s="9">
        <v>0</v>
      </c>
      <c r="AR193" s="9">
        <v>0</v>
      </c>
      <c r="AS193" s="9">
        <v>0</v>
      </c>
      <c r="AT193" s="9">
        <v>0</v>
      </c>
      <c r="AU193" s="9">
        <f t="shared" si="2"/>
        <v>0</v>
      </c>
      <c r="AV193" s="9">
        <v>27335.42</v>
      </c>
      <c r="AW193" s="9">
        <v>71951.58</v>
      </c>
      <c r="AX193" s="10">
        <v>75</v>
      </c>
      <c r="AY193" s="10">
        <v>300</v>
      </c>
      <c r="AZ193" s="9">
        <v>263172.34000000003</v>
      </c>
      <c r="BA193" s="9">
        <v>62920</v>
      </c>
      <c r="BB193" s="11">
        <v>88</v>
      </c>
      <c r="BC193" s="11">
        <v>83.200209790209797</v>
      </c>
      <c r="BD193" s="11">
        <v>10.59</v>
      </c>
      <c r="BE193" s="11"/>
      <c r="BF193" s="7" t="s">
        <v>367</v>
      </c>
      <c r="BG193" s="4"/>
      <c r="BH193" s="7" t="s">
        <v>28</v>
      </c>
      <c r="BI193" s="7" t="s">
        <v>276</v>
      </c>
      <c r="BJ193" s="7" t="s">
        <v>388</v>
      </c>
      <c r="BK193" s="7" t="s">
        <v>231</v>
      </c>
      <c r="BL193" s="5" t="s">
        <v>4</v>
      </c>
      <c r="BM193" s="11">
        <v>474964.39490775001</v>
      </c>
      <c r="BN193" s="5" t="s">
        <v>157</v>
      </c>
      <c r="BO193" s="11"/>
      <c r="BP193" s="12">
        <v>38786</v>
      </c>
      <c r="BQ193" s="12">
        <v>47911</v>
      </c>
      <c r="BR193" s="11">
        <v>25654.22</v>
      </c>
      <c r="BS193" s="11">
        <v>13.09</v>
      </c>
      <c r="BT193" s="11">
        <v>45.53</v>
      </c>
    </row>
    <row r="194" spans="1:72" s="1" customFormat="1" ht="18.2" customHeight="1" x14ac:dyDescent="0.15">
      <c r="A194" s="13">
        <v>192</v>
      </c>
      <c r="B194" s="14" t="s">
        <v>455</v>
      </c>
      <c r="C194" s="14" t="s">
        <v>229</v>
      </c>
      <c r="D194" s="15">
        <v>45292</v>
      </c>
      <c r="E194" s="16" t="s">
        <v>116</v>
      </c>
      <c r="F194" s="17">
        <v>173</v>
      </c>
      <c r="G194" s="17">
        <v>172</v>
      </c>
      <c r="H194" s="18">
        <v>36219.99</v>
      </c>
      <c r="I194" s="18">
        <v>24652.33</v>
      </c>
      <c r="J194" s="18">
        <v>0</v>
      </c>
      <c r="K194" s="18">
        <v>60872.32</v>
      </c>
      <c r="L194" s="18">
        <v>278.51</v>
      </c>
      <c r="M194" s="18">
        <v>0</v>
      </c>
      <c r="N194" s="18">
        <v>0</v>
      </c>
      <c r="O194" s="18">
        <v>0</v>
      </c>
      <c r="P194" s="18">
        <v>0</v>
      </c>
      <c r="Q194" s="18">
        <v>0</v>
      </c>
      <c r="R194" s="18">
        <v>0</v>
      </c>
      <c r="S194" s="18">
        <v>60872.32</v>
      </c>
      <c r="T194" s="18">
        <v>78820.34</v>
      </c>
      <c r="U194" s="18">
        <v>319.62</v>
      </c>
      <c r="V194" s="18">
        <v>0</v>
      </c>
      <c r="W194" s="18">
        <v>0</v>
      </c>
      <c r="X194" s="18">
        <v>0</v>
      </c>
      <c r="Y194" s="18">
        <v>0</v>
      </c>
      <c r="Z194" s="18">
        <v>0</v>
      </c>
      <c r="AA194" s="18">
        <v>79139.960000000006</v>
      </c>
      <c r="AB194" s="18">
        <v>0</v>
      </c>
      <c r="AC194" s="18">
        <v>0</v>
      </c>
      <c r="AD194" s="18">
        <v>0</v>
      </c>
      <c r="AE194" s="18">
        <v>0</v>
      </c>
      <c r="AF194" s="18">
        <v>0</v>
      </c>
      <c r="AG194" s="18">
        <v>0</v>
      </c>
      <c r="AH194" s="18">
        <v>0</v>
      </c>
      <c r="AI194" s="18">
        <v>0</v>
      </c>
      <c r="AJ194" s="18">
        <v>0</v>
      </c>
      <c r="AK194" s="18">
        <v>0</v>
      </c>
      <c r="AL194" s="18">
        <v>0</v>
      </c>
      <c r="AM194" s="18">
        <v>0</v>
      </c>
      <c r="AN194" s="18">
        <v>0</v>
      </c>
      <c r="AO194" s="18">
        <v>0</v>
      </c>
      <c r="AP194" s="18">
        <v>0</v>
      </c>
      <c r="AQ194" s="18">
        <v>0</v>
      </c>
      <c r="AR194" s="18">
        <v>0</v>
      </c>
      <c r="AS194" s="18">
        <v>0</v>
      </c>
      <c r="AT194" s="18">
        <v>0</v>
      </c>
      <c r="AU194" s="18">
        <f t="shared" si="2"/>
        <v>0</v>
      </c>
      <c r="AV194" s="18">
        <v>24930.84</v>
      </c>
      <c r="AW194" s="18">
        <v>79139.960000000006</v>
      </c>
      <c r="AX194" s="19">
        <v>87</v>
      </c>
      <c r="AY194" s="19">
        <v>300</v>
      </c>
      <c r="AZ194" s="18">
        <v>263172.34000000003</v>
      </c>
      <c r="BA194" s="18">
        <v>62920</v>
      </c>
      <c r="BB194" s="20">
        <v>88</v>
      </c>
      <c r="BC194" s="20">
        <v>85.136111888111898</v>
      </c>
      <c r="BD194" s="20">
        <v>10.59</v>
      </c>
      <c r="BE194" s="20"/>
      <c r="BF194" s="16" t="s">
        <v>367</v>
      </c>
      <c r="BG194" s="13"/>
      <c r="BH194" s="16" t="s">
        <v>28</v>
      </c>
      <c r="BI194" s="16" t="s">
        <v>276</v>
      </c>
      <c r="BJ194" s="16" t="s">
        <v>388</v>
      </c>
      <c r="BK194" s="16" t="s">
        <v>231</v>
      </c>
      <c r="BL194" s="14" t="s">
        <v>4</v>
      </c>
      <c r="BM194" s="20">
        <v>486015.8642592</v>
      </c>
      <c r="BN194" s="14" t="s">
        <v>157</v>
      </c>
      <c r="BO194" s="20"/>
      <c r="BP194" s="21">
        <v>38786</v>
      </c>
      <c r="BQ194" s="21">
        <v>47911</v>
      </c>
      <c r="BR194" s="20">
        <v>27087.24</v>
      </c>
      <c r="BS194" s="20">
        <v>13.09</v>
      </c>
      <c r="BT194" s="20">
        <v>45.53</v>
      </c>
    </row>
    <row r="195" spans="1:72" s="1" customFormat="1" ht="18.2" customHeight="1" x14ac:dyDescent="0.15">
      <c r="A195" s="4">
        <v>193</v>
      </c>
      <c r="B195" s="5" t="s">
        <v>455</v>
      </c>
      <c r="C195" s="5" t="s">
        <v>229</v>
      </c>
      <c r="D195" s="6">
        <v>45292</v>
      </c>
      <c r="E195" s="7" t="s">
        <v>428</v>
      </c>
      <c r="F195" s="8">
        <v>0</v>
      </c>
      <c r="G195" s="8">
        <v>0</v>
      </c>
      <c r="H195" s="9">
        <v>98480.66</v>
      </c>
      <c r="I195" s="9">
        <v>0</v>
      </c>
      <c r="J195" s="9">
        <v>0</v>
      </c>
      <c r="K195" s="9">
        <v>98480.66</v>
      </c>
      <c r="L195" s="9">
        <v>812.19</v>
      </c>
      <c r="M195" s="9">
        <v>0</v>
      </c>
      <c r="N195" s="9">
        <v>0</v>
      </c>
      <c r="O195" s="9">
        <v>0</v>
      </c>
      <c r="P195" s="9">
        <v>812.19</v>
      </c>
      <c r="Q195" s="9">
        <v>78.97</v>
      </c>
      <c r="R195" s="9">
        <v>0</v>
      </c>
      <c r="S195" s="9">
        <v>97589.5</v>
      </c>
      <c r="T195" s="9">
        <v>0</v>
      </c>
      <c r="U195" s="9">
        <v>834.77</v>
      </c>
      <c r="V195" s="9">
        <v>0</v>
      </c>
      <c r="W195" s="9">
        <v>0</v>
      </c>
      <c r="X195" s="9">
        <v>834.77</v>
      </c>
      <c r="Y195" s="9">
        <v>0</v>
      </c>
      <c r="Z195" s="9">
        <v>0</v>
      </c>
      <c r="AA195" s="9">
        <v>0</v>
      </c>
      <c r="AB195" s="9">
        <v>38.31</v>
      </c>
      <c r="AC195" s="9">
        <v>0</v>
      </c>
      <c r="AD195" s="9">
        <v>0</v>
      </c>
      <c r="AE195" s="9">
        <v>0</v>
      </c>
      <c r="AF195" s="9">
        <v>0</v>
      </c>
      <c r="AG195" s="9">
        <v>0</v>
      </c>
      <c r="AH195" s="9">
        <v>84.26</v>
      </c>
      <c r="AI195" s="9">
        <v>232.23</v>
      </c>
      <c r="AJ195" s="9">
        <v>0</v>
      </c>
      <c r="AK195" s="9">
        <v>0</v>
      </c>
      <c r="AL195" s="9">
        <v>0</v>
      </c>
      <c r="AM195" s="9">
        <v>0</v>
      </c>
      <c r="AN195" s="9">
        <v>0</v>
      </c>
      <c r="AO195" s="9">
        <v>0</v>
      </c>
      <c r="AP195" s="9">
        <v>0</v>
      </c>
      <c r="AQ195" s="9">
        <v>0</v>
      </c>
      <c r="AR195" s="9">
        <v>0</v>
      </c>
      <c r="AS195" s="9">
        <v>4.0078999999999997E-2</v>
      </c>
      <c r="AT195" s="9">
        <v>0</v>
      </c>
      <c r="AU195" s="9">
        <f t="shared" ref="AU195:AU240" si="3">SUM(AB195:AR195,W195:Y195,O195:R195)-J195-AS195-AT195</f>
        <v>2080.6899210000001</v>
      </c>
      <c r="AV195" s="9">
        <v>0</v>
      </c>
      <c r="AW195" s="9">
        <v>0</v>
      </c>
      <c r="AX195" s="10">
        <v>87</v>
      </c>
      <c r="AY195" s="10">
        <v>300</v>
      </c>
      <c r="AZ195" s="9">
        <v>765000</v>
      </c>
      <c r="BA195" s="9">
        <v>178741.62</v>
      </c>
      <c r="BB195" s="11">
        <v>85.99</v>
      </c>
      <c r="BC195" s="11">
        <v>46.9488925131147</v>
      </c>
      <c r="BD195" s="11">
        <v>10.18</v>
      </c>
      <c r="BE195" s="11"/>
      <c r="BF195" s="7" t="s">
        <v>367</v>
      </c>
      <c r="BG195" s="4"/>
      <c r="BH195" s="7" t="s">
        <v>233</v>
      </c>
      <c r="BI195" s="7" t="s">
        <v>236</v>
      </c>
      <c r="BJ195" s="7" t="s">
        <v>429</v>
      </c>
      <c r="BK195" s="7" t="s">
        <v>5</v>
      </c>
      <c r="BL195" s="5" t="s">
        <v>4</v>
      </c>
      <c r="BM195" s="11">
        <v>779172.62205749995</v>
      </c>
      <c r="BN195" s="5" t="s">
        <v>157</v>
      </c>
      <c r="BO195" s="11"/>
      <c r="BP195" s="12">
        <v>38786</v>
      </c>
      <c r="BQ195" s="12">
        <v>47911</v>
      </c>
      <c r="BR195" s="11">
        <v>0</v>
      </c>
      <c r="BS195" s="11">
        <v>38.31</v>
      </c>
      <c r="BT195" s="11">
        <v>0</v>
      </c>
    </row>
    <row r="196" spans="1:72" s="1" customFormat="1" ht="18.2" customHeight="1" x14ac:dyDescent="0.15">
      <c r="A196" s="13">
        <v>194</v>
      </c>
      <c r="B196" s="14" t="s">
        <v>455</v>
      </c>
      <c r="C196" s="14" t="s">
        <v>229</v>
      </c>
      <c r="D196" s="15">
        <v>45292</v>
      </c>
      <c r="E196" s="16" t="s">
        <v>117</v>
      </c>
      <c r="F196" s="17">
        <v>48</v>
      </c>
      <c r="G196" s="17">
        <v>47</v>
      </c>
      <c r="H196" s="18">
        <v>58494.6</v>
      </c>
      <c r="I196" s="18">
        <v>18034.64</v>
      </c>
      <c r="J196" s="18">
        <v>0</v>
      </c>
      <c r="K196" s="18">
        <v>76529.240000000005</v>
      </c>
      <c r="L196" s="18">
        <v>459.15</v>
      </c>
      <c r="M196" s="18">
        <v>0</v>
      </c>
      <c r="N196" s="18">
        <v>0</v>
      </c>
      <c r="O196" s="18">
        <v>0</v>
      </c>
      <c r="P196" s="18">
        <v>0</v>
      </c>
      <c r="Q196" s="18">
        <v>0</v>
      </c>
      <c r="R196" s="18">
        <v>0</v>
      </c>
      <c r="S196" s="18">
        <v>76529.240000000005</v>
      </c>
      <c r="T196" s="18">
        <v>27818.51</v>
      </c>
      <c r="U196" s="18">
        <v>496.2</v>
      </c>
      <c r="V196" s="18">
        <v>0</v>
      </c>
      <c r="W196" s="18">
        <v>0</v>
      </c>
      <c r="X196" s="18">
        <v>0</v>
      </c>
      <c r="Y196" s="18">
        <v>0</v>
      </c>
      <c r="Z196" s="18">
        <v>0</v>
      </c>
      <c r="AA196" s="18">
        <v>28314.71</v>
      </c>
      <c r="AB196" s="18">
        <v>0</v>
      </c>
      <c r="AC196" s="18">
        <v>0</v>
      </c>
      <c r="AD196" s="18">
        <v>0</v>
      </c>
      <c r="AE196" s="18">
        <v>0</v>
      </c>
      <c r="AF196" s="18">
        <v>0</v>
      </c>
      <c r="AG196" s="18">
        <v>0</v>
      </c>
      <c r="AH196" s="18">
        <v>0</v>
      </c>
      <c r="AI196" s="18">
        <v>0</v>
      </c>
      <c r="AJ196" s="18">
        <v>0</v>
      </c>
      <c r="AK196" s="18">
        <v>0</v>
      </c>
      <c r="AL196" s="18">
        <v>0</v>
      </c>
      <c r="AM196" s="18">
        <v>0</v>
      </c>
      <c r="AN196" s="18">
        <v>0</v>
      </c>
      <c r="AO196" s="18">
        <v>0</v>
      </c>
      <c r="AP196" s="18">
        <v>0</v>
      </c>
      <c r="AQ196" s="18">
        <v>0</v>
      </c>
      <c r="AR196" s="18">
        <v>0</v>
      </c>
      <c r="AS196" s="18">
        <v>0</v>
      </c>
      <c r="AT196" s="18">
        <v>0</v>
      </c>
      <c r="AU196" s="18">
        <f t="shared" si="3"/>
        <v>0</v>
      </c>
      <c r="AV196" s="18">
        <v>18493.79</v>
      </c>
      <c r="AW196" s="18">
        <v>28314.71</v>
      </c>
      <c r="AX196" s="19">
        <v>88</v>
      </c>
      <c r="AY196" s="19">
        <v>300</v>
      </c>
      <c r="AZ196" s="18">
        <v>424000</v>
      </c>
      <c r="BA196" s="18">
        <v>103682.83</v>
      </c>
      <c r="BB196" s="20">
        <v>90</v>
      </c>
      <c r="BC196" s="20">
        <v>66.429818707687701</v>
      </c>
      <c r="BD196" s="20">
        <v>10.18</v>
      </c>
      <c r="BE196" s="20"/>
      <c r="BF196" s="16" t="s">
        <v>230</v>
      </c>
      <c r="BG196" s="13"/>
      <c r="BH196" s="16" t="s">
        <v>239</v>
      </c>
      <c r="BI196" s="16" t="s">
        <v>242</v>
      </c>
      <c r="BJ196" s="16" t="s">
        <v>297</v>
      </c>
      <c r="BK196" s="16" t="s">
        <v>231</v>
      </c>
      <c r="BL196" s="14" t="s">
        <v>4</v>
      </c>
      <c r="BM196" s="20">
        <v>611023.61006940005</v>
      </c>
      <c r="BN196" s="14" t="s">
        <v>157</v>
      </c>
      <c r="BO196" s="20"/>
      <c r="BP196" s="21">
        <v>38792</v>
      </c>
      <c r="BQ196" s="21">
        <v>47917</v>
      </c>
      <c r="BR196" s="20">
        <v>12303.46</v>
      </c>
      <c r="BS196" s="20">
        <v>22.23</v>
      </c>
      <c r="BT196" s="20">
        <v>45.57</v>
      </c>
    </row>
    <row r="197" spans="1:72" s="1" customFormat="1" ht="18.2" customHeight="1" x14ac:dyDescent="0.15">
      <c r="A197" s="4">
        <v>195</v>
      </c>
      <c r="B197" s="5" t="s">
        <v>455</v>
      </c>
      <c r="C197" s="5" t="s">
        <v>229</v>
      </c>
      <c r="D197" s="6">
        <v>45292</v>
      </c>
      <c r="E197" s="7" t="s">
        <v>118</v>
      </c>
      <c r="F197" s="8">
        <v>153</v>
      </c>
      <c r="G197" s="8">
        <v>152</v>
      </c>
      <c r="H197" s="9">
        <v>71411.5</v>
      </c>
      <c r="I197" s="9">
        <v>96972.39</v>
      </c>
      <c r="J197" s="9">
        <v>0</v>
      </c>
      <c r="K197" s="9">
        <v>168383.89</v>
      </c>
      <c r="L197" s="9">
        <v>1134.26</v>
      </c>
      <c r="M197" s="9">
        <v>0</v>
      </c>
      <c r="N197" s="9">
        <v>0</v>
      </c>
      <c r="O197" s="9">
        <v>0</v>
      </c>
      <c r="P197" s="9">
        <v>0</v>
      </c>
      <c r="Q197" s="9">
        <v>0</v>
      </c>
      <c r="R197" s="9">
        <v>0</v>
      </c>
      <c r="S197" s="9">
        <v>168383.89</v>
      </c>
      <c r="T197" s="9">
        <v>169009.9</v>
      </c>
      <c r="U197" s="9">
        <v>605.73</v>
      </c>
      <c r="V197" s="9">
        <v>0</v>
      </c>
      <c r="W197" s="9">
        <v>0</v>
      </c>
      <c r="X197" s="9">
        <v>0</v>
      </c>
      <c r="Y197" s="9">
        <v>0</v>
      </c>
      <c r="Z197" s="9">
        <v>0</v>
      </c>
      <c r="AA197" s="9">
        <v>169615.63</v>
      </c>
      <c r="AB197" s="9">
        <v>0</v>
      </c>
      <c r="AC197" s="9">
        <v>0</v>
      </c>
      <c r="AD197" s="9">
        <v>0</v>
      </c>
      <c r="AE197" s="9">
        <v>0</v>
      </c>
      <c r="AF197" s="9">
        <v>0</v>
      </c>
      <c r="AG197" s="9">
        <v>0</v>
      </c>
      <c r="AH197" s="9">
        <v>0</v>
      </c>
      <c r="AI197" s="9">
        <v>0</v>
      </c>
      <c r="AJ197" s="9">
        <v>0</v>
      </c>
      <c r="AK197" s="9">
        <v>0</v>
      </c>
      <c r="AL197" s="9">
        <v>0</v>
      </c>
      <c r="AM197" s="9">
        <v>0</v>
      </c>
      <c r="AN197" s="9">
        <v>0</v>
      </c>
      <c r="AO197" s="9">
        <v>0</v>
      </c>
      <c r="AP197" s="9">
        <v>0</v>
      </c>
      <c r="AQ197" s="9">
        <v>514.06399999999996</v>
      </c>
      <c r="AR197" s="9">
        <v>0</v>
      </c>
      <c r="AS197" s="9">
        <v>0</v>
      </c>
      <c r="AT197" s="9">
        <v>0</v>
      </c>
      <c r="AU197" s="9">
        <f t="shared" si="3"/>
        <v>514.06399999999996</v>
      </c>
      <c r="AV197" s="9">
        <v>98106.65</v>
      </c>
      <c r="AW197" s="9">
        <v>169615.63</v>
      </c>
      <c r="AX197" s="10">
        <v>51</v>
      </c>
      <c r="AY197" s="10">
        <v>300</v>
      </c>
      <c r="AZ197" s="9">
        <v>775000</v>
      </c>
      <c r="BA197" s="9">
        <v>188837.71</v>
      </c>
      <c r="BB197" s="11">
        <v>89.67</v>
      </c>
      <c r="BC197" s="11">
        <v>79.957458795173906</v>
      </c>
      <c r="BD197" s="11">
        <v>10.18</v>
      </c>
      <c r="BE197" s="11"/>
      <c r="BF197" s="7" t="s">
        <v>230</v>
      </c>
      <c r="BG197" s="4"/>
      <c r="BH197" s="7" t="s">
        <v>237</v>
      </c>
      <c r="BI197" s="7" t="s">
        <v>349</v>
      </c>
      <c r="BJ197" s="7" t="s">
        <v>399</v>
      </c>
      <c r="BK197" s="7" t="s">
        <v>231</v>
      </c>
      <c r="BL197" s="5" t="s">
        <v>4</v>
      </c>
      <c r="BM197" s="11">
        <v>1344408.12877965</v>
      </c>
      <c r="BN197" s="5" t="s">
        <v>157</v>
      </c>
      <c r="BO197" s="11"/>
      <c r="BP197" s="12">
        <v>38793</v>
      </c>
      <c r="BQ197" s="12">
        <v>47918</v>
      </c>
      <c r="BR197" s="11">
        <v>64552.41</v>
      </c>
      <c r="BS197" s="11">
        <v>40.47</v>
      </c>
      <c r="BT197" s="11">
        <v>45.56</v>
      </c>
    </row>
    <row r="198" spans="1:72" s="1" customFormat="1" ht="18.2" customHeight="1" x14ac:dyDescent="0.15">
      <c r="A198" s="13">
        <v>196</v>
      </c>
      <c r="B198" s="14" t="s">
        <v>455</v>
      </c>
      <c r="C198" s="14" t="s">
        <v>229</v>
      </c>
      <c r="D198" s="15">
        <v>45292</v>
      </c>
      <c r="E198" s="16" t="s">
        <v>119</v>
      </c>
      <c r="F198" s="17">
        <v>179</v>
      </c>
      <c r="G198" s="17">
        <v>178</v>
      </c>
      <c r="H198" s="18">
        <v>49769.84</v>
      </c>
      <c r="I198" s="18">
        <v>35738.400000000001</v>
      </c>
      <c r="J198" s="18">
        <v>0</v>
      </c>
      <c r="K198" s="18">
        <v>85508.24</v>
      </c>
      <c r="L198" s="18">
        <v>388.98</v>
      </c>
      <c r="M198" s="18">
        <v>0</v>
      </c>
      <c r="N198" s="18">
        <v>0</v>
      </c>
      <c r="O198" s="18">
        <v>0</v>
      </c>
      <c r="P198" s="18">
        <v>0</v>
      </c>
      <c r="Q198" s="18">
        <v>0</v>
      </c>
      <c r="R198" s="18">
        <v>0</v>
      </c>
      <c r="S198" s="18">
        <v>85508.24</v>
      </c>
      <c r="T198" s="18">
        <v>109401.21</v>
      </c>
      <c r="U198" s="18">
        <v>422.19</v>
      </c>
      <c r="V198" s="18">
        <v>0</v>
      </c>
      <c r="W198" s="18">
        <v>0</v>
      </c>
      <c r="X198" s="18">
        <v>0</v>
      </c>
      <c r="Y198" s="18">
        <v>0</v>
      </c>
      <c r="Z198" s="18">
        <v>0</v>
      </c>
      <c r="AA198" s="18">
        <v>109823.4</v>
      </c>
      <c r="AB198" s="18">
        <v>0</v>
      </c>
      <c r="AC198" s="18">
        <v>0</v>
      </c>
      <c r="AD198" s="18">
        <v>0</v>
      </c>
      <c r="AE198" s="18">
        <v>0</v>
      </c>
      <c r="AF198" s="18">
        <v>0</v>
      </c>
      <c r="AG198" s="18">
        <v>0</v>
      </c>
      <c r="AH198" s="18">
        <v>0</v>
      </c>
      <c r="AI198" s="18">
        <v>0</v>
      </c>
      <c r="AJ198" s="18">
        <v>0</v>
      </c>
      <c r="AK198" s="18">
        <v>0</v>
      </c>
      <c r="AL198" s="18">
        <v>0</v>
      </c>
      <c r="AM198" s="18">
        <v>0</v>
      </c>
      <c r="AN198" s="18">
        <v>0</v>
      </c>
      <c r="AO198" s="18">
        <v>0</v>
      </c>
      <c r="AP198" s="18">
        <v>0</v>
      </c>
      <c r="AQ198" s="18">
        <v>0</v>
      </c>
      <c r="AR198" s="18">
        <v>0</v>
      </c>
      <c r="AS198" s="18">
        <v>0</v>
      </c>
      <c r="AT198" s="18">
        <v>0</v>
      </c>
      <c r="AU198" s="18">
        <f t="shared" si="3"/>
        <v>0</v>
      </c>
      <c r="AV198" s="18">
        <v>36127.379999999997</v>
      </c>
      <c r="AW198" s="18">
        <v>109823.4</v>
      </c>
      <c r="AX198" s="19">
        <v>87</v>
      </c>
      <c r="AY198" s="19">
        <v>300</v>
      </c>
      <c r="AZ198" s="18">
        <v>374300</v>
      </c>
      <c r="BA198" s="18">
        <v>88034.79</v>
      </c>
      <c r="BB198" s="20">
        <v>90</v>
      </c>
      <c r="BC198" s="20">
        <v>87.417049555068004</v>
      </c>
      <c r="BD198" s="20">
        <v>10.18</v>
      </c>
      <c r="BE198" s="20"/>
      <c r="BF198" s="16" t="s">
        <v>230</v>
      </c>
      <c r="BG198" s="13"/>
      <c r="BH198" s="16" t="s">
        <v>418</v>
      </c>
      <c r="BI198" s="16" t="s">
        <v>424</v>
      </c>
      <c r="BJ198" s="16" t="s">
        <v>425</v>
      </c>
      <c r="BK198" s="16" t="s">
        <v>231</v>
      </c>
      <c r="BL198" s="14" t="s">
        <v>4</v>
      </c>
      <c r="BM198" s="20">
        <v>682713.60718439997</v>
      </c>
      <c r="BN198" s="14" t="s">
        <v>157</v>
      </c>
      <c r="BO198" s="20"/>
      <c r="BP198" s="21">
        <v>38794</v>
      </c>
      <c r="BQ198" s="21">
        <v>47919</v>
      </c>
      <c r="BR198" s="20">
        <v>40531.300000000003</v>
      </c>
      <c r="BS198" s="20">
        <v>18.87</v>
      </c>
      <c r="BT198" s="20">
        <v>45.57</v>
      </c>
    </row>
    <row r="199" spans="1:72" s="1" customFormat="1" ht="18.2" customHeight="1" x14ac:dyDescent="0.15">
      <c r="A199" s="4">
        <v>197</v>
      </c>
      <c r="B199" s="5" t="s">
        <v>455</v>
      </c>
      <c r="C199" s="5" t="s">
        <v>229</v>
      </c>
      <c r="D199" s="6">
        <v>45292</v>
      </c>
      <c r="E199" s="7" t="s">
        <v>120</v>
      </c>
      <c r="F199" s="8">
        <v>129</v>
      </c>
      <c r="G199" s="8">
        <v>128</v>
      </c>
      <c r="H199" s="9">
        <v>52531.8</v>
      </c>
      <c r="I199" s="9">
        <v>32118.55</v>
      </c>
      <c r="J199" s="9">
        <v>0</v>
      </c>
      <c r="K199" s="9">
        <v>84650.35</v>
      </c>
      <c r="L199" s="9">
        <v>410.62</v>
      </c>
      <c r="M199" s="9">
        <v>0</v>
      </c>
      <c r="N199" s="9">
        <v>0</v>
      </c>
      <c r="O199" s="9">
        <v>0</v>
      </c>
      <c r="P199" s="9">
        <v>0</v>
      </c>
      <c r="Q199" s="9">
        <v>0</v>
      </c>
      <c r="R199" s="9">
        <v>0</v>
      </c>
      <c r="S199" s="9">
        <v>84650.35</v>
      </c>
      <c r="T199" s="9">
        <v>78333.14</v>
      </c>
      <c r="U199" s="9">
        <v>445.62</v>
      </c>
      <c r="V199" s="9">
        <v>0</v>
      </c>
      <c r="W199" s="9">
        <v>0</v>
      </c>
      <c r="X199" s="9">
        <v>0</v>
      </c>
      <c r="Y199" s="9">
        <v>0</v>
      </c>
      <c r="Z199" s="9">
        <v>0</v>
      </c>
      <c r="AA199" s="9">
        <v>78778.759999999995</v>
      </c>
      <c r="AB199" s="9">
        <v>0</v>
      </c>
      <c r="AC199" s="9">
        <v>0</v>
      </c>
      <c r="AD199" s="9">
        <v>0</v>
      </c>
      <c r="AE199" s="9">
        <v>0</v>
      </c>
      <c r="AF199" s="9">
        <v>0</v>
      </c>
      <c r="AG199" s="9">
        <v>0</v>
      </c>
      <c r="AH199" s="9">
        <v>0</v>
      </c>
      <c r="AI199" s="9">
        <v>0</v>
      </c>
      <c r="AJ199" s="9">
        <v>0</v>
      </c>
      <c r="AK199" s="9">
        <v>0</v>
      </c>
      <c r="AL199" s="9">
        <v>0</v>
      </c>
      <c r="AM199" s="9">
        <v>0</v>
      </c>
      <c r="AN199" s="9">
        <v>0</v>
      </c>
      <c r="AO199" s="9">
        <v>0</v>
      </c>
      <c r="AP199" s="9">
        <v>0</v>
      </c>
      <c r="AQ199" s="9">
        <v>0</v>
      </c>
      <c r="AR199" s="9">
        <v>0</v>
      </c>
      <c r="AS199" s="9">
        <v>0</v>
      </c>
      <c r="AT199" s="9">
        <v>0</v>
      </c>
      <c r="AU199" s="9">
        <f t="shared" si="3"/>
        <v>0</v>
      </c>
      <c r="AV199" s="9">
        <v>32529.17</v>
      </c>
      <c r="AW199" s="9">
        <v>78778.759999999995</v>
      </c>
      <c r="AX199" s="10">
        <v>87</v>
      </c>
      <c r="AY199" s="10">
        <v>300</v>
      </c>
      <c r="AZ199" s="9">
        <v>419800</v>
      </c>
      <c r="BA199" s="9">
        <v>92925.62</v>
      </c>
      <c r="BB199" s="11">
        <v>89.99</v>
      </c>
      <c r="BC199" s="11">
        <v>81.976154654658203</v>
      </c>
      <c r="BD199" s="11">
        <v>10.18</v>
      </c>
      <c r="BE199" s="11"/>
      <c r="BF199" s="7" t="s">
        <v>367</v>
      </c>
      <c r="BG199" s="4"/>
      <c r="BH199" s="7" t="s">
        <v>418</v>
      </c>
      <c r="BI199" s="7" t="s">
        <v>424</v>
      </c>
      <c r="BJ199" s="7" t="s">
        <v>425</v>
      </c>
      <c r="BK199" s="7" t="s">
        <v>231</v>
      </c>
      <c r="BL199" s="5" t="s">
        <v>4</v>
      </c>
      <c r="BM199" s="11">
        <v>675864.05471475003</v>
      </c>
      <c r="BN199" s="5" t="s">
        <v>157</v>
      </c>
      <c r="BO199" s="11"/>
      <c r="BP199" s="12">
        <v>38794</v>
      </c>
      <c r="BQ199" s="12">
        <v>47919</v>
      </c>
      <c r="BR199" s="11">
        <v>24856.67</v>
      </c>
      <c r="BS199" s="11">
        <v>19.920000000000002</v>
      </c>
      <c r="BT199" s="11">
        <v>45.58</v>
      </c>
    </row>
    <row r="200" spans="1:72" s="1" customFormat="1" ht="18.2" customHeight="1" x14ac:dyDescent="0.15">
      <c r="A200" s="13">
        <v>198</v>
      </c>
      <c r="B200" s="14" t="s">
        <v>455</v>
      </c>
      <c r="C200" s="14" t="s">
        <v>229</v>
      </c>
      <c r="D200" s="15">
        <v>45292</v>
      </c>
      <c r="E200" s="16" t="s">
        <v>121</v>
      </c>
      <c r="F200" s="17">
        <v>165</v>
      </c>
      <c r="G200" s="17">
        <v>164</v>
      </c>
      <c r="H200" s="18">
        <v>42024.33</v>
      </c>
      <c r="I200" s="18">
        <v>28017.01</v>
      </c>
      <c r="J200" s="18">
        <v>0</v>
      </c>
      <c r="K200" s="18">
        <v>70041.34</v>
      </c>
      <c r="L200" s="18">
        <v>323.11</v>
      </c>
      <c r="M200" s="18">
        <v>0</v>
      </c>
      <c r="N200" s="18">
        <v>0</v>
      </c>
      <c r="O200" s="18">
        <v>0</v>
      </c>
      <c r="P200" s="18">
        <v>0</v>
      </c>
      <c r="Q200" s="18">
        <v>0</v>
      </c>
      <c r="R200" s="18">
        <v>0</v>
      </c>
      <c r="S200" s="18">
        <v>70041.34</v>
      </c>
      <c r="T200" s="18">
        <v>86273.54</v>
      </c>
      <c r="U200" s="18">
        <v>370.84</v>
      </c>
      <c r="V200" s="18">
        <v>0</v>
      </c>
      <c r="W200" s="18">
        <v>0</v>
      </c>
      <c r="X200" s="18">
        <v>0</v>
      </c>
      <c r="Y200" s="18">
        <v>0</v>
      </c>
      <c r="Z200" s="18">
        <v>0</v>
      </c>
      <c r="AA200" s="18">
        <v>86644.38</v>
      </c>
      <c r="AB200" s="18">
        <v>0</v>
      </c>
      <c r="AC200" s="18">
        <v>0</v>
      </c>
      <c r="AD200" s="18">
        <v>0</v>
      </c>
      <c r="AE200" s="18">
        <v>0</v>
      </c>
      <c r="AF200" s="18">
        <v>0</v>
      </c>
      <c r="AG200" s="18">
        <v>0</v>
      </c>
      <c r="AH200" s="18">
        <v>0</v>
      </c>
      <c r="AI200" s="18">
        <v>0</v>
      </c>
      <c r="AJ200" s="18">
        <v>0</v>
      </c>
      <c r="AK200" s="18">
        <v>0</v>
      </c>
      <c r="AL200" s="18">
        <v>0</v>
      </c>
      <c r="AM200" s="18">
        <v>0</v>
      </c>
      <c r="AN200" s="18">
        <v>0</v>
      </c>
      <c r="AO200" s="18">
        <v>0</v>
      </c>
      <c r="AP200" s="18">
        <v>0</v>
      </c>
      <c r="AQ200" s="18">
        <v>0</v>
      </c>
      <c r="AR200" s="18">
        <v>0</v>
      </c>
      <c r="AS200" s="18">
        <v>0</v>
      </c>
      <c r="AT200" s="18">
        <v>0</v>
      </c>
      <c r="AU200" s="18">
        <f t="shared" si="3"/>
        <v>0</v>
      </c>
      <c r="AV200" s="18">
        <v>28340.12</v>
      </c>
      <c r="AW200" s="18">
        <v>86644.38</v>
      </c>
      <c r="AX200" s="19">
        <v>87</v>
      </c>
      <c r="AY200" s="19">
        <v>300</v>
      </c>
      <c r="AZ200" s="18">
        <v>320000</v>
      </c>
      <c r="BA200" s="18">
        <v>73000</v>
      </c>
      <c r="BB200" s="20">
        <v>83.95</v>
      </c>
      <c r="BC200" s="20">
        <v>80.547540999999995</v>
      </c>
      <c r="BD200" s="20">
        <v>10.59</v>
      </c>
      <c r="BE200" s="20"/>
      <c r="BF200" s="16" t="s">
        <v>230</v>
      </c>
      <c r="BG200" s="13"/>
      <c r="BH200" s="16" t="s">
        <v>28</v>
      </c>
      <c r="BI200" s="16" t="s">
        <v>276</v>
      </c>
      <c r="BJ200" s="16" t="s">
        <v>388</v>
      </c>
      <c r="BK200" s="16" t="s">
        <v>231</v>
      </c>
      <c r="BL200" s="14" t="s">
        <v>4</v>
      </c>
      <c r="BM200" s="20">
        <v>559223.01620790001</v>
      </c>
      <c r="BN200" s="14" t="s">
        <v>157</v>
      </c>
      <c r="BO200" s="20"/>
      <c r="BP200" s="21">
        <v>38799</v>
      </c>
      <c r="BQ200" s="21">
        <v>47924</v>
      </c>
      <c r="BR200" s="20">
        <v>28314.03</v>
      </c>
      <c r="BS200" s="20">
        <v>15.19</v>
      </c>
      <c r="BT200" s="20">
        <v>45.55</v>
      </c>
    </row>
    <row r="201" spans="1:72" s="1" customFormat="1" ht="18.2" customHeight="1" x14ac:dyDescent="0.15">
      <c r="A201" s="4">
        <v>199</v>
      </c>
      <c r="B201" s="5" t="s">
        <v>455</v>
      </c>
      <c r="C201" s="5" t="s">
        <v>229</v>
      </c>
      <c r="D201" s="6">
        <v>45292</v>
      </c>
      <c r="E201" s="7" t="s">
        <v>122</v>
      </c>
      <c r="F201" s="8">
        <v>178</v>
      </c>
      <c r="G201" s="8">
        <v>177</v>
      </c>
      <c r="H201" s="9">
        <v>53062.25</v>
      </c>
      <c r="I201" s="9">
        <v>160512.34</v>
      </c>
      <c r="J201" s="9">
        <v>0</v>
      </c>
      <c r="K201" s="9">
        <v>213574.59</v>
      </c>
      <c r="L201" s="9">
        <v>1756.59</v>
      </c>
      <c r="M201" s="9">
        <v>0</v>
      </c>
      <c r="N201" s="9">
        <v>0</v>
      </c>
      <c r="O201" s="9">
        <v>0</v>
      </c>
      <c r="P201" s="9">
        <v>0</v>
      </c>
      <c r="Q201" s="9">
        <v>0</v>
      </c>
      <c r="R201" s="9">
        <v>0</v>
      </c>
      <c r="S201" s="9">
        <v>213574.59</v>
      </c>
      <c r="T201" s="9">
        <v>231763.24</v>
      </c>
      <c r="U201" s="9">
        <v>450.03</v>
      </c>
      <c r="V201" s="9">
        <v>0</v>
      </c>
      <c r="W201" s="9">
        <v>0</v>
      </c>
      <c r="X201" s="9">
        <v>0</v>
      </c>
      <c r="Y201" s="9">
        <v>0</v>
      </c>
      <c r="Z201" s="9">
        <v>0</v>
      </c>
      <c r="AA201" s="9">
        <v>232213.27</v>
      </c>
      <c r="AB201" s="9">
        <v>0</v>
      </c>
      <c r="AC201" s="9">
        <v>0</v>
      </c>
      <c r="AD201" s="9">
        <v>0</v>
      </c>
      <c r="AE201" s="9">
        <v>0</v>
      </c>
      <c r="AF201" s="9">
        <v>0</v>
      </c>
      <c r="AG201" s="9">
        <v>0</v>
      </c>
      <c r="AH201" s="9">
        <v>0</v>
      </c>
      <c r="AI201" s="9">
        <v>0</v>
      </c>
      <c r="AJ201" s="9">
        <v>0</v>
      </c>
      <c r="AK201" s="9">
        <v>0</v>
      </c>
      <c r="AL201" s="9">
        <v>0</v>
      </c>
      <c r="AM201" s="9">
        <v>0</v>
      </c>
      <c r="AN201" s="9">
        <v>0</v>
      </c>
      <c r="AO201" s="9">
        <v>0</v>
      </c>
      <c r="AP201" s="9">
        <v>0</v>
      </c>
      <c r="AQ201" s="9">
        <v>0</v>
      </c>
      <c r="AR201" s="9">
        <v>0</v>
      </c>
      <c r="AS201" s="9">
        <v>0</v>
      </c>
      <c r="AT201" s="9">
        <v>0</v>
      </c>
      <c r="AU201" s="9">
        <f t="shared" si="3"/>
        <v>0</v>
      </c>
      <c r="AV201" s="9">
        <v>162268.93</v>
      </c>
      <c r="AW201" s="9">
        <v>232213.27</v>
      </c>
      <c r="AX201" s="10">
        <v>27</v>
      </c>
      <c r="AY201" s="10">
        <v>240</v>
      </c>
      <c r="AZ201" s="9">
        <v>924100</v>
      </c>
      <c r="BA201" s="9">
        <v>225861.89</v>
      </c>
      <c r="BB201" s="11">
        <v>89.99</v>
      </c>
      <c r="BC201" s="11">
        <v>85.094379375378495</v>
      </c>
      <c r="BD201" s="11">
        <v>10.18</v>
      </c>
      <c r="BE201" s="11"/>
      <c r="BF201" s="7" t="s">
        <v>367</v>
      </c>
      <c r="BG201" s="4"/>
      <c r="BH201" s="7" t="s">
        <v>233</v>
      </c>
      <c r="BI201" s="7" t="s">
        <v>273</v>
      </c>
      <c r="BJ201" s="7" t="s">
        <v>407</v>
      </c>
      <c r="BK201" s="7" t="s">
        <v>231</v>
      </c>
      <c r="BL201" s="5" t="s">
        <v>4</v>
      </c>
      <c r="BM201" s="11">
        <v>1705219.03785915</v>
      </c>
      <c r="BN201" s="5" t="s">
        <v>157</v>
      </c>
      <c r="BO201" s="11"/>
      <c r="BP201" s="12">
        <v>38800</v>
      </c>
      <c r="BQ201" s="12">
        <v>46100</v>
      </c>
      <c r="BR201" s="11">
        <v>73287.570000000007</v>
      </c>
      <c r="BS201" s="11">
        <v>48.75</v>
      </c>
      <c r="BT201" s="11">
        <v>45.52</v>
      </c>
    </row>
    <row r="202" spans="1:72" s="1" customFormat="1" ht="18.2" customHeight="1" x14ac:dyDescent="0.15">
      <c r="A202" s="13">
        <v>200</v>
      </c>
      <c r="B202" s="14" t="s">
        <v>455</v>
      </c>
      <c r="C202" s="14" t="s">
        <v>229</v>
      </c>
      <c r="D202" s="15">
        <v>45292</v>
      </c>
      <c r="E202" s="16" t="s">
        <v>123</v>
      </c>
      <c r="F202" s="17">
        <v>156</v>
      </c>
      <c r="G202" s="17">
        <v>155</v>
      </c>
      <c r="H202" s="18">
        <v>137084.23000000001</v>
      </c>
      <c r="I202" s="18">
        <v>92471.37</v>
      </c>
      <c r="J202" s="18">
        <v>0</v>
      </c>
      <c r="K202" s="18">
        <v>229555.6</v>
      </c>
      <c r="L202" s="18">
        <v>1071.46</v>
      </c>
      <c r="M202" s="18">
        <v>0</v>
      </c>
      <c r="N202" s="18">
        <v>0</v>
      </c>
      <c r="O202" s="18">
        <v>0</v>
      </c>
      <c r="P202" s="18">
        <v>0</v>
      </c>
      <c r="Q202" s="18">
        <v>0</v>
      </c>
      <c r="R202" s="18">
        <v>0</v>
      </c>
      <c r="S202" s="18">
        <v>229555.6</v>
      </c>
      <c r="T202" s="18">
        <v>256073.99</v>
      </c>
      <c r="U202" s="18">
        <v>1162.8599999999999</v>
      </c>
      <c r="V202" s="18">
        <v>0</v>
      </c>
      <c r="W202" s="18">
        <v>0</v>
      </c>
      <c r="X202" s="18">
        <v>0</v>
      </c>
      <c r="Y202" s="18">
        <v>0</v>
      </c>
      <c r="Z202" s="18">
        <v>0</v>
      </c>
      <c r="AA202" s="18">
        <v>257236.85</v>
      </c>
      <c r="AB202" s="18">
        <v>0</v>
      </c>
      <c r="AC202" s="18">
        <v>0</v>
      </c>
      <c r="AD202" s="18">
        <v>0</v>
      </c>
      <c r="AE202" s="18">
        <v>0</v>
      </c>
      <c r="AF202" s="18">
        <v>0</v>
      </c>
      <c r="AG202" s="18">
        <v>0</v>
      </c>
      <c r="AH202" s="18">
        <v>0</v>
      </c>
      <c r="AI202" s="18">
        <v>0</v>
      </c>
      <c r="AJ202" s="18">
        <v>0</v>
      </c>
      <c r="AK202" s="18">
        <v>0</v>
      </c>
      <c r="AL202" s="18">
        <v>0</v>
      </c>
      <c r="AM202" s="18">
        <v>0</v>
      </c>
      <c r="AN202" s="18">
        <v>0</v>
      </c>
      <c r="AO202" s="18">
        <v>0</v>
      </c>
      <c r="AP202" s="18">
        <v>0</v>
      </c>
      <c r="AQ202" s="18">
        <v>0</v>
      </c>
      <c r="AR202" s="18">
        <v>0</v>
      </c>
      <c r="AS202" s="18">
        <v>0</v>
      </c>
      <c r="AT202" s="18">
        <v>0</v>
      </c>
      <c r="AU202" s="18">
        <f t="shared" si="3"/>
        <v>0</v>
      </c>
      <c r="AV202" s="18">
        <v>93542.83</v>
      </c>
      <c r="AW202" s="18">
        <v>257236.85</v>
      </c>
      <c r="AX202" s="19">
        <v>87</v>
      </c>
      <c r="AY202" s="19">
        <v>300</v>
      </c>
      <c r="AZ202" s="18">
        <v>1065000</v>
      </c>
      <c r="BA202" s="18">
        <v>242486</v>
      </c>
      <c r="BB202" s="20">
        <v>85.77</v>
      </c>
      <c r="BC202" s="20">
        <v>81.196373448364</v>
      </c>
      <c r="BD202" s="20">
        <v>10.18</v>
      </c>
      <c r="BE202" s="20"/>
      <c r="BF202" s="16" t="s">
        <v>230</v>
      </c>
      <c r="BG202" s="13"/>
      <c r="BH202" s="16" t="s">
        <v>233</v>
      </c>
      <c r="BI202" s="16" t="s">
        <v>236</v>
      </c>
      <c r="BJ202" s="16" t="s">
        <v>429</v>
      </c>
      <c r="BK202" s="16" t="s">
        <v>231</v>
      </c>
      <c r="BL202" s="14" t="s">
        <v>4</v>
      </c>
      <c r="BM202" s="20">
        <v>1832814.378186</v>
      </c>
      <c r="BN202" s="14" t="s">
        <v>157</v>
      </c>
      <c r="BO202" s="20"/>
      <c r="BP202" s="21">
        <v>38804</v>
      </c>
      <c r="BQ202" s="21">
        <v>47929</v>
      </c>
      <c r="BR202" s="20">
        <v>70047.960000000006</v>
      </c>
      <c r="BS202" s="20">
        <v>51.98</v>
      </c>
      <c r="BT202" s="20">
        <v>45.57</v>
      </c>
    </row>
    <row r="203" spans="1:72" s="1" customFormat="1" ht="18.2" customHeight="1" x14ac:dyDescent="0.15">
      <c r="A203" s="4">
        <v>201</v>
      </c>
      <c r="B203" s="5" t="s">
        <v>455</v>
      </c>
      <c r="C203" s="5" t="s">
        <v>229</v>
      </c>
      <c r="D203" s="6">
        <v>45292</v>
      </c>
      <c r="E203" s="7" t="s">
        <v>124</v>
      </c>
      <c r="F203" s="8">
        <v>167</v>
      </c>
      <c r="G203" s="8">
        <v>166</v>
      </c>
      <c r="H203" s="9">
        <v>69261.47</v>
      </c>
      <c r="I203" s="9">
        <v>48234.720000000001</v>
      </c>
      <c r="J203" s="9">
        <v>0</v>
      </c>
      <c r="K203" s="9">
        <v>117496.19</v>
      </c>
      <c r="L203" s="9">
        <v>541.33000000000004</v>
      </c>
      <c r="M203" s="9">
        <v>0</v>
      </c>
      <c r="N203" s="9">
        <v>0</v>
      </c>
      <c r="O203" s="9">
        <v>0</v>
      </c>
      <c r="P203" s="9">
        <v>0</v>
      </c>
      <c r="Q203" s="9">
        <v>0</v>
      </c>
      <c r="R203" s="9">
        <v>0</v>
      </c>
      <c r="S203" s="9">
        <v>117496.19</v>
      </c>
      <c r="T203" s="9">
        <v>140150.14000000001</v>
      </c>
      <c r="U203" s="9">
        <v>587.53</v>
      </c>
      <c r="V203" s="9">
        <v>0</v>
      </c>
      <c r="W203" s="9">
        <v>0</v>
      </c>
      <c r="X203" s="9">
        <v>0</v>
      </c>
      <c r="Y203" s="9">
        <v>0</v>
      </c>
      <c r="Z203" s="9">
        <v>0</v>
      </c>
      <c r="AA203" s="9">
        <v>140737.67000000001</v>
      </c>
      <c r="AB203" s="9">
        <v>0</v>
      </c>
      <c r="AC203" s="9">
        <v>0</v>
      </c>
      <c r="AD203" s="9">
        <v>0</v>
      </c>
      <c r="AE203" s="9">
        <v>0</v>
      </c>
      <c r="AF203" s="9">
        <v>0</v>
      </c>
      <c r="AG203" s="9">
        <v>0</v>
      </c>
      <c r="AH203" s="9">
        <v>0</v>
      </c>
      <c r="AI203" s="9">
        <v>0</v>
      </c>
      <c r="AJ203" s="9">
        <v>0</v>
      </c>
      <c r="AK203" s="9">
        <v>0</v>
      </c>
      <c r="AL203" s="9">
        <v>0</v>
      </c>
      <c r="AM203" s="9">
        <v>0</v>
      </c>
      <c r="AN203" s="9">
        <v>0</v>
      </c>
      <c r="AO203" s="9">
        <v>0</v>
      </c>
      <c r="AP203" s="9">
        <v>0</v>
      </c>
      <c r="AQ203" s="9">
        <v>0</v>
      </c>
      <c r="AR203" s="9">
        <v>0</v>
      </c>
      <c r="AS203" s="9">
        <v>0</v>
      </c>
      <c r="AT203" s="9">
        <v>0</v>
      </c>
      <c r="AU203" s="9">
        <f t="shared" si="3"/>
        <v>0</v>
      </c>
      <c r="AV203" s="9">
        <v>48776.05</v>
      </c>
      <c r="AW203" s="9">
        <v>140737.67000000001</v>
      </c>
      <c r="AX203" s="10">
        <v>87</v>
      </c>
      <c r="AY203" s="10">
        <v>300</v>
      </c>
      <c r="AZ203" s="9">
        <v>509500</v>
      </c>
      <c r="BA203" s="9">
        <v>122513</v>
      </c>
      <c r="BB203" s="11">
        <v>88.5</v>
      </c>
      <c r="BC203" s="11">
        <v>84.8759953229453</v>
      </c>
      <c r="BD203" s="11">
        <v>10.18</v>
      </c>
      <c r="BE203" s="11"/>
      <c r="BF203" s="7" t="s">
        <v>367</v>
      </c>
      <c r="BG203" s="4"/>
      <c r="BH203" s="7" t="s">
        <v>233</v>
      </c>
      <c r="BI203" s="7" t="s">
        <v>236</v>
      </c>
      <c r="BJ203" s="7" t="s">
        <v>430</v>
      </c>
      <c r="BK203" s="7" t="s">
        <v>231</v>
      </c>
      <c r="BL203" s="5" t="s">
        <v>4</v>
      </c>
      <c r="BM203" s="11">
        <v>938111.31775515003</v>
      </c>
      <c r="BN203" s="5" t="s">
        <v>157</v>
      </c>
      <c r="BO203" s="11"/>
      <c r="BP203" s="12">
        <v>38806</v>
      </c>
      <c r="BQ203" s="12">
        <v>47931</v>
      </c>
      <c r="BR203" s="11">
        <v>42237.89</v>
      </c>
      <c r="BS203" s="11">
        <v>26.26</v>
      </c>
      <c r="BT203" s="11">
        <v>45.56</v>
      </c>
    </row>
    <row r="204" spans="1:72" s="1" customFormat="1" ht="18.2" customHeight="1" x14ac:dyDescent="0.15">
      <c r="A204" s="13">
        <v>202</v>
      </c>
      <c r="B204" s="14" t="s">
        <v>455</v>
      </c>
      <c r="C204" s="14" t="s">
        <v>229</v>
      </c>
      <c r="D204" s="15">
        <v>45292</v>
      </c>
      <c r="E204" s="16" t="s">
        <v>431</v>
      </c>
      <c r="F204" s="17">
        <v>1</v>
      </c>
      <c r="G204" s="17">
        <v>0</v>
      </c>
      <c r="H204" s="18">
        <v>42347.87</v>
      </c>
      <c r="I204" s="18">
        <v>446.59</v>
      </c>
      <c r="J204" s="18">
        <v>0</v>
      </c>
      <c r="K204" s="18">
        <v>42794.46</v>
      </c>
      <c r="L204" s="18">
        <v>450.69</v>
      </c>
      <c r="M204" s="18">
        <v>0</v>
      </c>
      <c r="N204" s="18">
        <v>0</v>
      </c>
      <c r="O204" s="18">
        <v>0</v>
      </c>
      <c r="P204" s="18">
        <v>0</v>
      </c>
      <c r="Q204" s="18">
        <v>0</v>
      </c>
      <c r="R204" s="18">
        <v>0</v>
      </c>
      <c r="S204" s="18">
        <v>42794.46</v>
      </c>
      <c r="T204" s="18">
        <v>392.25</v>
      </c>
      <c r="U204" s="18">
        <v>388.15</v>
      </c>
      <c r="V204" s="18">
        <v>0</v>
      </c>
      <c r="W204" s="18">
        <v>0</v>
      </c>
      <c r="X204" s="18">
        <v>0</v>
      </c>
      <c r="Y204" s="18">
        <v>0</v>
      </c>
      <c r="Z204" s="18">
        <v>0</v>
      </c>
      <c r="AA204" s="18">
        <v>780.4</v>
      </c>
      <c r="AB204" s="18">
        <v>0</v>
      </c>
      <c r="AC204" s="18">
        <v>0</v>
      </c>
      <c r="AD204" s="18">
        <v>0</v>
      </c>
      <c r="AE204" s="18">
        <v>0</v>
      </c>
      <c r="AF204" s="18">
        <v>0</v>
      </c>
      <c r="AG204" s="18">
        <v>0</v>
      </c>
      <c r="AH204" s="18">
        <v>0</v>
      </c>
      <c r="AI204" s="18">
        <v>0</v>
      </c>
      <c r="AJ204" s="18">
        <v>0</v>
      </c>
      <c r="AK204" s="18">
        <v>0</v>
      </c>
      <c r="AL204" s="18">
        <v>0</v>
      </c>
      <c r="AM204" s="18">
        <v>0</v>
      </c>
      <c r="AN204" s="18">
        <v>0</v>
      </c>
      <c r="AO204" s="18">
        <v>0</v>
      </c>
      <c r="AP204" s="18">
        <v>0</v>
      </c>
      <c r="AQ204" s="18">
        <v>0</v>
      </c>
      <c r="AR204" s="18">
        <v>0</v>
      </c>
      <c r="AS204" s="18">
        <v>0</v>
      </c>
      <c r="AT204" s="18">
        <v>0</v>
      </c>
      <c r="AU204" s="18">
        <f t="shared" si="3"/>
        <v>0</v>
      </c>
      <c r="AV204" s="18">
        <v>897.28</v>
      </c>
      <c r="AW204" s="18">
        <v>780.4</v>
      </c>
      <c r="AX204" s="19">
        <v>87</v>
      </c>
      <c r="AY204" s="19">
        <v>300</v>
      </c>
      <c r="AZ204" s="18">
        <v>350000</v>
      </c>
      <c r="BA204" s="18">
        <v>85585.919999999998</v>
      </c>
      <c r="BB204" s="20">
        <v>89.99</v>
      </c>
      <c r="BC204" s="20">
        <v>44.996577186995196</v>
      </c>
      <c r="BD204" s="20">
        <v>11</v>
      </c>
      <c r="BE204" s="20"/>
      <c r="BF204" s="16" t="s">
        <v>230</v>
      </c>
      <c r="BG204" s="13"/>
      <c r="BH204" s="16" t="s">
        <v>28</v>
      </c>
      <c r="BI204" s="16" t="s">
        <v>276</v>
      </c>
      <c r="BJ204" s="16" t="s">
        <v>355</v>
      </c>
      <c r="BK204" s="16" t="s">
        <v>280</v>
      </c>
      <c r="BL204" s="14" t="s">
        <v>4</v>
      </c>
      <c r="BM204" s="20">
        <v>341678.88561509998</v>
      </c>
      <c r="BN204" s="14" t="s">
        <v>157</v>
      </c>
      <c r="BO204" s="20"/>
      <c r="BP204" s="21">
        <v>38806</v>
      </c>
      <c r="BQ204" s="21">
        <v>47931</v>
      </c>
      <c r="BR204" s="20">
        <v>386.01</v>
      </c>
      <c r="BS204" s="20">
        <v>17.02</v>
      </c>
      <c r="BT204" s="20">
        <v>45.52</v>
      </c>
    </row>
    <row r="205" spans="1:72" s="1" customFormat="1" ht="18.2" customHeight="1" x14ac:dyDescent="0.15">
      <c r="A205" s="4">
        <v>203</v>
      </c>
      <c r="B205" s="5" t="s">
        <v>455</v>
      </c>
      <c r="C205" s="5" t="s">
        <v>229</v>
      </c>
      <c r="D205" s="6">
        <v>45292</v>
      </c>
      <c r="E205" s="7" t="s">
        <v>125</v>
      </c>
      <c r="F205" s="8">
        <v>172</v>
      </c>
      <c r="G205" s="8">
        <v>171</v>
      </c>
      <c r="H205" s="9">
        <v>88938.1</v>
      </c>
      <c r="I205" s="9">
        <v>62763.69</v>
      </c>
      <c r="J205" s="9">
        <v>0</v>
      </c>
      <c r="K205" s="9">
        <v>151701.79</v>
      </c>
      <c r="L205" s="9">
        <v>695.11</v>
      </c>
      <c r="M205" s="9">
        <v>0</v>
      </c>
      <c r="N205" s="9">
        <v>0</v>
      </c>
      <c r="O205" s="9">
        <v>0</v>
      </c>
      <c r="P205" s="9">
        <v>0</v>
      </c>
      <c r="Q205" s="9">
        <v>0</v>
      </c>
      <c r="R205" s="9">
        <v>0</v>
      </c>
      <c r="S205" s="9">
        <v>151701.79</v>
      </c>
      <c r="T205" s="9">
        <v>186079.66</v>
      </c>
      <c r="U205" s="9">
        <v>754.44</v>
      </c>
      <c r="V205" s="9">
        <v>0</v>
      </c>
      <c r="W205" s="9">
        <v>0</v>
      </c>
      <c r="X205" s="9">
        <v>0</v>
      </c>
      <c r="Y205" s="9">
        <v>0</v>
      </c>
      <c r="Z205" s="9">
        <v>0</v>
      </c>
      <c r="AA205" s="9">
        <v>186834.1</v>
      </c>
      <c r="AB205" s="9">
        <v>0</v>
      </c>
      <c r="AC205" s="9">
        <v>0</v>
      </c>
      <c r="AD205" s="9">
        <v>0</v>
      </c>
      <c r="AE205" s="9">
        <v>0</v>
      </c>
      <c r="AF205" s="9">
        <v>0</v>
      </c>
      <c r="AG205" s="9">
        <v>0</v>
      </c>
      <c r="AH205" s="9">
        <v>0</v>
      </c>
      <c r="AI205" s="9">
        <v>0</v>
      </c>
      <c r="AJ205" s="9">
        <v>0</v>
      </c>
      <c r="AK205" s="9">
        <v>0</v>
      </c>
      <c r="AL205" s="9">
        <v>0</v>
      </c>
      <c r="AM205" s="9">
        <v>0</v>
      </c>
      <c r="AN205" s="9">
        <v>0</v>
      </c>
      <c r="AO205" s="9">
        <v>0</v>
      </c>
      <c r="AP205" s="9">
        <v>0</v>
      </c>
      <c r="AQ205" s="9">
        <v>0</v>
      </c>
      <c r="AR205" s="9">
        <v>0</v>
      </c>
      <c r="AS205" s="9">
        <v>0</v>
      </c>
      <c r="AT205" s="9">
        <v>0</v>
      </c>
      <c r="AU205" s="9">
        <f t="shared" si="3"/>
        <v>0</v>
      </c>
      <c r="AV205" s="9">
        <v>63458.8</v>
      </c>
      <c r="AW205" s="9">
        <v>186834.1</v>
      </c>
      <c r="AX205" s="10">
        <v>87</v>
      </c>
      <c r="AY205" s="10">
        <v>300</v>
      </c>
      <c r="AZ205" s="9">
        <v>658000</v>
      </c>
      <c r="BA205" s="9">
        <v>157317</v>
      </c>
      <c r="BB205" s="11">
        <v>87.99</v>
      </c>
      <c r="BC205" s="11">
        <v>84.849320175823294</v>
      </c>
      <c r="BD205" s="11">
        <v>10.18</v>
      </c>
      <c r="BE205" s="11"/>
      <c r="BF205" s="7" t="s">
        <v>230</v>
      </c>
      <c r="BG205" s="4"/>
      <c r="BH205" s="7" t="s">
        <v>233</v>
      </c>
      <c r="BI205" s="7" t="s">
        <v>236</v>
      </c>
      <c r="BJ205" s="7" t="s">
        <v>430</v>
      </c>
      <c r="BK205" s="7" t="s">
        <v>231</v>
      </c>
      <c r="BL205" s="5" t="s">
        <v>4</v>
      </c>
      <c r="BM205" s="11">
        <v>1211215.15619115</v>
      </c>
      <c r="BN205" s="5" t="s">
        <v>157</v>
      </c>
      <c r="BO205" s="11"/>
      <c r="BP205" s="12">
        <v>38806</v>
      </c>
      <c r="BQ205" s="12">
        <v>47931</v>
      </c>
      <c r="BR205" s="11">
        <v>53749.599999999999</v>
      </c>
      <c r="BS205" s="11">
        <v>33.72</v>
      </c>
      <c r="BT205" s="11">
        <v>45.56</v>
      </c>
    </row>
    <row r="206" spans="1:72" s="1" customFormat="1" ht="18.2" customHeight="1" x14ac:dyDescent="0.15">
      <c r="A206" s="13">
        <v>204</v>
      </c>
      <c r="B206" s="14" t="s">
        <v>455</v>
      </c>
      <c r="C206" s="14" t="s">
        <v>229</v>
      </c>
      <c r="D206" s="15">
        <v>45292</v>
      </c>
      <c r="E206" s="16" t="s">
        <v>126</v>
      </c>
      <c r="F206" s="17">
        <v>171</v>
      </c>
      <c r="G206" s="17">
        <v>170</v>
      </c>
      <c r="H206" s="18">
        <v>59903.09</v>
      </c>
      <c r="I206" s="18">
        <v>42161</v>
      </c>
      <c r="J206" s="18">
        <v>0</v>
      </c>
      <c r="K206" s="18">
        <v>102064.09</v>
      </c>
      <c r="L206" s="18">
        <v>468.14</v>
      </c>
      <c r="M206" s="18">
        <v>0</v>
      </c>
      <c r="N206" s="18">
        <v>0</v>
      </c>
      <c r="O206" s="18">
        <v>0</v>
      </c>
      <c r="P206" s="18">
        <v>0</v>
      </c>
      <c r="Q206" s="18">
        <v>0</v>
      </c>
      <c r="R206" s="18">
        <v>0</v>
      </c>
      <c r="S206" s="18">
        <v>102064.09</v>
      </c>
      <c r="T206" s="18">
        <v>124331.55</v>
      </c>
      <c r="U206" s="18">
        <v>508.15</v>
      </c>
      <c r="V206" s="18">
        <v>0</v>
      </c>
      <c r="W206" s="18">
        <v>0</v>
      </c>
      <c r="X206" s="18">
        <v>0</v>
      </c>
      <c r="Y206" s="18">
        <v>0</v>
      </c>
      <c r="Z206" s="18">
        <v>0</v>
      </c>
      <c r="AA206" s="18">
        <v>124839.7</v>
      </c>
      <c r="AB206" s="18">
        <v>0</v>
      </c>
      <c r="AC206" s="18">
        <v>0</v>
      </c>
      <c r="AD206" s="18">
        <v>0</v>
      </c>
      <c r="AE206" s="18">
        <v>0</v>
      </c>
      <c r="AF206" s="18">
        <v>0</v>
      </c>
      <c r="AG206" s="18">
        <v>0</v>
      </c>
      <c r="AH206" s="18">
        <v>0</v>
      </c>
      <c r="AI206" s="18">
        <v>0</v>
      </c>
      <c r="AJ206" s="18">
        <v>0</v>
      </c>
      <c r="AK206" s="18">
        <v>0</v>
      </c>
      <c r="AL206" s="18">
        <v>0</v>
      </c>
      <c r="AM206" s="18">
        <v>0</v>
      </c>
      <c r="AN206" s="18">
        <v>0</v>
      </c>
      <c r="AO206" s="18">
        <v>0</v>
      </c>
      <c r="AP206" s="18">
        <v>0</v>
      </c>
      <c r="AQ206" s="18">
        <v>0</v>
      </c>
      <c r="AR206" s="18">
        <v>0</v>
      </c>
      <c r="AS206" s="18">
        <v>0</v>
      </c>
      <c r="AT206" s="18">
        <v>0</v>
      </c>
      <c r="AU206" s="18">
        <f t="shared" si="3"/>
        <v>0</v>
      </c>
      <c r="AV206" s="18">
        <v>42629.14</v>
      </c>
      <c r="AW206" s="18">
        <v>124839.7</v>
      </c>
      <c r="AX206" s="19">
        <v>88</v>
      </c>
      <c r="AY206" s="19">
        <v>300</v>
      </c>
      <c r="AZ206" s="18">
        <v>433300</v>
      </c>
      <c r="BA206" s="18">
        <v>105955.37</v>
      </c>
      <c r="BB206" s="20">
        <v>90</v>
      </c>
      <c r="BC206" s="20">
        <v>86.694691359201499</v>
      </c>
      <c r="BD206" s="20">
        <v>10.18</v>
      </c>
      <c r="BE206" s="20"/>
      <c r="BF206" s="16" t="s">
        <v>367</v>
      </c>
      <c r="BG206" s="13"/>
      <c r="BH206" s="16" t="s">
        <v>239</v>
      </c>
      <c r="BI206" s="16" t="s">
        <v>242</v>
      </c>
      <c r="BJ206" s="16" t="s">
        <v>297</v>
      </c>
      <c r="BK206" s="16" t="s">
        <v>231</v>
      </c>
      <c r="BL206" s="14" t="s">
        <v>4</v>
      </c>
      <c r="BM206" s="20">
        <v>814898.57641664997</v>
      </c>
      <c r="BN206" s="14" t="s">
        <v>157</v>
      </c>
      <c r="BO206" s="20"/>
      <c r="BP206" s="21">
        <v>38806</v>
      </c>
      <c r="BQ206" s="21">
        <v>47931</v>
      </c>
      <c r="BR206" s="20">
        <v>44596.83</v>
      </c>
      <c r="BS206" s="20">
        <v>22.71</v>
      </c>
      <c r="BT206" s="20">
        <v>45.56</v>
      </c>
    </row>
    <row r="207" spans="1:72" s="1" customFormat="1" ht="18.2" customHeight="1" x14ac:dyDescent="0.15">
      <c r="A207" s="4">
        <v>205</v>
      </c>
      <c r="B207" s="5" t="s">
        <v>455</v>
      </c>
      <c r="C207" s="5" t="s">
        <v>229</v>
      </c>
      <c r="D207" s="6">
        <v>45292</v>
      </c>
      <c r="E207" s="7" t="s">
        <v>127</v>
      </c>
      <c r="F207" s="8">
        <v>111</v>
      </c>
      <c r="G207" s="8">
        <v>111</v>
      </c>
      <c r="H207" s="9">
        <v>0</v>
      </c>
      <c r="I207" s="9">
        <v>137834.07</v>
      </c>
      <c r="J207" s="9">
        <v>0</v>
      </c>
      <c r="K207" s="9">
        <v>137834.07</v>
      </c>
      <c r="L207" s="9">
        <v>0</v>
      </c>
      <c r="M207" s="9">
        <v>0</v>
      </c>
      <c r="N207" s="9">
        <v>0</v>
      </c>
      <c r="O207" s="9">
        <v>0</v>
      </c>
      <c r="P207" s="9">
        <v>0</v>
      </c>
      <c r="Q207" s="9">
        <v>0</v>
      </c>
      <c r="R207" s="9">
        <v>0</v>
      </c>
      <c r="S207" s="9">
        <v>137834.07</v>
      </c>
      <c r="T207" s="9">
        <v>76239.179999999993</v>
      </c>
      <c r="U207" s="9">
        <v>0</v>
      </c>
      <c r="V207" s="9">
        <v>0</v>
      </c>
      <c r="W207" s="9">
        <v>0</v>
      </c>
      <c r="X207" s="9">
        <v>0</v>
      </c>
      <c r="Y207" s="9">
        <v>0</v>
      </c>
      <c r="Z207" s="9">
        <v>0</v>
      </c>
      <c r="AA207" s="9">
        <v>76239.179999999993</v>
      </c>
      <c r="AB207" s="9">
        <v>0</v>
      </c>
      <c r="AC207" s="9">
        <v>0</v>
      </c>
      <c r="AD207" s="9">
        <v>0</v>
      </c>
      <c r="AE207" s="9">
        <v>0</v>
      </c>
      <c r="AF207" s="9">
        <v>0</v>
      </c>
      <c r="AG207" s="9">
        <v>0</v>
      </c>
      <c r="AH207" s="9">
        <v>0</v>
      </c>
      <c r="AI207" s="9">
        <v>0</v>
      </c>
      <c r="AJ207" s="9">
        <v>0</v>
      </c>
      <c r="AK207" s="9">
        <v>0</v>
      </c>
      <c r="AL207" s="9">
        <v>0</v>
      </c>
      <c r="AM207" s="9">
        <v>0</v>
      </c>
      <c r="AN207" s="9">
        <v>0</v>
      </c>
      <c r="AO207" s="9">
        <v>0</v>
      </c>
      <c r="AP207" s="9">
        <v>0</v>
      </c>
      <c r="AQ207" s="9">
        <v>0</v>
      </c>
      <c r="AR207" s="9">
        <v>0</v>
      </c>
      <c r="AS207" s="9">
        <v>0</v>
      </c>
      <c r="AT207" s="9">
        <v>0</v>
      </c>
      <c r="AU207" s="9">
        <f t="shared" si="3"/>
        <v>0</v>
      </c>
      <c r="AV207" s="9">
        <v>137834.07</v>
      </c>
      <c r="AW207" s="9">
        <v>76239.179999999993</v>
      </c>
      <c r="AX207" s="10">
        <v>0</v>
      </c>
      <c r="AY207" s="10">
        <v>180</v>
      </c>
      <c r="AZ207" s="9">
        <v>750000</v>
      </c>
      <c r="BA207" s="9">
        <v>176057.96</v>
      </c>
      <c r="BB207" s="11">
        <v>90</v>
      </c>
      <c r="BC207" s="11">
        <v>70.460127448937797</v>
      </c>
      <c r="BD207" s="11">
        <v>10.18</v>
      </c>
      <c r="BE207" s="11"/>
      <c r="BF207" s="7" t="s">
        <v>367</v>
      </c>
      <c r="BG207" s="4"/>
      <c r="BH207" s="7" t="s">
        <v>337</v>
      </c>
      <c r="BI207" s="7" t="s">
        <v>432</v>
      </c>
      <c r="BJ207" s="7" t="s">
        <v>433</v>
      </c>
      <c r="BK207" s="7" t="s">
        <v>231</v>
      </c>
      <c r="BL207" s="5" t="s">
        <v>4</v>
      </c>
      <c r="BM207" s="11">
        <v>1100492.7141829501</v>
      </c>
      <c r="BN207" s="5" t="s">
        <v>157</v>
      </c>
      <c r="BO207" s="11"/>
      <c r="BP207" s="12">
        <v>38807</v>
      </c>
      <c r="BQ207" s="12">
        <v>44282</v>
      </c>
      <c r="BR207" s="11">
        <v>38838.07</v>
      </c>
      <c r="BS207" s="11">
        <v>0</v>
      </c>
      <c r="BT207" s="11">
        <v>52.61</v>
      </c>
    </row>
    <row r="208" spans="1:72" s="1" customFormat="1" ht="18.2" customHeight="1" x14ac:dyDescent="0.15">
      <c r="A208" s="13">
        <v>206</v>
      </c>
      <c r="B208" s="14" t="s">
        <v>455</v>
      </c>
      <c r="C208" s="14" t="s">
        <v>229</v>
      </c>
      <c r="D208" s="15">
        <v>45292</v>
      </c>
      <c r="E208" s="16" t="s">
        <v>128</v>
      </c>
      <c r="F208" s="17">
        <v>152</v>
      </c>
      <c r="G208" s="17">
        <v>151</v>
      </c>
      <c r="H208" s="18">
        <v>52460.33</v>
      </c>
      <c r="I208" s="18">
        <v>40662.75</v>
      </c>
      <c r="J208" s="18">
        <v>0</v>
      </c>
      <c r="K208" s="18">
        <v>93123.08</v>
      </c>
      <c r="L208" s="18">
        <v>477.15</v>
      </c>
      <c r="M208" s="18">
        <v>0</v>
      </c>
      <c r="N208" s="18">
        <v>0</v>
      </c>
      <c r="O208" s="18">
        <v>0</v>
      </c>
      <c r="P208" s="18">
        <v>0</v>
      </c>
      <c r="Q208" s="18">
        <v>0</v>
      </c>
      <c r="R208" s="18">
        <v>0</v>
      </c>
      <c r="S208" s="18">
        <v>93123.08</v>
      </c>
      <c r="T208" s="18">
        <v>99501.77</v>
      </c>
      <c r="U208" s="18">
        <v>445.01</v>
      </c>
      <c r="V208" s="18">
        <v>0</v>
      </c>
      <c r="W208" s="18">
        <v>0</v>
      </c>
      <c r="X208" s="18">
        <v>0</v>
      </c>
      <c r="Y208" s="18">
        <v>0</v>
      </c>
      <c r="Z208" s="18">
        <v>0</v>
      </c>
      <c r="AA208" s="18">
        <v>99946.78</v>
      </c>
      <c r="AB208" s="18">
        <v>0</v>
      </c>
      <c r="AC208" s="18">
        <v>0</v>
      </c>
      <c r="AD208" s="18">
        <v>0</v>
      </c>
      <c r="AE208" s="18">
        <v>0</v>
      </c>
      <c r="AF208" s="18">
        <v>0</v>
      </c>
      <c r="AG208" s="18">
        <v>0</v>
      </c>
      <c r="AH208" s="18">
        <v>0</v>
      </c>
      <c r="AI208" s="18">
        <v>0</v>
      </c>
      <c r="AJ208" s="18">
        <v>0</v>
      </c>
      <c r="AK208" s="18">
        <v>0</v>
      </c>
      <c r="AL208" s="18">
        <v>0</v>
      </c>
      <c r="AM208" s="18">
        <v>0</v>
      </c>
      <c r="AN208" s="18">
        <v>0</v>
      </c>
      <c r="AO208" s="18">
        <v>0</v>
      </c>
      <c r="AP208" s="18">
        <v>0</v>
      </c>
      <c r="AQ208" s="18">
        <v>0</v>
      </c>
      <c r="AR208" s="18">
        <v>0</v>
      </c>
      <c r="AS208" s="18">
        <v>0</v>
      </c>
      <c r="AT208" s="18">
        <v>0</v>
      </c>
      <c r="AU208" s="18">
        <f t="shared" si="3"/>
        <v>0</v>
      </c>
      <c r="AV208" s="18">
        <v>41139.9</v>
      </c>
      <c r="AW208" s="18">
        <v>99946.78</v>
      </c>
      <c r="AX208" s="19">
        <v>78</v>
      </c>
      <c r="AY208" s="19">
        <v>300</v>
      </c>
      <c r="AZ208" s="18">
        <v>396556.65</v>
      </c>
      <c r="BA208" s="18">
        <v>100080</v>
      </c>
      <c r="BB208" s="20">
        <v>90</v>
      </c>
      <c r="BC208" s="20">
        <v>83.743776978417301</v>
      </c>
      <c r="BD208" s="20">
        <v>10.18</v>
      </c>
      <c r="BE208" s="20"/>
      <c r="BF208" s="16" t="s">
        <v>230</v>
      </c>
      <c r="BG208" s="13"/>
      <c r="BH208" s="16" t="s">
        <v>233</v>
      </c>
      <c r="BI208" s="16" t="s">
        <v>363</v>
      </c>
      <c r="BJ208" s="16" t="s">
        <v>364</v>
      </c>
      <c r="BK208" s="16" t="s">
        <v>231</v>
      </c>
      <c r="BL208" s="14" t="s">
        <v>4</v>
      </c>
      <c r="BM208" s="20">
        <v>743511.89848980005</v>
      </c>
      <c r="BN208" s="14" t="s">
        <v>157</v>
      </c>
      <c r="BO208" s="20"/>
      <c r="BP208" s="21">
        <v>38527</v>
      </c>
      <c r="BQ208" s="21">
        <v>47652</v>
      </c>
      <c r="BR208" s="20">
        <v>37658.75</v>
      </c>
      <c r="BS208" s="20">
        <v>21.45</v>
      </c>
      <c r="BT208" s="20">
        <v>45.4</v>
      </c>
    </row>
    <row r="209" spans="1:72" s="1" customFormat="1" ht="18.2" customHeight="1" x14ac:dyDescent="0.15">
      <c r="A209" s="4">
        <v>207</v>
      </c>
      <c r="B209" s="5" t="s">
        <v>455</v>
      </c>
      <c r="C209" s="5" t="s">
        <v>229</v>
      </c>
      <c r="D209" s="6">
        <v>45292</v>
      </c>
      <c r="E209" s="7" t="s">
        <v>434</v>
      </c>
      <c r="F209" s="8">
        <v>0</v>
      </c>
      <c r="G209" s="8">
        <v>0</v>
      </c>
      <c r="H209" s="9">
        <v>9800.86</v>
      </c>
      <c r="I209" s="9">
        <v>308.32</v>
      </c>
      <c r="J209" s="9">
        <v>0</v>
      </c>
      <c r="K209" s="9">
        <v>10109.18</v>
      </c>
      <c r="L209" s="9">
        <v>310.85000000000002</v>
      </c>
      <c r="M209" s="9">
        <v>0</v>
      </c>
      <c r="N209" s="9">
        <v>0</v>
      </c>
      <c r="O209" s="9">
        <v>308.32</v>
      </c>
      <c r="P209" s="9">
        <v>310.85000000000002</v>
      </c>
      <c r="Q209" s="9">
        <v>8.25</v>
      </c>
      <c r="R209" s="9">
        <v>0</v>
      </c>
      <c r="S209" s="9">
        <v>9481.76</v>
      </c>
      <c r="T209" s="9">
        <v>80.87</v>
      </c>
      <c r="U209" s="9">
        <v>78.34</v>
      </c>
      <c r="V209" s="9">
        <v>0</v>
      </c>
      <c r="W209" s="9">
        <v>80.87</v>
      </c>
      <c r="X209" s="9">
        <v>78.34</v>
      </c>
      <c r="Y209" s="9">
        <v>0</v>
      </c>
      <c r="Z209" s="9">
        <v>0</v>
      </c>
      <c r="AA209" s="9">
        <v>0</v>
      </c>
      <c r="AB209" s="9">
        <v>35.880000000000003</v>
      </c>
      <c r="AC209" s="9">
        <v>0</v>
      </c>
      <c r="AD209" s="9">
        <v>0</v>
      </c>
      <c r="AE209" s="9">
        <v>0</v>
      </c>
      <c r="AF209" s="9">
        <v>0</v>
      </c>
      <c r="AG209" s="9">
        <v>0</v>
      </c>
      <c r="AH209" s="9">
        <v>18.489999999999998</v>
      </c>
      <c r="AI209" s="9">
        <v>53.54</v>
      </c>
      <c r="AJ209" s="9">
        <v>35.880000000000003</v>
      </c>
      <c r="AK209" s="9">
        <v>0</v>
      </c>
      <c r="AL209" s="9">
        <v>0</v>
      </c>
      <c r="AM209" s="9">
        <v>0</v>
      </c>
      <c r="AN209" s="9">
        <v>0</v>
      </c>
      <c r="AO209" s="9">
        <v>18.489999999999998</v>
      </c>
      <c r="AP209" s="9">
        <v>53.54</v>
      </c>
      <c r="AQ209" s="9">
        <v>8.2149999999999999</v>
      </c>
      <c r="AR209" s="9">
        <v>0</v>
      </c>
      <c r="AS209" s="9">
        <v>0</v>
      </c>
      <c r="AT209" s="9">
        <v>0</v>
      </c>
      <c r="AU209" s="9">
        <f t="shared" si="3"/>
        <v>1010.6650000000001</v>
      </c>
      <c r="AV209" s="9">
        <v>0</v>
      </c>
      <c r="AW209" s="9">
        <v>0</v>
      </c>
      <c r="AX209" s="10">
        <v>29</v>
      </c>
      <c r="AY209" s="10">
        <v>240</v>
      </c>
      <c r="AZ209" s="9">
        <v>170200</v>
      </c>
      <c r="BA209" s="9">
        <v>41461.58</v>
      </c>
      <c r="BB209" s="11">
        <v>89.99</v>
      </c>
      <c r="BC209" s="11">
        <v>20.579620516150101</v>
      </c>
      <c r="BD209" s="11">
        <v>9.6</v>
      </c>
      <c r="BE209" s="11"/>
      <c r="BF209" s="7" t="s">
        <v>367</v>
      </c>
      <c r="BG209" s="4"/>
      <c r="BH209" s="7" t="s">
        <v>337</v>
      </c>
      <c r="BI209" s="7" t="s">
        <v>435</v>
      </c>
      <c r="BJ209" s="7" t="s">
        <v>436</v>
      </c>
      <c r="BK209" s="7" t="s">
        <v>5</v>
      </c>
      <c r="BL209" s="5" t="s">
        <v>4</v>
      </c>
      <c r="BM209" s="11">
        <v>75704.125965600004</v>
      </c>
      <c r="BN209" s="5" t="s">
        <v>157</v>
      </c>
      <c r="BO209" s="11"/>
      <c r="BP209" s="12">
        <v>38861</v>
      </c>
      <c r="BQ209" s="12">
        <v>46161</v>
      </c>
      <c r="BR209" s="11">
        <v>0</v>
      </c>
      <c r="BS209" s="11">
        <v>35.880000000000003</v>
      </c>
      <c r="BT209" s="11">
        <v>0</v>
      </c>
    </row>
    <row r="210" spans="1:72" s="1" customFormat="1" ht="18.2" customHeight="1" x14ac:dyDescent="0.15">
      <c r="A210" s="13">
        <v>208</v>
      </c>
      <c r="B210" s="14" t="s">
        <v>455</v>
      </c>
      <c r="C210" s="14" t="s">
        <v>229</v>
      </c>
      <c r="D210" s="15">
        <v>45292</v>
      </c>
      <c r="E210" s="16" t="s">
        <v>129</v>
      </c>
      <c r="F210" s="17">
        <v>156</v>
      </c>
      <c r="G210" s="17">
        <v>155</v>
      </c>
      <c r="H210" s="18">
        <v>66120.06</v>
      </c>
      <c r="I210" s="18">
        <v>45271.51</v>
      </c>
      <c r="J210" s="18">
        <v>0</v>
      </c>
      <c r="K210" s="18">
        <v>111391.57</v>
      </c>
      <c r="L210" s="18">
        <v>506.48</v>
      </c>
      <c r="M210" s="18">
        <v>0</v>
      </c>
      <c r="N210" s="18">
        <v>0</v>
      </c>
      <c r="O210" s="18">
        <v>0</v>
      </c>
      <c r="P210" s="18">
        <v>0</v>
      </c>
      <c r="Q210" s="18">
        <v>0</v>
      </c>
      <c r="R210" s="18">
        <v>0</v>
      </c>
      <c r="S210" s="18">
        <v>111391.57</v>
      </c>
      <c r="T210" s="18">
        <v>114860.18</v>
      </c>
      <c r="U210" s="18">
        <v>523.41999999999996</v>
      </c>
      <c r="V210" s="18">
        <v>0</v>
      </c>
      <c r="W210" s="18">
        <v>0</v>
      </c>
      <c r="X210" s="18">
        <v>0</v>
      </c>
      <c r="Y210" s="18">
        <v>0</v>
      </c>
      <c r="Z210" s="18">
        <v>0</v>
      </c>
      <c r="AA210" s="18">
        <v>115383.6</v>
      </c>
      <c r="AB210" s="18">
        <v>0</v>
      </c>
      <c r="AC210" s="18">
        <v>0</v>
      </c>
      <c r="AD210" s="18">
        <v>0</v>
      </c>
      <c r="AE210" s="18">
        <v>0</v>
      </c>
      <c r="AF210" s="18">
        <v>0</v>
      </c>
      <c r="AG210" s="18">
        <v>0</v>
      </c>
      <c r="AH210" s="18">
        <v>0</v>
      </c>
      <c r="AI210" s="18">
        <v>0</v>
      </c>
      <c r="AJ210" s="18">
        <v>0</v>
      </c>
      <c r="AK210" s="18">
        <v>0</v>
      </c>
      <c r="AL210" s="18">
        <v>0</v>
      </c>
      <c r="AM210" s="18">
        <v>0</v>
      </c>
      <c r="AN210" s="18">
        <v>0</v>
      </c>
      <c r="AO210" s="18">
        <v>0</v>
      </c>
      <c r="AP210" s="18">
        <v>0</v>
      </c>
      <c r="AQ210" s="18">
        <v>0</v>
      </c>
      <c r="AR210" s="18">
        <v>0</v>
      </c>
      <c r="AS210" s="18">
        <v>0</v>
      </c>
      <c r="AT210" s="18">
        <v>0</v>
      </c>
      <c r="AU210" s="18">
        <f t="shared" si="3"/>
        <v>0</v>
      </c>
      <c r="AV210" s="18">
        <v>45777.99</v>
      </c>
      <c r="AW210" s="18">
        <v>115383.6</v>
      </c>
      <c r="AX210" s="19">
        <v>91</v>
      </c>
      <c r="AY210" s="19">
        <v>300</v>
      </c>
      <c r="AZ210" s="18">
        <v>482300</v>
      </c>
      <c r="BA210" s="18">
        <v>117878.88</v>
      </c>
      <c r="BB210" s="20">
        <v>90</v>
      </c>
      <c r="BC210" s="20">
        <v>85.046967701084398</v>
      </c>
      <c r="BD210" s="20">
        <v>9.5</v>
      </c>
      <c r="BE210" s="20"/>
      <c r="BF210" s="16" t="s">
        <v>367</v>
      </c>
      <c r="BG210" s="13"/>
      <c r="BH210" s="16" t="s">
        <v>28</v>
      </c>
      <c r="BI210" s="16" t="s">
        <v>265</v>
      </c>
      <c r="BJ210" s="16" t="s">
        <v>266</v>
      </c>
      <c r="BK210" s="16" t="s">
        <v>231</v>
      </c>
      <c r="BL210" s="14" t="s">
        <v>4</v>
      </c>
      <c r="BM210" s="20">
        <v>889370.90232045006</v>
      </c>
      <c r="BN210" s="14" t="s">
        <v>157</v>
      </c>
      <c r="BO210" s="20"/>
      <c r="BP210" s="21">
        <v>38870</v>
      </c>
      <c r="BQ210" s="21">
        <v>47995</v>
      </c>
      <c r="BR210" s="20">
        <v>46334.64</v>
      </c>
      <c r="BS210" s="20">
        <v>81.86</v>
      </c>
      <c r="BT210" s="20">
        <v>45.54</v>
      </c>
    </row>
    <row r="211" spans="1:72" s="1" customFormat="1" ht="18.2" customHeight="1" x14ac:dyDescent="0.15">
      <c r="A211" s="4">
        <v>209</v>
      </c>
      <c r="B211" s="5" t="s">
        <v>455</v>
      </c>
      <c r="C211" s="5" t="s">
        <v>229</v>
      </c>
      <c r="D211" s="6">
        <v>45292</v>
      </c>
      <c r="E211" s="7" t="s">
        <v>130</v>
      </c>
      <c r="F211" s="8">
        <v>160</v>
      </c>
      <c r="G211" s="8">
        <v>159</v>
      </c>
      <c r="H211" s="9">
        <v>34846.129999999997</v>
      </c>
      <c r="I211" s="9">
        <v>23940.959999999999</v>
      </c>
      <c r="J211" s="9">
        <v>0</v>
      </c>
      <c r="K211" s="9">
        <v>58787.09</v>
      </c>
      <c r="L211" s="9">
        <v>265.86</v>
      </c>
      <c r="M211" s="9">
        <v>0</v>
      </c>
      <c r="N211" s="9">
        <v>0</v>
      </c>
      <c r="O211" s="9">
        <v>0</v>
      </c>
      <c r="P211" s="9">
        <v>0</v>
      </c>
      <c r="Q211" s="9">
        <v>0</v>
      </c>
      <c r="R211" s="9">
        <v>0</v>
      </c>
      <c r="S211" s="9">
        <v>58787.09</v>
      </c>
      <c r="T211" s="9">
        <v>62724.14</v>
      </c>
      <c r="U211" s="9">
        <v>278.75</v>
      </c>
      <c r="V211" s="9">
        <v>0</v>
      </c>
      <c r="W211" s="9">
        <v>0</v>
      </c>
      <c r="X211" s="9">
        <v>0</v>
      </c>
      <c r="Y211" s="9">
        <v>0</v>
      </c>
      <c r="Z211" s="9">
        <v>0</v>
      </c>
      <c r="AA211" s="9">
        <v>63002.89</v>
      </c>
      <c r="AB211" s="9">
        <v>0</v>
      </c>
      <c r="AC211" s="9">
        <v>0</v>
      </c>
      <c r="AD211" s="9">
        <v>0</v>
      </c>
      <c r="AE211" s="9">
        <v>0</v>
      </c>
      <c r="AF211" s="9">
        <v>0</v>
      </c>
      <c r="AG211" s="9">
        <v>0</v>
      </c>
      <c r="AH211" s="9">
        <v>0</v>
      </c>
      <c r="AI211" s="9">
        <v>0</v>
      </c>
      <c r="AJ211" s="9">
        <v>0</v>
      </c>
      <c r="AK211" s="9">
        <v>0</v>
      </c>
      <c r="AL211" s="9">
        <v>0</v>
      </c>
      <c r="AM211" s="9">
        <v>0</v>
      </c>
      <c r="AN211" s="9">
        <v>0</v>
      </c>
      <c r="AO211" s="9">
        <v>0</v>
      </c>
      <c r="AP211" s="9">
        <v>0</v>
      </c>
      <c r="AQ211" s="9">
        <v>0</v>
      </c>
      <c r="AR211" s="9">
        <v>0</v>
      </c>
      <c r="AS211" s="9">
        <v>0</v>
      </c>
      <c r="AT211" s="9">
        <v>0</v>
      </c>
      <c r="AU211" s="9">
        <f t="shared" si="3"/>
        <v>0</v>
      </c>
      <c r="AV211" s="9">
        <v>24206.82</v>
      </c>
      <c r="AW211" s="9">
        <v>63002.89</v>
      </c>
      <c r="AX211" s="10">
        <v>90</v>
      </c>
      <c r="AY211" s="10">
        <v>300</v>
      </c>
      <c r="AZ211" s="9">
        <v>253022</v>
      </c>
      <c r="BA211" s="9">
        <v>61841.07</v>
      </c>
      <c r="BB211" s="11">
        <v>89.99</v>
      </c>
      <c r="BC211" s="11">
        <v>85.545903864535305</v>
      </c>
      <c r="BD211" s="11">
        <v>9.6</v>
      </c>
      <c r="BE211" s="11"/>
      <c r="BF211" s="7" t="s">
        <v>367</v>
      </c>
      <c r="BG211" s="4"/>
      <c r="BH211" s="7" t="s">
        <v>28</v>
      </c>
      <c r="BI211" s="7" t="s">
        <v>265</v>
      </c>
      <c r="BJ211" s="7" t="s">
        <v>266</v>
      </c>
      <c r="BK211" s="7" t="s">
        <v>231</v>
      </c>
      <c r="BL211" s="5" t="s">
        <v>4</v>
      </c>
      <c r="BM211" s="11">
        <v>469367.00217165001</v>
      </c>
      <c r="BN211" s="5" t="s">
        <v>157</v>
      </c>
      <c r="BO211" s="11"/>
      <c r="BP211" s="12">
        <v>38870</v>
      </c>
      <c r="BQ211" s="12">
        <v>47995</v>
      </c>
      <c r="BR211" s="11">
        <v>31004.78</v>
      </c>
      <c r="BS211" s="11">
        <v>56.06</v>
      </c>
      <c r="BT211" s="11">
        <v>45.51</v>
      </c>
    </row>
    <row r="212" spans="1:72" s="1" customFormat="1" ht="18.2" customHeight="1" x14ac:dyDescent="0.15">
      <c r="A212" s="13">
        <v>210</v>
      </c>
      <c r="B212" s="14" t="s">
        <v>455</v>
      </c>
      <c r="C212" s="14" t="s">
        <v>229</v>
      </c>
      <c r="D212" s="15">
        <v>45292</v>
      </c>
      <c r="E212" s="16" t="s">
        <v>437</v>
      </c>
      <c r="F212" s="17">
        <v>0</v>
      </c>
      <c r="G212" s="17">
        <v>0</v>
      </c>
      <c r="H212" s="18">
        <v>33662.559999999998</v>
      </c>
      <c r="I212" s="18">
        <v>0</v>
      </c>
      <c r="J212" s="18">
        <v>0</v>
      </c>
      <c r="K212" s="18">
        <v>33662.559999999998</v>
      </c>
      <c r="L212" s="18">
        <v>275.31</v>
      </c>
      <c r="M212" s="18">
        <v>0</v>
      </c>
      <c r="N212" s="18">
        <v>0</v>
      </c>
      <c r="O212" s="18">
        <v>0</v>
      </c>
      <c r="P212" s="18">
        <v>275.31</v>
      </c>
      <c r="Q212" s="18">
        <v>0</v>
      </c>
      <c r="R212" s="18">
        <v>0</v>
      </c>
      <c r="S212" s="18">
        <v>33387.25</v>
      </c>
      <c r="T212" s="18">
        <v>0</v>
      </c>
      <c r="U212" s="18">
        <v>269.3</v>
      </c>
      <c r="V212" s="18">
        <v>0</v>
      </c>
      <c r="W212" s="18">
        <v>0</v>
      </c>
      <c r="X212" s="18">
        <v>269.3</v>
      </c>
      <c r="Y212" s="18">
        <v>0</v>
      </c>
      <c r="Z212" s="18">
        <v>0</v>
      </c>
      <c r="AA212" s="18">
        <v>0</v>
      </c>
      <c r="AB212" s="18">
        <v>56.06</v>
      </c>
      <c r="AC212" s="18">
        <v>0</v>
      </c>
      <c r="AD212" s="18">
        <v>0</v>
      </c>
      <c r="AE212" s="18">
        <v>0</v>
      </c>
      <c r="AF212" s="18">
        <v>0</v>
      </c>
      <c r="AG212" s="18">
        <v>0</v>
      </c>
      <c r="AH212" s="18">
        <v>0</v>
      </c>
      <c r="AI212" s="18">
        <v>79.75</v>
      </c>
      <c r="AJ212" s="18">
        <v>0</v>
      </c>
      <c r="AK212" s="18">
        <v>0</v>
      </c>
      <c r="AL212" s="18">
        <v>0</v>
      </c>
      <c r="AM212" s="18">
        <v>0</v>
      </c>
      <c r="AN212" s="18">
        <v>0</v>
      </c>
      <c r="AO212" s="18">
        <v>0</v>
      </c>
      <c r="AP212" s="18">
        <v>0</v>
      </c>
      <c r="AQ212" s="18">
        <v>0</v>
      </c>
      <c r="AR212" s="18">
        <v>0</v>
      </c>
      <c r="AS212" s="18">
        <v>1.2525E-2</v>
      </c>
      <c r="AT212" s="18">
        <v>0</v>
      </c>
      <c r="AU212" s="18">
        <f t="shared" si="3"/>
        <v>680.40747500000009</v>
      </c>
      <c r="AV212" s="18">
        <v>0</v>
      </c>
      <c r="AW212" s="18">
        <v>0</v>
      </c>
      <c r="AX212" s="19">
        <v>90</v>
      </c>
      <c r="AY212" s="19">
        <v>300</v>
      </c>
      <c r="AZ212" s="18">
        <v>253022</v>
      </c>
      <c r="BA212" s="18">
        <v>61841.07</v>
      </c>
      <c r="BB212" s="20">
        <v>89.99</v>
      </c>
      <c r="BC212" s="20">
        <v>48.584518791476299</v>
      </c>
      <c r="BD212" s="20">
        <v>9.6</v>
      </c>
      <c r="BE212" s="20"/>
      <c r="BF212" s="16" t="s">
        <v>230</v>
      </c>
      <c r="BG212" s="13"/>
      <c r="BH212" s="16" t="s">
        <v>28</v>
      </c>
      <c r="BI212" s="16" t="s">
        <v>265</v>
      </c>
      <c r="BJ212" s="16" t="s">
        <v>266</v>
      </c>
      <c r="BK212" s="16" t="s">
        <v>5</v>
      </c>
      <c r="BL212" s="14" t="s">
        <v>4</v>
      </c>
      <c r="BM212" s="20">
        <v>266569.98064124997</v>
      </c>
      <c r="BN212" s="14" t="s">
        <v>157</v>
      </c>
      <c r="BO212" s="20"/>
      <c r="BP212" s="21">
        <v>38870</v>
      </c>
      <c r="BQ212" s="21">
        <v>47995</v>
      </c>
      <c r="BR212" s="20">
        <v>0</v>
      </c>
      <c r="BS212" s="20">
        <v>56.06</v>
      </c>
      <c r="BT212" s="20">
        <v>0</v>
      </c>
    </row>
    <row r="213" spans="1:72" s="1" customFormat="1" ht="18.2" customHeight="1" x14ac:dyDescent="0.15">
      <c r="A213" s="4">
        <v>211</v>
      </c>
      <c r="B213" s="5" t="s">
        <v>455</v>
      </c>
      <c r="C213" s="5" t="s">
        <v>229</v>
      </c>
      <c r="D213" s="6">
        <v>45292</v>
      </c>
      <c r="E213" s="7" t="s">
        <v>131</v>
      </c>
      <c r="F213" s="8">
        <v>166</v>
      </c>
      <c r="G213" s="8">
        <v>165</v>
      </c>
      <c r="H213" s="9">
        <v>66120</v>
      </c>
      <c r="I213" s="9">
        <v>46689.279999999999</v>
      </c>
      <c r="J213" s="9">
        <v>0</v>
      </c>
      <c r="K213" s="9">
        <v>112809.28</v>
      </c>
      <c r="L213" s="9">
        <v>506.48</v>
      </c>
      <c r="M213" s="9">
        <v>0</v>
      </c>
      <c r="N213" s="9">
        <v>0</v>
      </c>
      <c r="O213" s="9">
        <v>0</v>
      </c>
      <c r="P213" s="9">
        <v>0</v>
      </c>
      <c r="Q213" s="9">
        <v>0</v>
      </c>
      <c r="R213" s="9">
        <v>0</v>
      </c>
      <c r="S213" s="9">
        <v>112809.28</v>
      </c>
      <c r="T213" s="9">
        <v>123458.36</v>
      </c>
      <c r="U213" s="9">
        <v>523.41999999999996</v>
      </c>
      <c r="V213" s="9">
        <v>0</v>
      </c>
      <c r="W213" s="9">
        <v>0</v>
      </c>
      <c r="X213" s="9">
        <v>0</v>
      </c>
      <c r="Y213" s="9">
        <v>0</v>
      </c>
      <c r="Z213" s="9">
        <v>0</v>
      </c>
      <c r="AA213" s="9">
        <v>123981.78</v>
      </c>
      <c r="AB213" s="9">
        <v>0</v>
      </c>
      <c r="AC213" s="9">
        <v>0</v>
      </c>
      <c r="AD213" s="9">
        <v>0</v>
      </c>
      <c r="AE213" s="9">
        <v>0</v>
      </c>
      <c r="AF213" s="9">
        <v>0</v>
      </c>
      <c r="AG213" s="9">
        <v>0</v>
      </c>
      <c r="AH213" s="9">
        <v>0</v>
      </c>
      <c r="AI213" s="9">
        <v>0</v>
      </c>
      <c r="AJ213" s="9">
        <v>0</v>
      </c>
      <c r="AK213" s="9">
        <v>0</v>
      </c>
      <c r="AL213" s="9">
        <v>0</v>
      </c>
      <c r="AM213" s="9">
        <v>0</v>
      </c>
      <c r="AN213" s="9">
        <v>0</v>
      </c>
      <c r="AO213" s="9">
        <v>0</v>
      </c>
      <c r="AP213" s="9">
        <v>0</v>
      </c>
      <c r="AQ213" s="9">
        <v>0</v>
      </c>
      <c r="AR213" s="9">
        <v>0</v>
      </c>
      <c r="AS213" s="9">
        <v>0</v>
      </c>
      <c r="AT213" s="9">
        <v>0</v>
      </c>
      <c r="AU213" s="9">
        <f t="shared" si="3"/>
        <v>0</v>
      </c>
      <c r="AV213" s="9">
        <v>47195.76</v>
      </c>
      <c r="AW213" s="9">
        <v>123981.78</v>
      </c>
      <c r="AX213" s="10">
        <v>90</v>
      </c>
      <c r="AY213" s="10">
        <v>300</v>
      </c>
      <c r="AZ213" s="9">
        <v>482300</v>
      </c>
      <c r="BA213" s="9">
        <v>117878.88</v>
      </c>
      <c r="BB213" s="11">
        <v>90</v>
      </c>
      <c r="BC213" s="11">
        <v>86.129382973438496</v>
      </c>
      <c r="BD213" s="11">
        <v>9.5</v>
      </c>
      <c r="BE213" s="11"/>
      <c r="BF213" s="7" t="s">
        <v>230</v>
      </c>
      <c r="BG213" s="4"/>
      <c r="BH213" s="7" t="s">
        <v>28</v>
      </c>
      <c r="BI213" s="7" t="s">
        <v>265</v>
      </c>
      <c r="BJ213" s="7" t="s">
        <v>266</v>
      </c>
      <c r="BK213" s="7" t="s">
        <v>231</v>
      </c>
      <c r="BL213" s="5" t="s">
        <v>4</v>
      </c>
      <c r="BM213" s="11">
        <v>900690.16123680002</v>
      </c>
      <c r="BN213" s="5" t="s">
        <v>157</v>
      </c>
      <c r="BO213" s="11"/>
      <c r="BP213" s="12">
        <v>38870</v>
      </c>
      <c r="BQ213" s="12">
        <v>47995</v>
      </c>
      <c r="BR213" s="11">
        <v>49982.51</v>
      </c>
      <c r="BS213" s="11">
        <v>81.86</v>
      </c>
      <c r="BT213" s="11">
        <v>45.54</v>
      </c>
    </row>
    <row r="214" spans="1:72" s="1" customFormat="1" ht="18.2" customHeight="1" x14ac:dyDescent="0.15">
      <c r="A214" s="13">
        <v>212</v>
      </c>
      <c r="B214" s="14" t="s">
        <v>455</v>
      </c>
      <c r="C214" s="14" t="s">
        <v>229</v>
      </c>
      <c r="D214" s="15">
        <v>45292</v>
      </c>
      <c r="E214" s="16" t="s">
        <v>132</v>
      </c>
      <c r="F214" s="17">
        <v>114</v>
      </c>
      <c r="G214" s="17">
        <v>113</v>
      </c>
      <c r="H214" s="18">
        <v>69944.67</v>
      </c>
      <c r="I214" s="18">
        <v>40126.57</v>
      </c>
      <c r="J214" s="18">
        <v>0</v>
      </c>
      <c r="K214" s="18">
        <v>110071.24</v>
      </c>
      <c r="L214" s="18">
        <v>535.79999999999995</v>
      </c>
      <c r="M214" s="18">
        <v>0</v>
      </c>
      <c r="N214" s="18">
        <v>0</v>
      </c>
      <c r="O214" s="18">
        <v>0</v>
      </c>
      <c r="P214" s="18">
        <v>0</v>
      </c>
      <c r="Q214" s="18">
        <v>0</v>
      </c>
      <c r="R214" s="18">
        <v>0</v>
      </c>
      <c r="S214" s="18">
        <v>110071.24</v>
      </c>
      <c r="T214" s="18">
        <v>83270.600000000006</v>
      </c>
      <c r="U214" s="18">
        <v>553.70000000000005</v>
      </c>
      <c r="V214" s="18">
        <v>0</v>
      </c>
      <c r="W214" s="18">
        <v>0</v>
      </c>
      <c r="X214" s="18">
        <v>0</v>
      </c>
      <c r="Y214" s="18">
        <v>0</v>
      </c>
      <c r="Z214" s="18">
        <v>0</v>
      </c>
      <c r="AA214" s="18">
        <v>83824.3</v>
      </c>
      <c r="AB214" s="18">
        <v>0</v>
      </c>
      <c r="AC214" s="18">
        <v>0</v>
      </c>
      <c r="AD214" s="18">
        <v>0</v>
      </c>
      <c r="AE214" s="18">
        <v>0</v>
      </c>
      <c r="AF214" s="18">
        <v>0</v>
      </c>
      <c r="AG214" s="18">
        <v>0</v>
      </c>
      <c r="AH214" s="18">
        <v>0</v>
      </c>
      <c r="AI214" s="18">
        <v>0</v>
      </c>
      <c r="AJ214" s="18">
        <v>0</v>
      </c>
      <c r="AK214" s="18">
        <v>0</v>
      </c>
      <c r="AL214" s="18">
        <v>0</v>
      </c>
      <c r="AM214" s="18">
        <v>0</v>
      </c>
      <c r="AN214" s="18">
        <v>0</v>
      </c>
      <c r="AO214" s="18">
        <v>0</v>
      </c>
      <c r="AP214" s="18">
        <v>0</v>
      </c>
      <c r="AQ214" s="18">
        <v>0</v>
      </c>
      <c r="AR214" s="18">
        <v>0</v>
      </c>
      <c r="AS214" s="18">
        <v>0</v>
      </c>
      <c r="AT214" s="18">
        <v>0</v>
      </c>
      <c r="AU214" s="18">
        <f t="shared" si="3"/>
        <v>0</v>
      </c>
      <c r="AV214" s="18">
        <v>40662.370000000003</v>
      </c>
      <c r="AW214" s="18">
        <v>83824.3</v>
      </c>
      <c r="AX214" s="19">
        <v>90</v>
      </c>
      <c r="AY214" s="19">
        <v>300</v>
      </c>
      <c r="AZ214" s="18">
        <v>510209.24</v>
      </c>
      <c r="BA214" s="18">
        <v>124700.18</v>
      </c>
      <c r="BB214" s="20">
        <v>90</v>
      </c>
      <c r="BC214" s="20">
        <v>79.441838816912707</v>
      </c>
      <c r="BD214" s="20">
        <v>9.5</v>
      </c>
      <c r="BE214" s="20"/>
      <c r="BF214" s="16" t="s">
        <v>367</v>
      </c>
      <c r="BG214" s="13"/>
      <c r="BH214" s="16" t="s">
        <v>28</v>
      </c>
      <c r="BI214" s="16" t="s">
        <v>265</v>
      </c>
      <c r="BJ214" s="16" t="s">
        <v>266</v>
      </c>
      <c r="BK214" s="16" t="s">
        <v>231</v>
      </c>
      <c r="BL214" s="14" t="s">
        <v>4</v>
      </c>
      <c r="BM214" s="20">
        <v>878829.14333939995</v>
      </c>
      <c r="BN214" s="14" t="s">
        <v>157</v>
      </c>
      <c r="BO214" s="20"/>
      <c r="BP214" s="21">
        <v>38870</v>
      </c>
      <c r="BQ214" s="21">
        <v>47995</v>
      </c>
      <c r="BR214" s="20">
        <v>39506.9</v>
      </c>
      <c r="BS214" s="20">
        <v>86.6</v>
      </c>
      <c r="BT214" s="20">
        <v>45.55</v>
      </c>
    </row>
    <row r="215" spans="1:72" s="1" customFormat="1" ht="18.2" customHeight="1" x14ac:dyDescent="0.15">
      <c r="A215" s="4">
        <v>213</v>
      </c>
      <c r="B215" s="5" t="s">
        <v>455</v>
      </c>
      <c r="C215" s="5" t="s">
        <v>229</v>
      </c>
      <c r="D215" s="6">
        <v>45292</v>
      </c>
      <c r="E215" s="7" t="s">
        <v>440</v>
      </c>
      <c r="F215" s="8">
        <v>0</v>
      </c>
      <c r="G215" s="8">
        <v>0</v>
      </c>
      <c r="H215" s="9">
        <v>50639.61</v>
      </c>
      <c r="I215" s="9">
        <v>0</v>
      </c>
      <c r="J215" s="9">
        <v>0</v>
      </c>
      <c r="K215" s="9">
        <v>50639.61</v>
      </c>
      <c r="L215" s="9">
        <v>397.38</v>
      </c>
      <c r="M215" s="9">
        <v>0</v>
      </c>
      <c r="N215" s="9">
        <v>0</v>
      </c>
      <c r="O215" s="9">
        <v>0</v>
      </c>
      <c r="P215" s="9">
        <v>0</v>
      </c>
      <c r="Q215" s="9">
        <v>19.47</v>
      </c>
      <c r="R215" s="9">
        <v>0</v>
      </c>
      <c r="S215" s="9">
        <v>50620.14</v>
      </c>
      <c r="T215" s="9">
        <v>0</v>
      </c>
      <c r="U215" s="9">
        <v>400.74</v>
      </c>
      <c r="V215" s="9">
        <v>0</v>
      </c>
      <c r="W215" s="9">
        <v>0</v>
      </c>
      <c r="X215" s="9">
        <v>0</v>
      </c>
      <c r="Y215" s="9">
        <v>0</v>
      </c>
      <c r="Z215" s="9">
        <v>0</v>
      </c>
      <c r="AA215" s="9">
        <v>400.74</v>
      </c>
      <c r="AB215" s="9">
        <v>0</v>
      </c>
      <c r="AC215" s="9">
        <v>0</v>
      </c>
      <c r="AD215" s="9">
        <v>0</v>
      </c>
      <c r="AE215" s="9">
        <v>0</v>
      </c>
      <c r="AF215" s="9">
        <v>0</v>
      </c>
      <c r="AG215" s="9">
        <v>0</v>
      </c>
      <c r="AH215" s="9">
        <v>0</v>
      </c>
      <c r="AI215" s="9">
        <v>0</v>
      </c>
      <c r="AJ215" s="9">
        <v>0</v>
      </c>
      <c r="AK215" s="9">
        <v>0</v>
      </c>
      <c r="AL215" s="9">
        <v>0</v>
      </c>
      <c r="AM215" s="9">
        <v>0</v>
      </c>
      <c r="AN215" s="9">
        <v>0</v>
      </c>
      <c r="AO215" s="9">
        <v>0</v>
      </c>
      <c r="AP215" s="9">
        <v>0.02</v>
      </c>
      <c r="AQ215" s="9">
        <v>0</v>
      </c>
      <c r="AR215" s="9">
        <v>0</v>
      </c>
      <c r="AS215" s="9">
        <v>19.400853000000001</v>
      </c>
      <c r="AT215" s="9">
        <v>0</v>
      </c>
      <c r="AU215" s="9">
        <f t="shared" si="3"/>
        <v>8.9146999999996979E-2</v>
      </c>
      <c r="AV215" s="9">
        <v>397.38</v>
      </c>
      <c r="AW215" s="9">
        <v>400.74</v>
      </c>
      <c r="AX215" s="10">
        <v>90</v>
      </c>
      <c r="AY215" s="10">
        <v>300</v>
      </c>
      <c r="AZ215" s="9">
        <v>383400</v>
      </c>
      <c r="BA215" s="9">
        <v>91350</v>
      </c>
      <c r="BB215" s="11">
        <v>89.99</v>
      </c>
      <c r="BC215" s="11">
        <v>49.866517773399003</v>
      </c>
      <c r="BD215" s="11">
        <v>9.5</v>
      </c>
      <c r="BE215" s="11"/>
      <c r="BF215" s="7" t="s">
        <v>230</v>
      </c>
      <c r="BG215" s="4"/>
      <c r="BH215" s="7" t="s">
        <v>258</v>
      </c>
      <c r="BI215" s="7" t="s">
        <v>304</v>
      </c>
      <c r="BJ215" s="7" t="s">
        <v>311</v>
      </c>
      <c r="BK215" s="7" t="s">
        <v>5</v>
      </c>
      <c r="BL215" s="5" t="s">
        <v>4</v>
      </c>
      <c r="BM215" s="11">
        <v>404160.56248590001</v>
      </c>
      <c r="BN215" s="5" t="s">
        <v>157</v>
      </c>
      <c r="BO215" s="11"/>
      <c r="BP215" s="12">
        <v>38874</v>
      </c>
      <c r="BQ215" s="12">
        <v>48001</v>
      </c>
      <c r="BR215" s="11">
        <v>224.81</v>
      </c>
      <c r="BS215" s="11">
        <v>63.44</v>
      </c>
      <c r="BT215" s="11">
        <v>45.64</v>
      </c>
    </row>
    <row r="216" spans="1:72" s="1" customFormat="1" ht="18.2" customHeight="1" x14ac:dyDescent="0.15">
      <c r="A216" s="13">
        <v>214</v>
      </c>
      <c r="B216" s="14" t="s">
        <v>455</v>
      </c>
      <c r="C216" s="14" t="s">
        <v>229</v>
      </c>
      <c r="D216" s="15">
        <v>45292</v>
      </c>
      <c r="E216" s="16" t="s">
        <v>133</v>
      </c>
      <c r="F216" s="17">
        <v>140</v>
      </c>
      <c r="G216" s="17">
        <v>139</v>
      </c>
      <c r="H216" s="18">
        <v>54601.34</v>
      </c>
      <c r="I216" s="18">
        <v>39387.800000000003</v>
      </c>
      <c r="J216" s="18">
        <v>0</v>
      </c>
      <c r="K216" s="18">
        <v>93989.14</v>
      </c>
      <c r="L216" s="18">
        <v>466.57</v>
      </c>
      <c r="M216" s="18">
        <v>0</v>
      </c>
      <c r="N216" s="18">
        <v>0</v>
      </c>
      <c r="O216" s="18">
        <v>0</v>
      </c>
      <c r="P216" s="18">
        <v>0</v>
      </c>
      <c r="Q216" s="18">
        <v>0</v>
      </c>
      <c r="R216" s="18">
        <v>0</v>
      </c>
      <c r="S216" s="18">
        <v>93989.14</v>
      </c>
      <c r="T216" s="18">
        <v>86440.71</v>
      </c>
      <c r="U216" s="18">
        <v>432.23</v>
      </c>
      <c r="V216" s="18">
        <v>0</v>
      </c>
      <c r="W216" s="18">
        <v>0</v>
      </c>
      <c r="X216" s="18">
        <v>0</v>
      </c>
      <c r="Y216" s="18">
        <v>0</v>
      </c>
      <c r="Z216" s="18">
        <v>0</v>
      </c>
      <c r="AA216" s="18">
        <v>86872.94</v>
      </c>
      <c r="AB216" s="18">
        <v>0</v>
      </c>
      <c r="AC216" s="18">
        <v>0</v>
      </c>
      <c r="AD216" s="18">
        <v>0</v>
      </c>
      <c r="AE216" s="18">
        <v>0</v>
      </c>
      <c r="AF216" s="18">
        <v>0</v>
      </c>
      <c r="AG216" s="18">
        <v>0</v>
      </c>
      <c r="AH216" s="18">
        <v>0</v>
      </c>
      <c r="AI216" s="18">
        <v>0</v>
      </c>
      <c r="AJ216" s="18">
        <v>0</v>
      </c>
      <c r="AK216" s="18">
        <v>0</v>
      </c>
      <c r="AL216" s="18">
        <v>0</v>
      </c>
      <c r="AM216" s="18">
        <v>0</v>
      </c>
      <c r="AN216" s="18">
        <v>0</v>
      </c>
      <c r="AO216" s="18">
        <v>0</v>
      </c>
      <c r="AP216" s="18">
        <v>0</v>
      </c>
      <c r="AQ216" s="18">
        <v>813.28</v>
      </c>
      <c r="AR216" s="18">
        <v>0</v>
      </c>
      <c r="AS216" s="18">
        <v>0</v>
      </c>
      <c r="AT216" s="18">
        <v>0</v>
      </c>
      <c r="AU216" s="18">
        <f t="shared" si="3"/>
        <v>813.28</v>
      </c>
      <c r="AV216" s="18">
        <v>39854.370000000003</v>
      </c>
      <c r="AW216" s="18">
        <v>86872.94</v>
      </c>
      <c r="AX216" s="19">
        <v>84</v>
      </c>
      <c r="AY216" s="19">
        <v>300</v>
      </c>
      <c r="AZ216" s="18">
        <v>448000</v>
      </c>
      <c r="BA216" s="18">
        <v>102872.72</v>
      </c>
      <c r="BB216" s="20">
        <v>84.4</v>
      </c>
      <c r="BC216" s="20">
        <v>77.111632860490104</v>
      </c>
      <c r="BD216" s="20">
        <v>9.5</v>
      </c>
      <c r="BE216" s="20"/>
      <c r="BF216" s="16" t="s">
        <v>230</v>
      </c>
      <c r="BG216" s="13"/>
      <c r="BH216" s="16" t="s">
        <v>247</v>
      </c>
      <c r="BI216" s="16" t="s">
        <v>438</v>
      </c>
      <c r="BJ216" s="16" t="s">
        <v>439</v>
      </c>
      <c r="BK216" s="16" t="s">
        <v>231</v>
      </c>
      <c r="BL216" s="14" t="s">
        <v>4</v>
      </c>
      <c r="BM216" s="20">
        <v>750426.6817509</v>
      </c>
      <c r="BN216" s="14" t="s">
        <v>157</v>
      </c>
      <c r="BO216" s="20"/>
      <c r="BP216" s="21">
        <v>38876</v>
      </c>
      <c r="BQ216" s="21">
        <v>48001</v>
      </c>
      <c r="BR216" s="20">
        <v>36814.69</v>
      </c>
      <c r="BS216" s="20">
        <v>71.44</v>
      </c>
      <c r="BT216" s="20">
        <v>45.63</v>
      </c>
    </row>
    <row r="217" spans="1:72" s="1" customFormat="1" ht="18.2" customHeight="1" x14ac:dyDescent="0.15">
      <c r="A217" s="4">
        <v>215</v>
      </c>
      <c r="B217" s="5" t="s">
        <v>455</v>
      </c>
      <c r="C217" s="5" t="s">
        <v>229</v>
      </c>
      <c r="D217" s="6">
        <v>45292</v>
      </c>
      <c r="E217" s="7" t="s">
        <v>134</v>
      </c>
      <c r="F217" s="8">
        <v>104</v>
      </c>
      <c r="G217" s="8">
        <v>103</v>
      </c>
      <c r="H217" s="9">
        <v>51740.13</v>
      </c>
      <c r="I217" s="9">
        <v>28014.85</v>
      </c>
      <c r="J217" s="9">
        <v>0</v>
      </c>
      <c r="K217" s="9">
        <v>79754.98</v>
      </c>
      <c r="L217" s="9">
        <v>396.4</v>
      </c>
      <c r="M217" s="9">
        <v>0</v>
      </c>
      <c r="N217" s="9">
        <v>0</v>
      </c>
      <c r="O217" s="9">
        <v>0</v>
      </c>
      <c r="P217" s="9">
        <v>0</v>
      </c>
      <c r="Q217" s="9">
        <v>0</v>
      </c>
      <c r="R217" s="9">
        <v>0</v>
      </c>
      <c r="S217" s="9">
        <v>79754.98</v>
      </c>
      <c r="T217" s="9">
        <v>55805.15</v>
      </c>
      <c r="U217" s="9">
        <v>409.59</v>
      </c>
      <c r="V217" s="9">
        <v>0</v>
      </c>
      <c r="W217" s="9">
        <v>0</v>
      </c>
      <c r="X217" s="9">
        <v>0</v>
      </c>
      <c r="Y217" s="9">
        <v>0</v>
      </c>
      <c r="Z217" s="9">
        <v>0</v>
      </c>
      <c r="AA217" s="9">
        <v>56214.74</v>
      </c>
      <c r="AB217" s="9">
        <v>0</v>
      </c>
      <c r="AC217" s="9">
        <v>0</v>
      </c>
      <c r="AD217" s="9">
        <v>0</v>
      </c>
      <c r="AE217" s="9">
        <v>0</v>
      </c>
      <c r="AF217" s="9">
        <v>0</v>
      </c>
      <c r="AG217" s="9">
        <v>0</v>
      </c>
      <c r="AH217" s="9">
        <v>0</v>
      </c>
      <c r="AI217" s="9">
        <v>0</v>
      </c>
      <c r="AJ217" s="9">
        <v>0</v>
      </c>
      <c r="AK217" s="9">
        <v>0</v>
      </c>
      <c r="AL217" s="9">
        <v>0</v>
      </c>
      <c r="AM217" s="9">
        <v>0</v>
      </c>
      <c r="AN217" s="9">
        <v>0</v>
      </c>
      <c r="AO217" s="9">
        <v>0</v>
      </c>
      <c r="AP217" s="9">
        <v>0</v>
      </c>
      <c r="AQ217" s="9">
        <v>0</v>
      </c>
      <c r="AR217" s="9">
        <v>0</v>
      </c>
      <c r="AS217" s="9">
        <v>0</v>
      </c>
      <c r="AT217" s="9">
        <v>0</v>
      </c>
      <c r="AU217" s="9">
        <f t="shared" si="3"/>
        <v>0</v>
      </c>
      <c r="AV217" s="9">
        <v>28411.25</v>
      </c>
      <c r="AW217" s="9">
        <v>56214.74</v>
      </c>
      <c r="AX217" s="10">
        <v>90</v>
      </c>
      <c r="AY217" s="10">
        <v>300</v>
      </c>
      <c r="AZ217" s="9">
        <v>377275.03</v>
      </c>
      <c r="BA217" s="9">
        <v>92250</v>
      </c>
      <c r="BB217" s="11">
        <v>89.84</v>
      </c>
      <c r="BC217" s="11">
        <v>77.671408164769701</v>
      </c>
      <c r="BD217" s="11">
        <v>9.5</v>
      </c>
      <c r="BE217" s="11"/>
      <c r="BF217" s="7" t="s">
        <v>367</v>
      </c>
      <c r="BG217" s="4"/>
      <c r="BH217" s="7" t="s">
        <v>28</v>
      </c>
      <c r="BI217" s="7" t="s">
        <v>276</v>
      </c>
      <c r="BJ217" s="7" t="s">
        <v>388</v>
      </c>
      <c r="BK217" s="7" t="s">
        <v>231</v>
      </c>
      <c r="BL217" s="5" t="s">
        <v>4</v>
      </c>
      <c r="BM217" s="11">
        <v>636778.51499129995</v>
      </c>
      <c r="BN217" s="5" t="s">
        <v>157</v>
      </c>
      <c r="BO217" s="11"/>
      <c r="BP217" s="12">
        <v>38877</v>
      </c>
      <c r="BQ217" s="12">
        <v>48002</v>
      </c>
      <c r="BR217" s="11">
        <v>27470.84</v>
      </c>
      <c r="BS217" s="11">
        <v>64.06</v>
      </c>
      <c r="BT217" s="11">
        <v>45.65</v>
      </c>
    </row>
    <row r="218" spans="1:72" s="1" customFormat="1" ht="18.2" customHeight="1" x14ac:dyDescent="0.15">
      <c r="A218" s="13">
        <v>216</v>
      </c>
      <c r="B218" s="14" t="s">
        <v>455</v>
      </c>
      <c r="C218" s="14" t="s">
        <v>229</v>
      </c>
      <c r="D218" s="15">
        <v>45292</v>
      </c>
      <c r="E218" s="16" t="s">
        <v>135</v>
      </c>
      <c r="F218" s="17">
        <v>174</v>
      </c>
      <c r="G218" s="17">
        <v>173</v>
      </c>
      <c r="H218" s="18">
        <v>142466.93</v>
      </c>
      <c r="I218" s="18">
        <v>103892.82</v>
      </c>
      <c r="J218" s="18">
        <v>0</v>
      </c>
      <c r="K218" s="18">
        <v>246359.75</v>
      </c>
      <c r="L218" s="18">
        <v>1095.8699999999999</v>
      </c>
      <c r="M218" s="18">
        <v>0</v>
      </c>
      <c r="N218" s="18">
        <v>0</v>
      </c>
      <c r="O218" s="18">
        <v>0</v>
      </c>
      <c r="P218" s="18">
        <v>0</v>
      </c>
      <c r="Q218" s="18">
        <v>0</v>
      </c>
      <c r="R218" s="18">
        <v>0</v>
      </c>
      <c r="S218" s="18">
        <v>246359.75</v>
      </c>
      <c r="T218" s="18">
        <v>280952.26</v>
      </c>
      <c r="U218" s="18">
        <v>1115.93</v>
      </c>
      <c r="V218" s="18">
        <v>0</v>
      </c>
      <c r="W218" s="18">
        <v>0</v>
      </c>
      <c r="X218" s="18">
        <v>0</v>
      </c>
      <c r="Y218" s="18">
        <v>0</v>
      </c>
      <c r="Z218" s="18">
        <v>0</v>
      </c>
      <c r="AA218" s="18">
        <v>282068.19</v>
      </c>
      <c r="AB218" s="18">
        <v>0</v>
      </c>
      <c r="AC218" s="18">
        <v>0</v>
      </c>
      <c r="AD218" s="18">
        <v>0</v>
      </c>
      <c r="AE218" s="18">
        <v>0</v>
      </c>
      <c r="AF218" s="18">
        <v>0</v>
      </c>
      <c r="AG218" s="18">
        <v>0</v>
      </c>
      <c r="AH218" s="18">
        <v>0</v>
      </c>
      <c r="AI218" s="18">
        <v>0</v>
      </c>
      <c r="AJ218" s="18">
        <v>0</v>
      </c>
      <c r="AK218" s="18">
        <v>0</v>
      </c>
      <c r="AL218" s="18">
        <v>0</v>
      </c>
      <c r="AM218" s="18">
        <v>0</v>
      </c>
      <c r="AN218" s="18">
        <v>0</v>
      </c>
      <c r="AO218" s="18">
        <v>0</v>
      </c>
      <c r="AP218" s="18">
        <v>0</v>
      </c>
      <c r="AQ218" s="18">
        <v>0</v>
      </c>
      <c r="AR218" s="18">
        <v>0</v>
      </c>
      <c r="AS218" s="18">
        <v>0</v>
      </c>
      <c r="AT218" s="18">
        <v>0</v>
      </c>
      <c r="AU218" s="18">
        <f t="shared" si="3"/>
        <v>0</v>
      </c>
      <c r="AV218" s="18">
        <v>104988.69</v>
      </c>
      <c r="AW218" s="18">
        <v>282068.19</v>
      </c>
      <c r="AX218" s="19">
        <v>87</v>
      </c>
      <c r="AY218" s="19">
        <v>300</v>
      </c>
      <c r="AZ218" s="18">
        <v>1092000</v>
      </c>
      <c r="BA218" s="18">
        <v>255181.62</v>
      </c>
      <c r="BB218" s="20">
        <v>88.3</v>
      </c>
      <c r="BC218" s="20">
        <v>85.247385470003707</v>
      </c>
      <c r="BD218" s="20">
        <v>9.4</v>
      </c>
      <c r="BE218" s="20"/>
      <c r="BF218" s="16" t="s">
        <v>367</v>
      </c>
      <c r="BG218" s="13"/>
      <c r="BH218" s="16" t="s">
        <v>233</v>
      </c>
      <c r="BI218" s="16" t="s">
        <v>236</v>
      </c>
      <c r="BJ218" s="16" t="s">
        <v>441</v>
      </c>
      <c r="BK218" s="16" t="s">
        <v>231</v>
      </c>
      <c r="BL218" s="14" t="s">
        <v>4</v>
      </c>
      <c r="BM218" s="20">
        <v>1966981.82055375</v>
      </c>
      <c r="BN218" s="14" t="s">
        <v>157</v>
      </c>
      <c r="BO218" s="20"/>
      <c r="BP218" s="21">
        <v>38881</v>
      </c>
      <c r="BQ218" s="21">
        <v>48006</v>
      </c>
      <c r="BR218" s="20">
        <v>89380.44</v>
      </c>
      <c r="BS218" s="20">
        <v>97.72</v>
      </c>
      <c r="BT218" s="20">
        <v>45.69</v>
      </c>
    </row>
    <row r="219" spans="1:72" s="1" customFormat="1" ht="18.2" customHeight="1" x14ac:dyDescent="0.15">
      <c r="A219" s="4">
        <v>217</v>
      </c>
      <c r="B219" s="5" t="s">
        <v>455</v>
      </c>
      <c r="C219" s="5" t="s">
        <v>229</v>
      </c>
      <c r="D219" s="6">
        <v>45292</v>
      </c>
      <c r="E219" s="7" t="s">
        <v>136</v>
      </c>
      <c r="F219" s="8">
        <v>185</v>
      </c>
      <c r="G219" s="8">
        <v>184</v>
      </c>
      <c r="H219" s="9">
        <v>43968.94</v>
      </c>
      <c r="I219" s="9">
        <v>32650.43</v>
      </c>
      <c r="J219" s="9">
        <v>0</v>
      </c>
      <c r="K219" s="9">
        <v>76619.37</v>
      </c>
      <c r="L219" s="9">
        <v>336.84</v>
      </c>
      <c r="M219" s="9">
        <v>0</v>
      </c>
      <c r="N219" s="9">
        <v>0</v>
      </c>
      <c r="O219" s="9">
        <v>0</v>
      </c>
      <c r="P219" s="9">
        <v>0</v>
      </c>
      <c r="Q219" s="9">
        <v>0</v>
      </c>
      <c r="R219" s="9">
        <v>0</v>
      </c>
      <c r="S219" s="9">
        <v>76619.37</v>
      </c>
      <c r="T219" s="9">
        <v>94055.37</v>
      </c>
      <c r="U219" s="9">
        <v>348.07</v>
      </c>
      <c r="V219" s="9">
        <v>0</v>
      </c>
      <c r="W219" s="9">
        <v>0</v>
      </c>
      <c r="X219" s="9">
        <v>0</v>
      </c>
      <c r="Y219" s="9">
        <v>0</v>
      </c>
      <c r="Z219" s="9">
        <v>0</v>
      </c>
      <c r="AA219" s="9">
        <v>94403.44</v>
      </c>
      <c r="AB219" s="9">
        <v>0</v>
      </c>
      <c r="AC219" s="9">
        <v>0</v>
      </c>
      <c r="AD219" s="9">
        <v>0</v>
      </c>
      <c r="AE219" s="9">
        <v>0</v>
      </c>
      <c r="AF219" s="9">
        <v>0</v>
      </c>
      <c r="AG219" s="9">
        <v>0</v>
      </c>
      <c r="AH219" s="9">
        <v>0</v>
      </c>
      <c r="AI219" s="9">
        <v>0</v>
      </c>
      <c r="AJ219" s="9">
        <v>0</v>
      </c>
      <c r="AK219" s="9">
        <v>0</v>
      </c>
      <c r="AL219" s="9">
        <v>0</v>
      </c>
      <c r="AM219" s="9">
        <v>0</v>
      </c>
      <c r="AN219" s="9">
        <v>0</v>
      </c>
      <c r="AO219" s="9">
        <v>0</v>
      </c>
      <c r="AP219" s="9">
        <v>0</v>
      </c>
      <c r="AQ219" s="9">
        <v>0</v>
      </c>
      <c r="AR219" s="9">
        <v>0</v>
      </c>
      <c r="AS219" s="9">
        <v>0</v>
      </c>
      <c r="AT219" s="9">
        <v>0</v>
      </c>
      <c r="AU219" s="9">
        <f t="shared" si="3"/>
        <v>0</v>
      </c>
      <c r="AV219" s="9">
        <v>32987.269999999997</v>
      </c>
      <c r="AW219" s="9">
        <v>94403.44</v>
      </c>
      <c r="AX219" s="10">
        <v>90</v>
      </c>
      <c r="AY219" s="10">
        <v>300</v>
      </c>
      <c r="AZ219" s="9">
        <v>320000</v>
      </c>
      <c r="BA219" s="9">
        <v>78391.960000000006</v>
      </c>
      <c r="BB219" s="11">
        <v>90</v>
      </c>
      <c r="BC219" s="11">
        <v>87.964930332141194</v>
      </c>
      <c r="BD219" s="11">
        <v>9.5</v>
      </c>
      <c r="BE219" s="11"/>
      <c r="BF219" s="7" t="s">
        <v>230</v>
      </c>
      <c r="BG219" s="4"/>
      <c r="BH219" s="7" t="s">
        <v>28</v>
      </c>
      <c r="BI219" s="7" t="s">
        <v>276</v>
      </c>
      <c r="BJ219" s="7" t="s">
        <v>262</v>
      </c>
      <c r="BK219" s="7" t="s">
        <v>231</v>
      </c>
      <c r="BL219" s="5" t="s">
        <v>4</v>
      </c>
      <c r="BM219" s="11">
        <v>611743.22466345003</v>
      </c>
      <c r="BN219" s="5" t="s">
        <v>157</v>
      </c>
      <c r="BO219" s="11"/>
      <c r="BP219" s="12">
        <v>38884</v>
      </c>
      <c r="BQ219" s="12">
        <v>48009</v>
      </c>
      <c r="BR219" s="11">
        <v>40719.47</v>
      </c>
      <c r="BS219" s="11">
        <v>54.44</v>
      </c>
      <c r="BT219" s="11">
        <v>45.64</v>
      </c>
    </row>
    <row r="220" spans="1:72" s="1" customFormat="1" ht="18.2" customHeight="1" x14ac:dyDescent="0.15">
      <c r="A220" s="13">
        <v>218</v>
      </c>
      <c r="B220" s="14" t="s">
        <v>455</v>
      </c>
      <c r="C220" s="14" t="s">
        <v>229</v>
      </c>
      <c r="D220" s="15">
        <v>45292</v>
      </c>
      <c r="E220" s="16" t="s">
        <v>137</v>
      </c>
      <c r="F220" s="17">
        <v>176</v>
      </c>
      <c r="G220" s="17">
        <v>175</v>
      </c>
      <c r="H220" s="18">
        <v>52255.519999999997</v>
      </c>
      <c r="I220" s="18">
        <v>37937.14</v>
      </c>
      <c r="J220" s="18">
        <v>0</v>
      </c>
      <c r="K220" s="18">
        <v>90192.66</v>
      </c>
      <c r="L220" s="18">
        <v>400.3</v>
      </c>
      <c r="M220" s="18">
        <v>0</v>
      </c>
      <c r="N220" s="18">
        <v>0</v>
      </c>
      <c r="O220" s="18">
        <v>0</v>
      </c>
      <c r="P220" s="18">
        <v>0</v>
      </c>
      <c r="Q220" s="18">
        <v>0</v>
      </c>
      <c r="R220" s="18">
        <v>0</v>
      </c>
      <c r="S220" s="18">
        <v>90192.66</v>
      </c>
      <c r="T220" s="18">
        <v>105318.57</v>
      </c>
      <c r="U220" s="18">
        <v>413.67</v>
      </c>
      <c r="V220" s="18">
        <v>0</v>
      </c>
      <c r="W220" s="18">
        <v>0</v>
      </c>
      <c r="X220" s="18">
        <v>0</v>
      </c>
      <c r="Y220" s="18">
        <v>0</v>
      </c>
      <c r="Z220" s="18">
        <v>0</v>
      </c>
      <c r="AA220" s="18">
        <v>105732.24</v>
      </c>
      <c r="AB220" s="18">
        <v>0</v>
      </c>
      <c r="AC220" s="18">
        <v>0</v>
      </c>
      <c r="AD220" s="18">
        <v>0</v>
      </c>
      <c r="AE220" s="18">
        <v>0</v>
      </c>
      <c r="AF220" s="18">
        <v>0</v>
      </c>
      <c r="AG220" s="18">
        <v>0</v>
      </c>
      <c r="AH220" s="18">
        <v>0</v>
      </c>
      <c r="AI220" s="18">
        <v>0</v>
      </c>
      <c r="AJ220" s="18">
        <v>0</v>
      </c>
      <c r="AK220" s="18">
        <v>0</v>
      </c>
      <c r="AL220" s="18">
        <v>0</v>
      </c>
      <c r="AM220" s="18">
        <v>0</v>
      </c>
      <c r="AN220" s="18">
        <v>0</v>
      </c>
      <c r="AO220" s="18">
        <v>0</v>
      </c>
      <c r="AP220" s="18">
        <v>0</v>
      </c>
      <c r="AQ220" s="18">
        <v>0</v>
      </c>
      <c r="AR220" s="18">
        <v>0</v>
      </c>
      <c r="AS220" s="18">
        <v>0</v>
      </c>
      <c r="AT220" s="18">
        <v>0</v>
      </c>
      <c r="AU220" s="18">
        <f t="shared" si="3"/>
        <v>0</v>
      </c>
      <c r="AV220" s="18">
        <v>38337.440000000002</v>
      </c>
      <c r="AW220" s="18">
        <v>105732.24</v>
      </c>
      <c r="AX220" s="19">
        <v>90</v>
      </c>
      <c r="AY220" s="19">
        <v>300</v>
      </c>
      <c r="AZ220" s="18">
        <v>380300</v>
      </c>
      <c r="BA220" s="18">
        <v>93163.95</v>
      </c>
      <c r="BB220" s="20">
        <v>89.99</v>
      </c>
      <c r="BC220" s="20">
        <v>87.119937201031107</v>
      </c>
      <c r="BD220" s="20">
        <v>9.5</v>
      </c>
      <c r="BE220" s="20"/>
      <c r="BF220" s="16" t="s">
        <v>230</v>
      </c>
      <c r="BG220" s="13"/>
      <c r="BH220" s="16" t="s">
        <v>28</v>
      </c>
      <c r="BI220" s="16" t="s">
        <v>276</v>
      </c>
      <c r="BJ220" s="16" t="s">
        <v>388</v>
      </c>
      <c r="BK220" s="16" t="s">
        <v>231</v>
      </c>
      <c r="BL220" s="14" t="s">
        <v>4</v>
      </c>
      <c r="BM220" s="20">
        <v>720114.88308209996</v>
      </c>
      <c r="BN220" s="14" t="s">
        <v>157</v>
      </c>
      <c r="BO220" s="20"/>
      <c r="BP220" s="21">
        <v>38884</v>
      </c>
      <c r="BQ220" s="21">
        <v>48009</v>
      </c>
      <c r="BR220" s="20">
        <v>44479.29</v>
      </c>
      <c r="BS220" s="20">
        <v>64.7</v>
      </c>
      <c r="BT220" s="20">
        <v>45.64</v>
      </c>
    </row>
    <row r="221" spans="1:72" s="1" customFormat="1" ht="18.2" customHeight="1" x14ac:dyDescent="0.15">
      <c r="A221" s="4">
        <v>219</v>
      </c>
      <c r="B221" s="5" t="s">
        <v>455</v>
      </c>
      <c r="C221" s="5" t="s">
        <v>229</v>
      </c>
      <c r="D221" s="6">
        <v>45292</v>
      </c>
      <c r="E221" s="7" t="s">
        <v>138</v>
      </c>
      <c r="F221" s="8">
        <v>173</v>
      </c>
      <c r="G221" s="8">
        <v>172</v>
      </c>
      <c r="H221" s="9">
        <v>60723.58</v>
      </c>
      <c r="I221" s="9">
        <v>43738.1</v>
      </c>
      <c r="J221" s="9">
        <v>0</v>
      </c>
      <c r="K221" s="9">
        <v>104461.68</v>
      </c>
      <c r="L221" s="9">
        <v>465.22</v>
      </c>
      <c r="M221" s="9">
        <v>0</v>
      </c>
      <c r="N221" s="9">
        <v>0</v>
      </c>
      <c r="O221" s="9">
        <v>0</v>
      </c>
      <c r="P221" s="9">
        <v>0</v>
      </c>
      <c r="Q221" s="9">
        <v>0</v>
      </c>
      <c r="R221" s="9">
        <v>0</v>
      </c>
      <c r="S221" s="9">
        <v>104461.68</v>
      </c>
      <c r="T221" s="9">
        <v>119367.72</v>
      </c>
      <c r="U221" s="9">
        <v>480.7</v>
      </c>
      <c r="V221" s="9">
        <v>0</v>
      </c>
      <c r="W221" s="9">
        <v>0</v>
      </c>
      <c r="X221" s="9">
        <v>0</v>
      </c>
      <c r="Y221" s="9">
        <v>0</v>
      </c>
      <c r="Z221" s="9">
        <v>0</v>
      </c>
      <c r="AA221" s="9">
        <v>119848.42</v>
      </c>
      <c r="AB221" s="9">
        <v>0</v>
      </c>
      <c r="AC221" s="9">
        <v>0</v>
      </c>
      <c r="AD221" s="9">
        <v>0</v>
      </c>
      <c r="AE221" s="9">
        <v>0</v>
      </c>
      <c r="AF221" s="9">
        <v>0</v>
      </c>
      <c r="AG221" s="9">
        <v>0</v>
      </c>
      <c r="AH221" s="9">
        <v>0</v>
      </c>
      <c r="AI221" s="9">
        <v>0</v>
      </c>
      <c r="AJ221" s="9">
        <v>0</v>
      </c>
      <c r="AK221" s="9">
        <v>0</v>
      </c>
      <c r="AL221" s="9">
        <v>0</v>
      </c>
      <c r="AM221" s="9">
        <v>0</v>
      </c>
      <c r="AN221" s="9">
        <v>0</v>
      </c>
      <c r="AO221" s="9">
        <v>0</v>
      </c>
      <c r="AP221" s="9">
        <v>0</v>
      </c>
      <c r="AQ221" s="9">
        <v>0</v>
      </c>
      <c r="AR221" s="9">
        <v>0</v>
      </c>
      <c r="AS221" s="9">
        <v>0</v>
      </c>
      <c r="AT221" s="9">
        <v>0</v>
      </c>
      <c r="AU221" s="9">
        <f t="shared" si="3"/>
        <v>0</v>
      </c>
      <c r="AV221" s="9">
        <v>44203.32</v>
      </c>
      <c r="AW221" s="9">
        <v>119848.42</v>
      </c>
      <c r="AX221" s="10">
        <v>90</v>
      </c>
      <c r="AY221" s="10">
        <v>300</v>
      </c>
      <c r="AZ221" s="9">
        <v>442000</v>
      </c>
      <c r="BA221" s="9">
        <v>108265.93</v>
      </c>
      <c r="BB221" s="11">
        <v>90</v>
      </c>
      <c r="BC221" s="11">
        <v>86.837578543868801</v>
      </c>
      <c r="BD221" s="11">
        <v>9.5</v>
      </c>
      <c r="BE221" s="11"/>
      <c r="BF221" s="7" t="s">
        <v>230</v>
      </c>
      <c r="BG221" s="4"/>
      <c r="BH221" s="7" t="s">
        <v>233</v>
      </c>
      <c r="BI221" s="7" t="s">
        <v>234</v>
      </c>
      <c r="BJ221" s="7" t="s">
        <v>295</v>
      </c>
      <c r="BK221" s="7" t="s">
        <v>231</v>
      </c>
      <c r="BL221" s="5" t="s">
        <v>4</v>
      </c>
      <c r="BM221" s="11">
        <v>834041.37853079999</v>
      </c>
      <c r="BN221" s="5" t="s">
        <v>157</v>
      </c>
      <c r="BO221" s="11"/>
      <c r="BP221" s="12">
        <v>38889</v>
      </c>
      <c r="BQ221" s="12">
        <v>48014</v>
      </c>
      <c r="BR221" s="11">
        <v>54962.36</v>
      </c>
      <c r="BS221" s="11">
        <v>75.19</v>
      </c>
      <c r="BT221" s="11">
        <v>45.64</v>
      </c>
    </row>
    <row r="222" spans="1:72" s="1" customFormat="1" ht="18.2" customHeight="1" x14ac:dyDescent="0.15">
      <c r="A222" s="13">
        <v>220</v>
      </c>
      <c r="B222" s="14" t="s">
        <v>455</v>
      </c>
      <c r="C222" s="14" t="s">
        <v>229</v>
      </c>
      <c r="D222" s="15">
        <v>45292</v>
      </c>
      <c r="E222" s="16" t="s">
        <v>139</v>
      </c>
      <c r="F222" s="17">
        <v>153</v>
      </c>
      <c r="G222" s="17">
        <v>152</v>
      </c>
      <c r="H222" s="18">
        <v>45019.54</v>
      </c>
      <c r="I222" s="18">
        <v>31488.32</v>
      </c>
      <c r="J222" s="18">
        <v>0</v>
      </c>
      <c r="K222" s="18">
        <v>76507.86</v>
      </c>
      <c r="L222" s="18">
        <v>355.8</v>
      </c>
      <c r="M222" s="18">
        <v>0</v>
      </c>
      <c r="N222" s="18">
        <v>0</v>
      </c>
      <c r="O222" s="18">
        <v>0</v>
      </c>
      <c r="P222" s="18">
        <v>0</v>
      </c>
      <c r="Q222" s="18">
        <v>0</v>
      </c>
      <c r="R222" s="18">
        <v>0</v>
      </c>
      <c r="S222" s="18">
        <v>76507.86</v>
      </c>
      <c r="T222" s="18">
        <v>77472.55</v>
      </c>
      <c r="U222" s="18">
        <v>356.38</v>
      </c>
      <c r="V222" s="18">
        <v>0</v>
      </c>
      <c r="W222" s="18">
        <v>0</v>
      </c>
      <c r="X222" s="18">
        <v>0</v>
      </c>
      <c r="Y222" s="18">
        <v>0</v>
      </c>
      <c r="Z222" s="18">
        <v>0</v>
      </c>
      <c r="AA222" s="18">
        <v>77828.929999999993</v>
      </c>
      <c r="AB222" s="18">
        <v>0</v>
      </c>
      <c r="AC222" s="18">
        <v>0</v>
      </c>
      <c r="AD222" s="18">
        <v>0</v>
      </c>
      <c r="AE222" s="18">
        <v>0</v>
      </c>
      <c r="AF222" s="18">
        <v>0</v>
      </c>
      <c r="AG222" s="18">
        <v>0</v>
      </c>
      <c r="AH222" s="18">
        <v>0</v>
      </c>
      <c r="AI222" s="18">
        <v>0</v>
      </c>
      <c r="AJ222" s="18">
        <v>0</v>
      </c>
      <c r="AK222" s="18">
        <v>0</v>
      </c>
      <c r="AL222" s="18">
        <v>0</v>
      </c>
      <c r="AM222" s="18">
        <v>0</v>
      </c>
      <c r="AN222" s="18">
        <v>0</v>
      </c>
      <c r="AO222" s="18">
        <v>0</v>
      </c>
      <c r="AP222" s="18">
        <v>0</v>
      </c>
      <c r="AQ222" s="18">
        <v>0</v>
      </c>
      <c r="AR222" s="18">
        <v>0</v>
      </c>
      <c r="AS222" s="18">
        <v>0</v>
      </c>
      <c r="AT222" s="18">
        <v>0</v>
      </c>
      <c r="AU222" s="18">
        <f t="shared" si="3"/>
        <v>0</v>
      </c>
      <c r="AV222" s="18">
        <v>31844.12</v>
      </c>
      <c r="AW222" s="18">
        <v>77828.929999999993</v>
      </c>
      <c r="AX222" s="19">
        <v>88</v>
      </c>
      <c r="AY222" s="19">
        <v>300</v>
      </c>
      <c r="AZ222" s="18">
        <v>333900</v>
      </c>
      <c r="BA222" s="18">
        <v>81513.8</v>
      </c>
      <c r="BB222" s="20">
        <v>89.99</v>
      </c>
      <c r="BC222" s="20">
        <v>84.463518096322304</v>
      </c>
      <c r="BD222" s="20">
        <v>9.5</v>
      </c>
      <c r="BE222" s="20"/>
      <c r="BF222" s="16" t="s">
        <v>367</v>
      </c>
      <c r="BG222" s="13"/>
      <c r="BH222" s="16" t="s">
        <v>28</v>
      </c>
      <c r="BI222" s="16" t="s">
        <v>265</v>
      </c>
      <c r="BJ222" s="16" t="s">
        <v>266</v>
      </c>
      <c r="BK222" s="16" t="s">
        <v>231</v>
      </c>
      <c r="BL222" s="14" t="s">
        <v>4</v>
      </c>
      <c r="BM222" s="20">
        <v>610852.90819410002</v>
      </c>
      <c r="BN222" s="14" t="s">
        <v>157</v>
      </c>
      <c r="BO222" s="20"/>
      <c r="BP222" s="21">
        <v>38828</v>
      </c>
      <c r="BQ222" s="21">
        <v>47953</v>
      </c>
      <c r="BR222" s="20">
        <v>33533.58</v>
      </c>
      <c r="BS222" s="20">
        <v>56.61</v>
      </c>
      <c r="BT222" s="20">
        <v>45.48</v>
      </c>
    </row>
    <row r="223" spans="1:72" s="1" customFormat="1" ht="18.2" customHeight="1" x14ac:dyDescent="0.15">
      <c r="A223" s="4">
        <v>221</v>
      </c>
      <c r="B223" s="5" t="s">
        <v>455</v>
      </c>
      <c r="C223" s="5" t="s">
        <v>229</v>
      </c>
      <c r="D223" s="6">
        <v>45292</v>
      </c>
      <c r="E223" s="7" t="s">
        <v>491</v>
      </c>
      <c r="F223" s="8">
        <v>144</v>
      </c>
      <c r="G223" s="8">
        <v>143</v>
      </c>
      <c r="H223" s="9">
        <v>90081.69</v>
      </c>
      <c r="I223" s="9">
        <v>59699.702021999998</v>
      </c>
      <c r="J223" s="9">
        <v>0</v>
      </c>
      <c r="K223" s="9">
        <v>149781.39202200001</v>
      </c>
      <c r="L223" s="9">
        <v>692.92</v>
      </c>
      <c r="M223" s="9">
        <v>0</v>
      </c>
      <c r="N223" s="9">
        <v>0</v>
      </c>
      <c r="O223" s="9">
        <v>0</v>
      </c>
      <c r="P223" s="9">
        <v>0</v>
      </c>
      <c r="Q223" s="9">
        <v>0</v>
      </c>
      <c r="R223" s="9">
        <v>0</v>
      </c>
      <c r="S223" s="9">
        <v>149781.39202200001</v>
      </c>
      <c r="T223" s="9">
        <v>141692.94</v>
      </c>
      <c r="U223" s="9">
        <v>705.64</v>
      </c>
      <c r="V223" s="9">
        <v>0</v>
      </c>
      <c r="W223" s="9">
        <v>0</v>
      </c>
      <c r="X223" s="9">
        <v>0</v>
      </c>
      <c r="Y223" s="9">
        <v>0</v>
      </c>
      <c r="Z223" s="9">
        <v>0</v>
      </c>
      <c r="AA223" s="9">
        <v>142398.57999999999</v>
      </c>
      <c r="AB223" s="9">
        <v>0</v>
      </c>
      <c r="AC223" s="9">
        <v>0</v>
      </c>
      <c r="AD223" s="9">
        <v>0</v>
      </c>
      <c r="AE223" s="9">
        <v>0</v>
      </c>
      <c r="AF223" s="9">
        <v>0</v>
      </c>
      <c r="AG223" s="9">
        <v>0</v>
      </c>
      <c r="AH223" s="9">
        <v>0</v>
      </c>
      <c r="AI223" s="9">
        <v>0</v>
      </c>
      <c r="AJ223" s="9">
        <v>0</v>
      </c>
      <c r="AK223" s="9">
        <v>0</v>
      </c>
      <c r="AL223" s="9">
        <v>0</v>
      </c>
      <c r="AM223" s="9">
        <v>0</v>
      </c>
      <c r="AN223" s="9">
        <v>0</v>
      </c>
      <c r="AO223" s="9">
        <v>0</v>
      </c>
      <c r="AP223" s="9">
        <v>0</v>
      </c>
      <c r="AQ223" s="9">
        <v>0</v>
      </c>
      <c r="AR223" s="9">
        <v>0</v>
      </c>
      <c r="AS223" s="9">
        <v>0</v>
      </c>
      <c r="AT223" s="9">
        <v>0</v>
      </c>
      <c r="AU223" s="9">
        <f t="shared" si="3"/>
        <v>0</v>
      </c>
      <c r="AV223" s="9">
        <v>60392.622022000003</v>
      </c>
      <c r="AW223" s="9">
        <v>142398.57999999999</v>
      </c>
      <c r="AX223" s="10">
        <v>91</v>
      </c>
      <c r="AY223" s="10">
        <v>300</v>
      </c>
      <c r="AZ223" s="9">
        <v>660000</v>
      </c>
      <c r="BA223" s="9">
        <v>161356.29999999999</v>
      </c>
      <c r="BB223" s="11">
        <v>89.99</v>
      </c>
      <c r="BC223" s="11">
        <v>83.534559654998205</v>
      </c>
      <c r="BD223" s="11">
        <v>9.4</v>
      </c>
      <c r="BE223" s="11"/>
      <c r="BF223" s="7" t="s">
        <v>230</v>
      </c>
      <c r="BG223" s="4"/>
      <c r="BH223" s="7" t="s">
        <v>233</v>
      </c>
      <c r="BI223" s="7" t="s">
        <v>234</v>
      </c>
      <c r="BJ223" s="7" t="s">
        <v>295</v>
      </c>
      <c r="BK223" s="7" t="s">
        <v>231</v>
      </c>
      <c r="BL223" s="5" t="s">
        <v>4</v>
      </c>
      <c r="BM223" s="11">
        <v>1195882.3434611701</v>
      </c>
      <c r="BN223" s="5" t="s">
        <v>157</v>
      </c>
      <c r="BO223" s="11"/>
      <c r="BP223" s="12">
        <v>38875</v>
      </c>
      <c r="BQ223" s="12">
        <v>48000</v>
      </c>
      <c r="BR223" s="11">
        <v>47193.99</v>
      </c>
      <c r="BS223" s="11">
        <v>61.79</v>
      </c>
      <c r="BT223" s="11">
        <v>47.85</v>
      </c>
    </row>
    <row r="224" spans="1:72" s="1" customFormat="1" ht="18.2" customHeight="1" x14ac:dyDescent="0.15">
      <c r="A224" s="13">
        <v>222</v>
      </c>
      <c r="B224" s="14" t="s">
        <v>455</v>
      </c>
      <c r="C224" s="14" t="s">
        <v>229</v>
      </c>
      <c r="D224" s="15">
        <v>45292</v>
      </c>
      <c r="E224" s="16" t="s">
        <v>140</v>
      </c>
      <c r="F224" s="17">
        <v>180</v>
      </c>
      <c r="G224" s="17">
        <v>179</v>
      </c>
      <c r="H224" s="18">
        <v>46706.79</v>
      </c>
      <c r="I224" s="18">
        <v>34257.300000000003</v>
      </c>
      <c r="J224" s="18">
        <v>0</v>
      </c>
      <c r="K224" s="18">
        <v>80964.09</v>
      </c>
      <c r="L224" s="18">
        <v>357.78</v>
      </c>
      <c r="M224" s="18">
        <v>0</v>
      </c>
      <c r="N224" s="18">
        <v>0</v>
      </c>
      <c r="O224" s="18">
        <v>0</v>
      </c>
      <c r="P224" s="18">
        <v>0</v>
      </c>
      <c r="Q224" s="18">
        <v>0</v>
      </c>
      <c r="R224" s="18">
        <v>0</v>
      </c>
      <c r="S224" s="18">
        <v>80964.09</v>
      </c>
      <c r="T224" s="18">
        <v>96693.64</v>
      </c>
      <c r="U224" s="18">
        <v>369.74</v>
      </c>
      <c r="V224" s="18">
        <v>0</v>
      </c>
      <c r="W224" s="18">
        <v>0</v>
      </c>
      <c r="X224" s="18">
        <v>0</v>
      </c>
      <c r="Y224" s="18">
        <v>0</v>
      </c>
      <c r="Z224" s="18">
        <v>0</v>
      </c>
      <c r="AA224" s="18">
        <v>97063.38</v>
      </c>
      <c r="AB224" s="18">
        <v>0</v>
      </c>
      <c r="AC224" s="18">
        <v>0</v>
      </c>
      <c r="AD224" s="18">
        <v>0</v>
      </c>
      <c r="AE224" s="18">
        <v>0</v>
      </c>
      <c r="AF224" s="18">
        <v>0</v>
      </c>
      <c r="AG224" s="18">
        <v>0</v>
      </c>
      <c r="AH224" s="18">
        <v>0</v>
      </c>
      <c r="AI224" s="18">
        <v>0</v>
      </c>
      <c r="AJ224" s="18">
        <v>0</v>
      </c>
      <c r="AK224" s="18">
        <v>0</v>
      </c>
      <c r="AL224" s="18">
        <v>0</v>
      </c>
      <c r="AM224" s="18">
        <v>0</v>
      </c>
      <c r="AN224" s="18">
        <v>0</v>
      </c>
      <c r="AO224" s="18">
        <v>0</v>
      </c>
      <c r="AP224" s="18">
        <v>0</v>
      </c>
      <c r="AQ224" s="18">
        <v>0</v>
      </c>
      <c r="AR224" s="18">
        <v>0</v>
      </c>
      <c r="AS224" s="18">
        <v>0</v>
      </c>
      <c r="AT224" s="18">
        <v>0</v>
      </c>
      <c r="AU224" s="18">
        <f t="shared" si="3"/>
        <v>0</v>
      </c>
      <c r="AV224" s="18">
        <v>34615.08</v>
      </c>
      <c r="AW224" s="18">
        <v>97063.38</v>
      </c>
      <c r="AX224" s="19">
        <v>90</v>
      </c>
      <c r="AY224" s="19">
        <v>300</v>
      </c>
      <c r="AZ224" s="18">
        <v>340000</v>
      </c>
      <c r="BA224" s="18">
        <v>83269.429999999993</v>
      </c>
      <c r="BB224" s="20">
        <v>90</v>
      </c>
      <c r="BC224" s="20">
        <v>87.508322081705202</v>
      </c>
      <c r="BD224" s="20">
        <v>9.5</v>
      </c>
      <c r="BE224" s="20"/>
      <c r="BF224" s="16" t="s">
        <v>367</v>
      </c>
      <c r="BG224" s="13"/>
      <c r="BH224" s="16" t="s">
        <v>403</v>
      </c>
      <c r="BI224" s="16" t="s">
        <v>404</v>
      </c>
      <c r="BJ224" s="16" t="s">
        <v>405</v>
      </c>
      <c r="BK224" s="16" t="s">
        <v>231</v>
      </c>
      <c r="BL224" s="14" t="s">
        <v>4</v>
      </c>
      <c r="BM224" s="20">
        <v>646432.27291665005</v>
      </c>
      <c r="BN224" s="14" t="s">
        <v>157</v>
      </c>
      <c r="BO224" s="20"/>
      <c r="BP224" s="21">
        <v>38894</v>
      </c>
      <c r="BQ224" s="21">
        <v>48019</v>
      </c>
      <c r="BR224" s="20">
        <v>46274.29</v>
      </c>
      <c r="BS224" s="20">
        <v>57.83</v>
      </c>
      <c r="BT224" s="20">
        <v>45.63</v>
      </c>
    </row>
    <row r="225" spans="1:72" s="1" customFormat="1" ht="18.2" customHeight="1" x14ac:dyDescent="0.15">
      <c r="A225" s="4">
        <v>223</v>
      </c>
      <c r="B225" s="5" t="s">
        <v>455</v>
      </c>
      <c r="C225" s="5" t="s">
        <v>229</v>
      </c>
      <c r="D225" s="6">
        <v>45292</v>
      </c>
      <c r="E225" s="7" t="s">
        <v>141</v>
      </c>
      <c r="F225" s="8">
        <v>181</v>
      </c>
      <c r="G225" s="8">
        <v>180</v>
      </c>
      <c r="H225" s="9">
        <v>126258.37</v>
      </c>
      <c r="I225" s="9">
        <v>93770.96</v>
      </c>
      <c r="J225" s="9">
        <v>0</v>
      </c>
      <c r="K225" s="9">
        <v>220029.33</v>
      </c>
      <c r="L225" s="9">
        <v>971.22</v>
      </c>
      <c r="M225" s="9">
        <v>0</v>
      </c>
      <c r="N225" s="9">
        <v>0</v>
      </c>
      <c r="O225" s="9">
        <v>0</v>
      </c>
      <c r="P225" s="9">
        <v>0</v>
      </c>
      <c r="Q225" s="9">
        <v>0</v>
      </c>
      <c r="R225" s="9">
        <v>0</v>
      </c>
      <c r="S225" s="9">
        <v>220029.33</v>
      </c>
      <c r="T225" s="9">
        <v>260670.5</v>
      </c>
      <c r="U225" s="9">
        <v>988.97</v>
      </c>
      <c r="V225" s="9">
        <v>0</v>
      </c>
      <c r="W225" s="9">
        <v>0</v>
      </c>
      <c r="X225" s="9">
        <v>0</v>
      </c>
      <c r="Y225" s="9">
        <v>0</v>
      </c>
      <c r="Z225" s="9">
        <v>0</v>
      </c>
      <c r="AA225" s="9">
        <v>261659.47</v>
      </c>
      <c r="AB225" s="9">
        <v>0</v>
      </c>
      <c r="AC225" s="9">
        <v>0</v>
      </c>
      <c r="AD225" s="9">
        <v>0</v>
      </c>
      <c r="AE225" s="9">
        <v>0</v>
      </c>
      <c r="AF225" s="9">
        <v>0</v>
      </c>
      <c r="AG225" s="9">
        <v>0</v>
      </c>
      <c r="AH225" s="9">
        <v>0</v>
      </c>
      <c r="AI225" s="9">
        <v>0</v>
      </c>
      <c r="AJ225" s="9">
        <v>0</v>
      </c>
      <c r="AK225" s="9">
        <v>0</v>
      </c>
      <c r="AL225" s="9">
        <v>0</v>
      </c>
      <c r="AM225" s="9">
        <v>0</v>
      </c>
      <c r="AN225" s="9">
        <v>0</v>
      </c>
      <c r="AO225" s="9">
        <v>0</v>
      </c>
      <c r="AP225" s="9">
        <v>0</v>
      </c>
      <c r="AQ225" s="9">
        <v>0</v>
      </c>
      <c r="AR225" s="9">
        <v>0</v>
      </c>
      <c r="AS225" s="9">
        <v>0</v>
      </c>
      <c r="AT225" s="9">
        <v>0</v>
      </c>
      <c r="AU225" s="9">
        <f t="shared" si="3"/>
        <v>0</v>
      </c>
      <c r="AV225" s="9">
        <v>94742.18</v>
      </c>
      <c r="AW225" s="9">
        <v>261659.47</v>
      </c>
      <c r="AX225" s="10">
        <v>90</v>
      </c>
      <c r="AY225" s="10">
        <v>300</v>
      </c>
      <c r="AZ225" s="9">
        <v>923500</v>
      </c>
      <c r="BA225" s="9">
        <v>226152.31</v>
      </c>
      <c r="BB225" s="11">
        <v>90</v>
      </c>
      <c r="BC225" s="11">
        <v>87.563287326138806</v>
      </c>
      <c r="BD225" s="11">
        <v>9.4</v>
      </c>
      <c r="BE225" s="11"/>
      <c r="BF225" s="7" t="s">
        <v>367</v>
      </c>
      <c r="BG225" s="4"/>
      <c r="BH225" s="7" t="s">
        <v>233</v>
      </c>
      <c r="BI225" s="7" t="s">
        <v>273</v>
      </c>
      <c r="BJ225" s="7" t="s">
        <v>407</v>
      </c>
      <c r="BK225" s="7" t="s">
        <v>231</v>
      </c>
      <c r="BL225" s="5" t="s">
        <v>4</v>
      </c>
      <c r="BM225" s="11">
        <v>1756754.8761460499</v>
      </c>
      <c r="BN225" s="5" t="s">
        <v>157</v>
      </c>
      <c r="BO225" s="11"/>
      <c r="BP225" s="12">
        <v>38896</v>
      </c>
      <c r="BQ225" s="12">
        <v>48021</v>
      </c>
      <c r="BR225" s="11">
        <v>83977.46</v>
      </c>
      <c r="BS225" s="11">
        <v>86.6</v>
      </c>
      <c r="BT225" s="11">
        <v>45.66</v>
      </c>
    </row>
    <row r="226" spans="1:72" s="1" customFormat="1" ht="18.2" customHeight="1" x14ac:dyDescent="0.15">
      <c r="A226" s="13">
        <v>224</v>
      </c>
      <c r="B226" s="14" t="s">
        <v>455</v>
      </c>
      <c r="C226" s="14" t="s">
        <v>229</v>
      </c>
      <c r="D226" s="15">
        <v>45292</v>
      </c>
      <c r="E226" s="16" t="s">
        <v>142</v>
      </c>
      <c r="F226" s="17">
        <v>198</v>
      </c>
      <c r="G226" s="17">
        <v>197</v>
      </c>
      <c r="H226" s="18">
        <v>22127.96</v>
      </c>
      <c r="I226" s="18">
        <v>63125.57</v>
      </c>
      <c r="J226" s="18">
        <v>0</v>
      </c>
      <c r="K226" s="18">
        <v>85253.53</v>
      </c>
      <c r="L226" s="18">
        <v>632.57000000000005</v>
      </c>
      <c r="M226" s="18">
        <v>0</v>
      </c>
      <c r="N226" s="18">
        <v>0</v>
      </c>
      <c r="O226" s="18">
        <v>0</v>
      </c>
      <c r="P226" s="18">
        <v>0</v>
      </c>
      <c r="Q226" s="18">
        <v>0</v>
      </c>
      <c r="R226" s="18">
        <v>0</v>
      </c>
      <c r="S226" s="18">
        <v>85253.53</v>
      </c>
      <c r="T226" s="18">
        <v>96796.29</v>
      </c>
      <c r="U226" s="18">
        <v>175.14</v>
      </c>
      <c r="V226" s="18">
        <v>0</v>
      </c>
      <c r="W226" s="18">
        <v>0</v>
      </c>
      <c r="X226" s="18">
        <v>0</v>
      </c>
      <c r="Y226" s="18">
        <v>0</v>
      </c>
      <c r="Z226" s="18">
        <v>0</v>
      </c>
      <c r="AA226" s="18">
        <v>96971.43</v>
      </c>
      <c r="AB226" s="18">
        <v>0</v>
      </c>
      <c r="AC226" s="18">
        <v>0</v>
      </c>
      <c r="AD226" s="18">
        <v>0</v>
      </c>
      <c r="AE226" s="18">
        <v>0</v>
      </c>
      <c r="AF226" s="18">
        <v>0</v>
      </c>
      <c r="AG226" s="18">
        <v>0</v>
      </c>
      <c r="AH226" s="18">
        <v>0</v>
      </c>
      <c r="AI226" s="18">
        <v>0</v>
      </c>
      <c r="AJ226" s="18">
        <v>0</v>
      </c>
      <c r="AK226" s="18">
        <v>0</v>
      </c>
      <c r="AL226" s="18">
        <v>0</v>
      </c>
      <c r="AM226" s="18">
        <v>0</v>
      </c>
      <c r="AN226" s="18">
        <v>0</v>
      </c>
      <c r="AO226" s="18">
        <v>0</v>
      </c>
      <c r="AP226" s="18">
        <v>0</v>
      </c>
      <c r="AQ226" s="18">
        <v>0</v>
      </c>
      <c r="AR226" s="18">
        <v>0</v>
      </c>
      <c r="AS226" s="18">
        <v>0</v>
      </c>
      <c r="AT226" s="18">
        <v>0</v>
      </c>
      <c r="AU226" s="18">
        <f t="shared" si="3"/>
        <v>0</v>
      </c>
      <c r="AV226" s="18">
        <v>63758.14</v>
      </c>
      <c r="AW226" s="18">
        <v>96971.43</v>
      </c>
      <c r="AX226" s="19">
        <v>31</v>
      </c>
      <c r="AY226" s="19">
        <v>240</v>
      </c>
      <c r="AZ226" s="18">
        <v>354000</v>
      </c>
      <c r="BA226" s="18">
        <v>86651.46</v>
      </c>
      <c r="BB226" s="20">
        <v>89.99</v>
      </c>
      <c r="BC226" s="20">
        <v>88.538210027851804</v>
      </c>
      <c r="BD226" s="20">
        <v>9.5</v>
      </c>
      <c r="BE226" s="20"/>
      <c r="BF226" s="16" t="s">
        <v>230</v>
      </c>
      <c r="BG226" s="13"/>
      <c r="BH226" s="16" t="s">
        <v>28</v>
      </c>
      <c r="BI226" s="16" t="s">
        <v>276</v>
      </c>
      <c r="BJ226" s="16" t="s">
        <v>257</v>
      </c>
      <c r="BK226" s="16" t="s">
        <v>231</v>
      </c>
      <c r="BL226" s="14" t="s">
        <v>4</v>
      </c>
      <c r="BM226" s="20">
        <v>680679.95542304998</v>
      </c>
      <c r="BN226" s="14" t="s">
        <v>157</v>
      </c>
      <c r="BO226" s="20"/>
      <c r="BP226" s="21">
        <v>38905</v>
      </c>
      <c r="BQ226" s="21">
        <v>46205</v>
      </c>
      <c r="BR226" s="20">
        <v>44988.53</v>
      </c>
      <c r="BS226" s="20">
        <v>57.36</v>
      </c>
      <c r="BT226" s="20">
        <v>45.56</v>
      </c>
    </row>
    <row r="227" spans="1:72" s="1" customFormat="1" ht="18.2" customHeight="1" x14ac:dyDescent="0.15">
      <c r="A227" s="4">
        <v>225</v>
      </c>
      <c r="B227" s="5" t="s">
        <v>455</v>
      </c>
      <c r="C227" s="5" t="s">
        <v>229</v>
      </c>
      <c r="D227" s="6">
        <v>45292</v>
      </c>
      <c r="E227" s="7" t="s">
        <v>143</v>
      </c>
      <c r="F227" s="8">
        <v>149</v>
      </c>
      <c r="G227" s="8">
        <v>148</v>
      </c>
      <c r="H227" s="9">
        <v>48972.37</v>
      </c>
      <c r="I227" s="9">
        <v>32244.3</v>
      </c>
      <c r="J227" s="9">
        <v>0</v>
      </c>
      <c r="K227" s="9">
        <v>81216.67</v>
      </c>
      <c r="L227" s="9">
        <v>369.39</v>
      </c>
      <c r="M227" s="9">
        <v>0</v>
      </c>
      <c r="N227" s="9">
        <v>0</v>
      </c>
      <c r="O227" s="9">
        <v>0</v>
      </c>
      <c r="P227" s="9">
        <v>0</v>
      </c>
      <c r="Q227" s="9">
        <v>0</v>
      </c>
      <c r="R227" s="9">
        <v>0</v>
      </c>
      <c r="S227" s="9">
        <v>81216.67</v>
      </c>
      <c r="T227" s="9">
        <v>80556.38</v>
      </c>
      <c r="U227" s="9">
        <v>387.68</v>
      </c>
      <c r="V227" s="9">
        <v>0</v>
      </c>
      <c r="W227" s="9">
        <v>0</v>
      </c>
      <c r="X227" s="9">
        <v>0</v>
      </c>
      <c r="Y227" s="9">
        <v>0</v>
      </c>
      <c r="Z227" s="9">
        <v>0</v>
      </c>
      <c r="AA227" s="9">
        <v>80944.06</v>
      </c>
      <c r="AB227" s="9">
        <v>0</v>
      </c>
      <c r="AC227" s="9">
        <v>0</v>
      </c>
      <c r="AD227" s="9">
        <v>0</v>
      </c>
      <c r="AE227" s="9">
        <v>0</v>
      </c>
      <c r="AF227" s="9">
        <v>0</v>
      </c>
      <c r="AG227" s="9">
        <v>0</v>
      </c>
      <c r="AH227" s="9">
        <v>0</v>
      </c>
      <c r="AI227" s="9">
        <v>0</v>
      </c>
      <c r="AJ227" s="9">
        <v>0</v>
      </c>
      <c r="AK227" s="9">
        <v>0</v>
      </c>
      <c r="AL227" s="9">
        <v>0</v>
      </c>
      <c r="AM227" s="9">
        <v>0</v>
      </c>
      <c r="AN227" s="9">
        <v>0</v>
      </c>
      <c r="AO227" s="9">
        <v>0</v>
      </c>
      <c r="AP227" s="9">
        <v>0</v>
      </c>
      <c r="AQ227" s="9">
        <v>0</v>
      </c>
      <c r="AR227" s="9">
        <v>0</v>
      </c>
      <c r="AS227" s="9">
        <v>0</v>
      </c>
      <c r="AT227" s="9">
        <v>0</v>
      </c>
      <c r="AU227" s="9">
        <f t="shared" si="3"/>
        <v>0</v>
      </c>
      <c r="AV227" s="9">
        <v>32613.69</v>
      </c>
      <c r="AW227" s="9">
        <v>80944.06</v>
      </c>
      <c r="AX227" s="10">
        <v>91</v>
      </c>
      <c r="AY227" s="10">
        <v>300</v>
      </c>
      <c r="AZ227" s="9">
        <v>354000</v>
      </c>
      <c r="BA227" s="9">
        <v>86651.46</v>
      </c>
      <c r="BB227" s="11">
        <v>89.99</v>
      </c>
      <c r="BC227" s="11">
        <v>84.345816369395294</v>
      </c>
      <c r="BD227" s="11">
        <v>9.5</v>
      </c>
      <c r="BE227" s="11"/>
      <c r="BF227" s="7" t="s">
        <v>367</v>
      </c>
      <c r="BG227" s="4"/>
      <c r="BH227" s="7" t="s">
        <v>28</v>
      </c>
      <c r="BI227" s="7" t="s">
        <v>276</v>
      </c>
      <c r="BJ227" s="7" t="s">
        <v>257</v>
      </c>
      <c r="BK227" s="7" t="s">
        <v>231</v>
      </c>
      <c r="BL227" s="5" t="s">
        <v>4</v>
      </c>
      <c r="BM227" s="11">
        <v>648448.91836394998</v>
      </c>
      <c r="BN227" s="5" t="s">
        <v>157</v>
      </c>
      <c r="BO227" s="11"/>
      <c r="BP227" s="12">
        <v>38905</v>
      </c>
      <c r="BQ227" s="12">
        <v>48030</v>
      </c>
      <c r="BR227" s="11">
        <v>34137.1</v>
      </c>
      <c r="BS227" s="11">
        <v>60.17</v>
      </c>
      <c r="BT227" s="11">
        <v>45.61</v>
      </c>
    </row>
    <row r="228" spans="1:72" s="1" customFormat="1" ht="18.2" customHeight="1" x14ac:dyDescent="0.15">
      <c r="A228" s="13">
        <v>226</v>
      </c>
      <c r="B228" s="14" t="s">
        <v>455</v>
      </c>
      <c r="C228" s="14" t="s">
        <v>229</v>
      </c>
      <c r="D228" s="15">
        <v>45292</v>
      </c>
      <c r="E228" s="16" t="s">
        <v>144</v>
      </c>
      <c r="F228" s="17">
        <v>199</v>
      </c>
      <c r="G228" s="17">
        <v>198</v>
      </c>
      <c r="H228" s="18">
        <v>56711.3</v>
      </c>
      <c r="I228" s="18">
        <v>42777.38</v>
      </c>
      <c r="J228" s="18">
        <v>0</v>
      </c>
      <c r="K228" s="18">
        <v>99488.68</v>
      </c>
      <c r="L228" s="18">
        <v>427.77</v>
      </c>
      <c r="M228" s="18">
        <v>0</v>
      </c>
      <c r="N228" s="18">
        <v>0</v>
      </c>
      <c r="O228" s="18">
        <v>0</v>
      </c>
      <c r="P228" s="18">
        <v>0</v>
      </c>
      <c r="Q228" s="18">
        <v>0</v>
      </c>
      <c r="R228" s="18">
        <v>0</v>
      </c>
      <c r="S228" s="18">
        <v>99488.68</v>
      </c>
      <c r="T228" s="18">
        <v>131057.76</v>
      </c>
      <c r="U228" s="18">
        <v>448.94</v>
      </c>
      <c r="V228" s="18">
        <v>0</v>
      </c>
      <c r="W228" s="18">
        <v>0</v>
      </c>
      <c r="X228" s="18">
        <v>0</v>
      </c>
      <c r="Y228" s="18">
        <v>0</v>
      </c>
      <c r="Z228" s="18">
        <v>0</v>
      </c>
      <c r="AA228" s="18">
        <v>131506.70000000001</v>
      </c>
      <c r="AB228" s="18">
        <v>0</v>
      </c>
      <c r="AC228" s="18">
        <v>0</v>
      </c>
      <c r="AD228" s="18">
        <v>0</v>
      </c>
      <c r="AE228" s="18">
        <v>0</v>
      </c>
      <c r="AF228" s="18">
        <v>0</v>
      </c>
      <c r="AG228" s="18">
        <v>0</v>
      </c>
      <c r="AH228" s="18">
        <v>0</v>
      </c>
      <c r="AI228" s="18">
        <v>0</v>
      </c>
      <c r="AJ228" s="18">
        <v>0</v>
      </c>
      <c r="AK228" s="18">
        <v>0</v>
      </c>
      <c r="AL228" s="18">
        <v>0</v>
      </c>
      <c r="AM228" s="18">
        <v>0</v>
      </c>
      <c r="AN228" s="18">
        <v>0</v>
      </c>
      <c r="AO228" s="18">
        <v>0</v>
      </c>
      <c r="AP228" s="18">
        <v>0</v>
      </c>
      <c r="AQ228" s="18">
        <v>0</v>
      </c>
      <c r="AR228" s="18">
        <v>0</v>
      </c>
      <c r="AS228" s="18">
        <v>0</v>
      </c>
      <c r="AT228" s="18">
        <v>0</v>
      </c>
      <c r="AU228" s="18">
        <f t="shared" si="3"/>
        <v>0</v>
      </c>
      <c r="AV228" s="18">
        <v>43205.15</v>
      </c>
      <c r="AW228" s="18">
        <v>131506.70000000001</v>
      </c>
      <c r="AX228" s="19">
        <v>91</v>
      </c>
      <c r="AY228" s="19">
        <v>300</v>
      </c>
      <c r="AZ228" s="18">
        <v>414000</v>
      </c>
      <c r="BA228" s="18">
        <v>100344.93</v>
      </c>
      <c r="BB228" s="20">
        <v>89.13</v>
      </c>
      <c r="BC228" s="20">
        <v>88.3694477478832</v>
      </c>
      <c r="BD228" s="20">
        <v>9.5</v>
      </c>
      <c r="BE228" s="20"/>
      <c r="BF228" s="16" t="s">
        <v>230</v>
      </c>
      <c r="BG228" s="13"/>
      <c r="BH228" s="16" t="s">
        <v>28</v>
      </c>
      <c r="BI228" s="16" t="s">
        <v>265</v>
      </c>
      <c r="BJ228" s="16" t="s">
        <v>266</v>
      </c>
      <c r="BK228" s="16" t="s">
        <v>231</v>
      </c>
      <c r="BL228" s="14" t="s">
        <v>4</v>
      </c>
      <c r="BM228" s="20">
        <v>794336.0265258</v>
      </c>
      <c r="BN228" s="14" t="s">
        <v>157</v>
      </c>
      <c r="BO228" s="20"/>
      <c r="BP228" s="21">
        <v>38909</v>
      </c>
      <c r="BQ228" s="21">
        <v>48034</v>
      </c>
      <c r="BR228" s="20">
        <v>51575.519999999997</v>
      </c>
      <c r="BS228" s="20">
        <v>69.680000000000007</v>
      </c>
      <c r="BT228" s="20">
        <v>45.6</v>
      </c>
    </row>
    <row r="229" spans="1:72" s="1" customFormat="1" ht="18.2" customHeight="1" x14ac:dyDescent="0.15">
      <c r="A229" s="4">
        <v>227</v>
      </c>
      <c r="B229" s="5" t="s">
        <v>463</v>
      </c>
      <c r="C229" s="5" t="s">
        <v>229</v>
      </c>
      <c r="D229" s="6">
        <v>45292</v>
      </c>
      <c r="E229" s="7" t="s">
        <v>14</v>
      </c>
      <c r="F229" s="8">
        <v>139</v>
      </c>
      <c r="G229" s="8">
        <v>139</v>
      </c>
      <c r="H229" s="9">
        <v>157343.14358900001</v>
      </c>
      <c r="I229" s="9">
        <v>157342.95000000001</v>
      </c>
      <c r="J229" s="9">
        <v>0</v>
      </c>
      <c r="K229" s="9">
        <v>157343.14358900001</v>
      </c>
      <c r="L229" s="9">
        <v>0</v>
      </c>
      <c r="M229" s="9">
        <v>0</v>
      </c>
      <c r="N229" s="9">
        <v>0</v>
      </c>
      <c r="O229" s="9">
        <v>0</v>
      </c>
      <c r="P229" s="9">
        <v>0</v>
      </c>
      <c r="Q229" s="9">
        <v>0</v>
      </c>
      <c r="R229" s="9">
        <v>0</v>
      </c>
      <c r="S229" s="9">
        <v>157343.14358900001</v>
      </c>
      <c r="T229" s="9">
        <v>142314.69</v>
      </c>
      <c r="U229" s="9">
        <v>0</v>
      </c>
      <c r="V229" s="9">
        <v>0</v>
      </c>
      <c r="W229" s="9">
        <v>0</v>
      </c>
      <c r="X229" s="9">
        <v>0</v>
      </c>
      <c r="Y229" s="9">
        <v>0</v>
      </c>
      <c r="Z229" s="9">
        <v>0</v>
      </c>
      <c r="AA229" s="9">
        <v>142314.69</v>
      </c>
      <c r="AB229" s="9">
        <v>0</v>
      </c>
      <c r="AC229" s="9">
        <v>0</v>
      </c>
      <c r="AD229" s="9">
        <v>0</v>
      </c>
      <c r="AE229" s="9">
        <v>0</v>
      </c>
      <c r="AF229" s="9">
        <v>0</v>
      </c>
      <c r="AG229" s="9">
        <v>0</v>
      </c>
      <c r="AH229" s="9">
        <v>0</v>
      </c>
      <c r="AI229" s="9">
        <v>0</v>
      </c>
      <c r="AJ229" s="9">
        <v>0</v>
      </c>
      <c r="AK229" s="9">
        <v>0</v>
      </c>
      <c r="AL229" s="9">
        <v>0</v>
      </c>
      <c r="AM229" s="9">
        <v>0</v>
      </c>
      <c r="AN229" s="9">
        <v>0</v>
      </c>
      <c r="AO229" s="9">
        <v>0</v>
      </c>
      <c r="AP229" s="9">
        <v>0</v>
      </c>
      <c r="AQ229" s="9">
        <v>0</v>
      </c>
      <c r="AR229" s="9">
        <v>0</v>
      </c>
      <c r="AS229" s="9">
        <v>0</v>
      </c>
      <c r="AT229" s="9">
        <v>0</v>
      </c>
      <c r="AU229" s="9">
        <f t="shared" si="3"/>
        <v>0</v>
      </c>
      <c r="AV229" s="9">
        <v>157342.95000000001</v>
      </c>
      <c r="AW229" s="9">
        <v>142314.69</v>
      </c>
      <c r="AX229" s="10">
        <v>0</v>
      </c>
      <c r="AY229" s="10">
        <v>240</v>
      </c>
      <c r="AZ229" s="9">
        <v>811537.5</v>
      </c>
      <c r="BA229" s="9">
        <v>188446.8</v>
      </c>
      <c r="BB229" s="11">
        <v>72</v>
      </c>
      <c r="BC229" s="11">
        <v>60.116204352676696</v>
      </c>
      <c r="BD229" s="11">
        <v>12.5</v>
      </c>
      <c r="BE229" s="11"/>
      <c r="BF229" s="7" t="s">
        <v>230</v>
      </c>
      <c r="BG229" s="4"/>
      <c r="BH229" s="7" t="s">
        <v>247</v>
      </c>
      <c r="BI229" s="7" t="s">
        <v>406</v>
      </c>
      <c r="BJ229" s="7" t="s">
        <v>467</v>
      </c>
      <c r="BK229" s="7" t="s">
        <v>231</v>
      </c>
      <c r="BL229" s="5" t="s">
        <v>4</v>
      </c>
      <c r="BM229" s="11">
        <v>1256256.7668961401</v>
      </c>
      <c r="BN229" s="5" t="s">
        <v>157</v>
      </c>
      <c r="BO229" s="11"/>
      <c r="BP229" s="12">
        <v>37364</v>
      </c>
      <c r="BQ229" s="12">
        <v>44682</v>
      </c>
      <c r="BR229" s="11">
        <v>41993</v>
      </c>
      <c r="BS229" s="11">
        <v>0</v>
      </c>
      <c r="BT229" s="11">
        <v>0</v>
      </c>
    </row>
    <row r="230" spans="1:72" s="1" customFormat="1" ht="18.2" customHeight="1" x14ac:dyDescent="0.15">
      <c r="A230" s="13">
        <v>228</v>
      </c>
      <c r="B230" s="14" t="s">
        <v>464</v>
      </c>
      <c r="C230" s="14" t="s">
        <v>229</v>
      </c>
      <c r="D230" s="15">
        <v>45292</v>
      </c>
      <c r="E230" s="16" t="s">
        <v>15</v>
      </c>
      <c r="F230" s="17">
        <v>152</v>
      </c>
      <c r="G230" s="17">
        <v>151</v>
      </c>
      <c r="H230" s="18">
        <v>28435.282999999999</v>
      </c>
      <c r="I230" s="18">
        <v>311941.84000000003</v>
      </c>
      <c r="J230" s="18">
        <v>0</v>
      </c>
      <c r="K230" s="18">
        <v>340377.12300000002</v>
      </c>
      <c r="L230" s="18">
        <v>3590.24</v>
      </c>
      <c r="M230" s="18">
        <v>0</v>
      </c>
      <c r="N230" s="18">
        <v>0</v>
      </c>
      <c r="O230" s="18">
        <v>0</v>
      </c>
      <c r="P230" s="18">
        <v>0</v>
      </c>
      <c r="Q230" s="18">
        <v>0</v>
      </c>
      <c r="R230" s="18">
        <v>0</v>
      </c>
      <c r="S230" s="18">
        <v>340377.12300000002</v>
      </c>
      <c r="T230" s="18">
        <v>266058.65999999997</v>
      </c>
      <c r="U230" s="18">
        <v>231.04</v>
      </c>
      <c r="V230" s="18">
        <v>0</v>
      </c>
      <c r="W230" s="18">
        <v>0</v>
      </c>
      <c r="X230" s="18">
        <v>0</v>
      </c>
      <c r="Y230" s="18">
        <v>0</v>
      </c>
      <c r="Z230" s="18">
        <v>0</v>
      </c>
      <c r="AA230" s="18">
        <v>266289.7</v>
      </c>
      <c r="AB230" s="18">
        <v>0</v>
      </c>
      <c r="AC230" s="18">
        <v>0</v>
      </c>
      <c r="AD230" s="18">
        <v>0</v>
      </c>
      <c r="AE230" s="18">
        <v>0</v>
      </c>
      <c r="AF230" s="18">
        <v>0</v>
      </c>
      <c r="AG230" s="18">
        <v>0</v>
      </c>
      <c r="AH230" s="18">
        <v>0</v>
      </c>
      <c r="AI230" s="18">
        <v>0</v>
      </c>
      <c r="AJ230" s="18">
        <v>0</v>
      </c>
      <c r="AK230" s="18">
        <v>0</v>
      </c>
      <c r="AL230" s="18">
        <v>0</v>
      </c>
      <c r="AM230" s="18">
        <v>0</v>
      </c>
      <c r="AN230" s="18">
        <v>0</v>
      </c>
      <c r="AO230" s="18">
        <v>0</v>
      </c>
      <c r="AP230" s="18">
        <v>0</v>
      </c>
      <c r="AQ230" s="18">
        <v>0</v>
      </c>
      <c r="AR230" s="18">
        <v>0</v>
      </c>
      <c r="AS230" s="18">
        <v>0</v>
      </c>
      <c r="AT230" s="18">
        <v>0</v>
      </c>
      <c r="AU230" s="18">
        <f t="shared" si="3"/>
        <v>0</v>
      </c>
      <c r="AV230" s="18">
        <v>315532.08</v>
      </c>
      <c r="AW230" s="18">
        <v>266289.7</v>
      </c>
      <c r="AX230" s="19">
        <v>6</v>
      </c>
      <c r="AY230" s="19">
        <v>240</v>
      </c>
      <c r="AZ230" s="18">
        <v>1719000</v>
      </c>
      <c r="BA230" s="18">
        <v>402869.3</v>
      </c>
      <c r="BB230" s="20">
        <v>80</v>
      </c>
      <c r="BC230" s="20">
        <v>67.590580468653201</v>
      </c>
      <c r="BD230" s="20">
        <v>9.75</v>
      </c>
      <c r="BE230" s="20"/>
      <c r="BF230" s="16" t="s">
        <v>230</v>
      </c>
      <c r="BG230" s="13"/>
      <c r="BH230" s="16" t="s">
        <v>239</v>
      </c>
      <c r="BI230" s="16" t="s">
        <v>468</v>
      </c>
      <c r="BJ230" s="16" t="s">
        <v>469</v>
      </c>
      <c r="BK230" s="16" t="s">
        <v>231</v>
      </c>
      <c r="BL230" s="14" t="s">
        <v>4</v>
      </c>
      <c r="BM230" s="20">
        <v>2717633.91979976</v>
      </c>
      <c r="BN230" s="14" t="s">
        <v>157</v>
      </c>
      <c r="BO230" s="20"/>
      <c r="BP230" s="21">
        <v>38177</v>
      </c>
      <c r="BQ230" s="21">
        <v>45474</v>
      </c>
      <c r="BR230" s="20">
        <v>85162.67</v>
      </c>
      <c r="BS230" s="20">
        <v>307.54000000000002</v>
      </c>
      <c r="BT230" s="20">
        <v>0</v>
      </c>
    </row>
    <row r="231" spans="1:72" s="1" customFormat="1" ht="18.2" customHeight="1" x14ac:dyDescent="0.15">
      <c r="A231" s="4">
        <v>229</v>
      </c>
      <c r="B231" s="5" t="s">
        <v>462</v>
      </c>
      <c r="C231" s="5" t="s">
        <v>229</v>
      </c>
      <c r="D231" s="6">
        <v>45292</v>
      </c>
      <c r="E231" s="7" t="s">
        <v>145</v>
      </c>
      <c r="F231" s="5" t="s">
        <v>482</v>
      </c>
      <c r="G231" s="8">
        <v>138</v>
      </c>
      <c r="H231" s="9">
        <v>26731.52</v>
      </c>
      <c r="I231" s="9">
        <v>36972.980000000003</v>
      </c>
      <c r="J231" s="9">
        <v>0</v>
      </c>
      <c r="K231" s="9">
        <v>63704.5</v>
      </c>
      <c r="L231" s="9">
        <v>453.57</v>
      </c>
      <c r="M231" s="9">
        <v>63704.5</v>
      </c>
      <c r="N231" s="9">
        <v>0</v>
      </c>
      <c r="O231" s="9">
        <v>0</v>
      </c>
      <c r="P231" s="9">
        <v>0</v>
      </c>
      <c r="Q231" s="9">
        <v>0</v>
      </c>
      <c r="R231" s="9">
        <v>0</v>
      </c>
      <c r="S231" s="9">
        <v>63704.5</v>
      </c>
      <c r="T231" s="9">
        <v>57407.08</v>
      </c>
      <c r="U231" s="9">
        <v>226.3</v>
      </c>
      <c r="V231" s="9">
        <v>0</v>
      </c>
      <c r="W231" s="9">
        <v>0</v>
      </c>
      <c r="X231" s="9">
        <v>0</v>
      </c>
      <c r="Y231" s="9">
        <v>0</v>
      </c>
      <c r="Z231" s="9">
        <v>0</v>
      </c>
      <c r="AA231" s="9">
        <v>57633.38</v>
      </c>
      <c r="AB231" s="9">
        <v>0</v>
      </c>
      <c r="AC231" s="9">
        <v>0</v>
      </c>
      <c r="AD231" s="9">
        <v>0</v>
      </c>
      <c r="AE231" s="9">
        <v>0</v>
      </c>
      <c r="AF231" s="9">
        <v>0</v>
      </c>
      <c r="AG231" s="9">
        <v>0</v>
      </c>
      <c r="AH231" s="9">
        <v>0</v>
      </c>
      <c r="AI231" s="9">
        <v>0</v>
      </c>
      <c r="AJ231" s="9">
        <v>0</v>
      </c>
      <c r="AK231" s="9">
        <v>0</v>
      </c>
      <c r="AL231" s="9">
        <v>0</v>
      </c>
      <c r="AM231" s="9">
        <v>0</v>
      </c>
      <c r="AN231" s="9">
        <v>0</v>
      </c>
      <c r="AO231" s="9">
        <v>0</v>
      </c>
      <c r="AP231" s="9">
        <v>0</v>
      </c>
      <c r="AQ231" s="9">
        <v>0</v>
      </c>
      <c r="AR231" s="9">
        <v>0</v>
      </c>
      <c r="AS231" s="9">
        <v>0</v>
      </c>
      <c r="AT231" s="9">
        <v>0</v>
      </c>
      <c r="AU231" s="9">
        <f t="shared" si="3"/>
        <v>0</v>
      </c>
      <c r="AV231" s="9">
        <v>37426.550000000003</v>
      </c>
      <c r="AW231" s="9">
        <v>57633.38</v>
      </c>
      <c r="AX231" s="10">
        <v>48</v>
      </c>
      <c r="AY231" s="10">
        <v>300</v>
      </c>
      <c r="AZ231" s="9">
        <v>263786.90999999997</v>
      </c>
      <c r="BA231" s="9">
        <v>73899</v>
      </c>
      <c r="BB231" s="11">
        <v>90</v>
      </c>
      <c r="BC231" s="11">
        <v>77.584338083059293</v>
      </c>
      <c r="BD231" s="11">
        <v>10.16</v>
      </c>
      <c r="BE231" s="11"/>
      <c r="BF231" s="7" t="s">
        <v>230</v>
      </c>
      <c r="BG231" s="4"/>
      <c r="BH231" s="7" t="s">
        <v>337</v>
      </c>
      <c r="BI231" s="7" t="s">
        <v>442</v>
      </c>
      <c r="BJ231" s="7" t="s">
        <v>443</v>
      </c>
      <c r="BK231" s="7" t="s">
        <v>231</v>
      </c>
      <c r="BL231" s="5" t="s">
        <v>4</v>
      </c>
      <c r="BM231" s="11">
        <v>0</v>
      </c>
      <c r="BN231" s="5" t="s">
        <v>157</v>
      </c>
      <c r="BO231" s="11"/>
      <c r="BP231" s="12">
        <v>37599</v>
      </c>
      <c r="BQ231" s="12">
        <v>46730</v>
      </c>
      <c r="BR231" s="11">
        <v>38661.53</v>
      </c>
      <c r="BS231" s="11">
        <v>0</v>
      </c>
      <c r="BT231" s="11">
        <v>0</v>
      </c>
    </row>
    <row r="232" spans="1:72" s="1" customFormat="1" ht="18.2" customHeight="1" x14ac:dyDescent="0.15">
      <c r="A232" s="13">
        <v>230</v>
      </c>
      <c r="B232" s="14" t="s">
        <v>462</v>
      </c>
      <c r="C232" s="14" t="s">
        <v>229</v>
      </c>
      <c r="D232" s="15">
        <v>45292</v>
      </c>
      <c r="E232" s="16" t="s">
        <v>146</v>
      </c>
      <c r="F232" s="17">
        <v>190</v>
      </c>
      <c r="G232" s="17">
        <v>189</v>
      </c>
      <c r="H232" s="18">
        <v>44551.11</v>
      </c>
      <c r="I232" s="18">
        <v>27453.39</v>
      </c>
      <c r="J232" s="18">
        <v>0</v>
      </c>
      <c r="K232" s="18">
        <v>72004.5</v>
      </c>
      <c r="L232" s="18">
        <v>290.10000000000002</v>
      </c>
      <c r="M232" s="18">
        <v>0</v>
      </c>
      <c r="N232" s="18">
        <v>0</v>
      </c>
      <c r="O232" s="18">
        <v>0</v>
      </c>
      <c r="P232" s="18">
        <v>0</v>
      </c>
      <c r="Q232" s="18">
        <v>0</v>
      </c>
      <c r="R232" s="18">
        <v>0</v>
      </c>
      <c r="S232" s="18">
        <v>72004.5</v>
      </c>
      <c r="T232" s="18">
        <v>98906.11</v>
      </c>
      <c r="U232" s="18">
        <v>374.95</v>
      </c>
      <c r="V232" s="18">
        <v>0</v>
      </c>
      <c r="W232" s="18">
        <v>0</v>
      </c>
      <c r="X232" s="18">
        <v>0</v>
      </c>
      <c r="Y232" s="18">
        <v>0</v>
      </c>
      <c r="Z232" s="18">
        <v>0</v>
      </c>
      <c r="AA232" s="18">
        <v>99281.06</v>
      </c>
      <c r="AB232" s="18">
        <v>0</v>
      </c>
      <c r="AC232" s="18">
        <v>0</v>
      </c>
      <c r="AD232" s="18">
        <v>0</v>
      </c>
      <c r="AE232" s="18">
        <v>0</v>
      </c>
      <c r="AF232" s="18">
        <v>0</v>
      </c>
      <c r="AG232" s="18">
        <v>0</v>
      </c>
      <c r="AH232" s="18">
        <v>0</v>
      </c>
      <c r="AI232" s="18">
        <v>0</v>
      </c>
      <c r="AJ232" s="18">
        <v>0</v>
      </c>
      <c r="AK232" s="18">
        <v>0</v>
      </c>
      <c r="AL232" s="18">
        <v>0</v>
      </c>
      <c r="AM232" s="18">
        <v>0</v>
      </c>
      <c r="AN232" s="18">
        <v>0</v>
      </c>
      <c r="AO232" s="18">
        <v>0</v>
      </c>
      <c r="AP232" s="18">
        <v>0</v>
      </c>
      <c r="AQ232" s="18">
        <v>0</v>
      </c>
      <c r="AR232" s="18">
        <v>0</v>
      </c>
      <c r="AS232" s="18">
        <v>0</v>
      </c>
      <c r="AT232" s="18">
        <v>0</v>
      </c>
      <c r="AU232" s="18">
        <f t="shared" si="3"/>
        <v>0</v>
      </c>
      <c r="AV232" s="18">
        <v>27743.49</v>
      </c>
      <c r="AW232" s="18">
        <v>99281.06</v>
      </c>
      <c r="AX232" s="19">
        <v>99</v>
      </c>
      <c r="AY232" s="19">
        <v>360</v>
      </c>
      <c r="AZ232" s="18">
        <v>257546.73</v>
      </c>
      <c r="BA232" s="18">
        <v>75149</v>
      </c>
      <c r="BB232" s="20">
        <v>90</v>
      </c>
      <c r="BC232" s="20">
        <v>86.234081624506004</v>
      </c>
      <c r="BD232" s="20">
        <v>10.1</v>
      </c>
      <c r="BE232" s="20"/>
      <c r="BF232" s="16" t="s">
        <v>230</v>
      </c>
      <c r="BG232" s="13"/>
      <c r="BH232" s="16" t="s">
        <v>300</v>
      </c>
      <c r="BI232" s="16" t="s">
        <v>301</v>
      </c>
      <c r="BJ232" s="16" t="s">
        <v>444</v>
      </c>
      <c r="BK232" s="16" t="s">
        <v>231</v>
      </c>
      <c r="BL232" s="14" t="s">
        <v>4</v>
      </c>
      <c r="BM232" s="20">
        <v>574897.24883249996</v>
      </c>
      <c r="BN232" s="14" t="s">
        <v>157</v>
      </c>
      <c r="BO232" s="20"/>
      <c r="BP232" s="21">
        <v>37335</v>
      </c>
      <c r="BQ232" s="21">
        <v>48293</v>
      </c>
      <c r="BR232" s="20">
        <v>54770.22</v>
      </c>
      <c r="BS232" s="20">
        <v>108.17</v>
      </c>
      <c r="BT232" s="20">
        <v>69.87</v>
      </c>
    </row>
    <row r="233" spans="1:72" s="1" customFormat="1" ht="18.2" customHeight="1" x14ac:dyDescent="0.15">
      <c r="A233" s="4">
        <v>231</v>
      </c>
      <c r="B233" s="5" t="s">
        <v>462</v>
      </c>
      <c r="C233" s="5" t="s">
        <v>229</v>
      </c>
      <c r="D233" s="6">
        <v>45292</v>
      </c>
      <c r="E233" s="7" t="s">
        <v>147</v>
      </c>
      <c r="F233" s="8">
        <v>129</v>
      </c>
      <c r="G233" s="8">
        <v>129</v>
      </c>
      <c r="H233" s="9">
        <v>0</v>
      </c>
      <c r="I233" s="9">
        <v>49827.27</v>
      </c>
      <c r="J233" s="9">
        <v>0</v>
      </c>
      <c r="K233" s="9">
        <v>49827.27</v>
      </c>
      <c r="L233" s="9">
        <v>0</v>
      </c>
      <c r="M233" s="9">
        <v>0</v>
      </c>
      <c r="N233" s="9">
        <v>0</v>
      </c>
      <c r="O233" s="9">
        <v>0</v>
      </c>
      <c r="P233" s="9">
        <v>0</v>
      </c>
      <c r="Q233" s="9">
        <v>0</v>
      </c>
      <c r="R233" s="9">
        <v>0</v>
      </c>
      <c r="S233" s="9">
        <v>49827.27</v>
      </c>
      <c r="T233" s="9">
        <v>32054.23</v>
      </c>
      <c r="U233" s="9">
        <v>0</v>
      </c>
      <c r="V233" s="9">
        <v>0</v>
      </c>
      <c r="W233" s="9">
        <v>0</v>
      </c>
      <c r="X233" s="9">
        <v>0</v>
      </c>
      <c r="Y233" s="9">
        <v>0</v>
      </c>
      <c r="Z233" s="9">
        <v>0</v>
      </c>
      <c r="AA233" s="9">
        <v>32054.23</v>
      </c>
      <c r="AB233" s="9">
        <v>0</v>
      </c>
      <c r="AC233" s="9">
        <v>0</v>
      </c>
      <c r="AD233" s="9">
        <v>0</v>
      </c>
      <c r="AE233" s="9">
        <v>0</v>
      </c>
      <c r="AF233" s="9">
        <v>0</v>
      </c>
      <c r="AG233" s="9">
        <v>0</v>
      </c>
      <c r="AH233" s="9">
        <v>0</v>
      </c>
      <c r="AI233" s="9">
        <v>0</v>
      </c>
      <c r="AJ233" s="9">
        <v>0</v>
      </c>
      <c r="AK233" s="9">
        <v>0</v>
      </c>
      <c r="AL233" s="9">
        <v>0</v>
      </c>
      <c r="AM233" s="9">
        <v>0</v>
      </c>
      <c r="AN233" s="9">
        <v>0</v>
      </c>
      <c r="AO233" s="9">
        <v>0</v>
      </c>
      <c r="AP233" s="9">
        <v>0</v>
      </c>
      <c r="AQ233" s="9">
        <v>0</v>
      </c>
      <c r="AR233" s="9">
        <v>0</v>
      </c>
      <c r="AS233" s="9">
        <v>0</v>
      </c>
      <c r="AT233" s="9">
        <v>0</v>
      </c>
      <c r="AU233" s="9">
        <f t="shared" si="3"/>
        <v>0</v>
      </c>
      <c r="AV233" s="9">
        <v>49827.27</v>
      </c>
      <c r="AW233" s="9">
        <v>32054.23</v>
      </c>
      <c r="AX233" s="10">
        <v>0</v>
      </c>
      <c r="AY233" s="10">
        <v>300</v>
      </c>
      <c r="AZ233" s="9">
        <v>252498.57</v>
      </c>
      <c r="BA233" s="9">
        <v>69257.7</v>
      </c>
      <c r="BB233" s="11">
        <v>90</v>
      </c>
      <c r="BC233" s="11">
        <v>64.750263147635593</v>
      </c>
      <c r="BD233" s="11">
        <v>10.08</v>
      </c>
      <c r="BE233" s="11"/>
      <c r="BF233" s="7" t="s">
        <v>230</v>
      </c>
      <c r="BG233" s="4"/>
      <c r="BH233" s="7" t="s">
        <v>233</v>
      </c>
      <c r="BI233" s="7" t="s">
        <v>273</v>
      </c>
      <c r="BJ233" s="7" t="s">
        <v>407</v>
      </c>
      <c r="BK233" s="7" t="s">
        <v>231</v>
      </c>
      <c r="BL233" s="5" t="s">
        <v>4</v>
      </c>
      <c r="BM233" s="11">
        <v>397830.14172494999</v>
      </c>
      <c r="BN233" s="5" t="s">
        <v>157</v>
      </c>
      <c r="BO233" s="11"/>
      <c r="BP233" s="12">
        <v>37762</v>
      </c>
      <c r="BQ233" s="12">
        <v>46894</v>
      </c>
      <c r="BR233" s="11">
        <v>21488.83</v>
      </c>
      <c r="BS233" s="11">
        <v>0</v>
      </c>
      <c r="BT233" s="11">
        <v>53.58</v>
      </c>
    </row>
    <row r="234" spans="1:72" s="1" customFormat="1" ht="18.2" customHeight="1" x14ac:dyDescent="0.15">
      <c r="A234" s="13">
        <v>232</v>
      </c>
      <c r="B234" s="14" t="s">
        <v>462</v>
      </c>
      <c r="C234" s="14" t="s">
        <v>229</v>
      </c>
      <c r="D234" s="15">
        <v>45292</v>
      </c>
      <c r="E234" s="16" t="s">
        <v>148</v>
      </c>
      <c r="F234" s="17">
        <v>181</v>
      </c>
      <c r="G234" s="17">
        <v>180</v>
      </c>
      <c r="H234" s="18">
        <v>26200.61</v>
      </c>
      <c r="I234" s="18">
        <v>35438.629999999997</v>
      </c>
      <c r="J234" s="18">
        <v>0</v>
      </c>
      <c r="K234" s="18">
        <v>61639.24</v>
      </c>
      <c r="L234" s="18">
        <v>378.21</v>
      </c>
      <c r="M234" s="18">
        <v>0</v>
      </c>
      <c r="N234" s="18">
        <v>0</v>
      </c>
      <c r="O234" s="18">
        <v>0</v>
      </c>
      <c r="P234" s="18">
        <v>0</v>
      </c>
      <c r="Q234" s="18">
        <v>0</v>
      </c>
      <c r="R234" s="18">
        <v>0</v>
      </c>
      <c r="S234" s="18">
        <v>61639.24</v>
      </c>
      <c r="T234" s="18">
        <v>71944.88</v>
      </c>
      <c r="U234" s="18">
        <v>216.57</v>
      </c>
      <c r="V234" s="18">
        <v>0</v>
      </c>
      <c r="W234" s="18">
        <v>0</v>
      </c>
      <c r="X234" s="18">
        <v>0</v>
      </c>
      <c r="Y234" s="18">
        <v>0</v>
      </c>
      <c r="Z234" s="18">
        <v>0</v>
      </c>
      <c r="AA234" s="18">
        <v>72161.45</v>
      </c>
      <c r="AB234" s="18">
        <v>0</v>
      </c>
      <c r="AC234" s="18">
        <v>0</v>
      </c>
      <c r="AD234" s="18">
        <v>0</v>
      </c>
      <c r="AE234" s="18">
        <v>0</v>
      </c>
      <c r="AF234" s="18">
        <v>0</v>
      </c>
      <c r="AG234" s="18">
        <v>0</v>
      </c>
      <c r="AH234" s="18">
        <v>0</v>
      </c>
      <c r="AI234" s="18">
        <v>0</v>
      </c>
      <c r="AJ234" s="18">
        <v>0</v>
      </c>
      <c r="AK234" s="18">
        <v>0</v>
      </c>
      <c r="AL234" s="18">
        <v>0</v>
      </c>
      <c r="AM234" s="18">
        <v>0</v>
      </c>
      <c r="AN234" s="18">
        <v>0</v>
      </c>
      <c r="AO234" s="18">
        <v>0</v>
      </c>
      <c r="AP234" s="18">
        <v>0</v>
      </c>
      <c r="AQ234" s="18">
        <v>0</v>
      </c>
      <c r="AR234" s="18">
        <v>0</v>
      </c>
      <c r="AS234" s="18">
        <v>0</v>
      </c>
      <c r="AT234" s="18">
        <v>0</v>
      </c>
      <c r="AU234" s="18">
        <f t="shared" si="3"/>
        <v>0</v>
      </c>
      <c r="AV234" s="18">
        <v>35816.839999999997</v>
      </c>
      <c r="AW234" s="18">
        <v>72161.45</v>
      </c>
      <c r="AX234" s="19">
        <v>55</v>
      </c>
      <c r="AY234" s="19">
        <v>300</v>
      </c>
      <c r="AZ234" s="18">
        <v>239556.59</v>
      </c>
      <c r="BA234" s="18">
        <v>65862</v>
      </c>
      <c r="BB234" s="20">
        <v>90</v>
      </c>
      <c r="BC234" s="20">
        <v>84.229625580759802</v>
      </c>
      <c r="BD234" s="20">
        <v>9.92</v>
      </c>
      <c r="BE234" s="20"/>
      <c r="BF234" s="16" t="s">
        <v>230</v>
      </c>
      <c r="BG234" s="13"/>
      <c r="BH234" s="16" t="s">
        <v>237</v>
      </c>
      <c r="BI234" s="16" t="s">
        <v>244</v>
      </c>
      <c r="BJ234" s="16" t="s">
        <v>245</v>
      </c>
      <c r="BK234" s="16" t="s">
        <v>231</v>
      </c>
      <c r="BL234" s="14" t="s">
        <v>4</v>
      </c>
      <c r="BM234" s="20">
        <v>492139.09541940002</v>
      </c>
      <c r="BN234" s="14" t="s">
        <v>157</v>
      </c>
      <c r="BO234" s="20"/>
      <c r="BP234" s="21">
        <v>37823</v>
      </c>
      <c r="BQ234" s="21">
        <v>46955</v>
      </c>
      <c r="BR234" s="20">
        <v>32363.93</v>
      </c>
      <c r="BS234" s="20">
        <v>71.680000000000007</v>
      </c>
      <c r="BT234" s="20">
        <v>44.98</v>
      </c>
    </row>
    <row r="235" spans="1:72" s="1" customFormat="1" ht="18.2" customHeight="1" x14ac:dyDescent="0.15">
      <c r="A235" s="4">
        <v>233</v>
      </c>
      <c r="B235" s="5" t="s">
        <v>462</v>
      </c>
      <c r="C235" s="5" t="s">
        <v>229</v>
      </c>
      <c r="D235" s="6">
        <v>45292</v>
      </c>
      <c r="E235" s="7" t="s">
        <v>149</v>
      </c>
      <c r="F235" s="8">
        <v>172</v>
      </c>
      <c r="G235" s="8">
        <v>171</v>
      </c>
      <c r="H235" s="9">
        <v>38415.71</v>
      </c>
      <c r="I235" s="9">
        <v>50789.33</v>
      </c>
      <c r="J235" s="9">
        <v>0</v>
      </c>
      <c r="K235" s="9">
        <v>89205.04</v>
      </c>
      <c r="L235" s="9">
        <v>554.45000000000005</v>
      </c>
      <c r="M235" s="9">
        <v>0</v>
      </c>
      <c r="N235" s="9">
        <v>0</v>
      </c>
      <c r="O235" s="9">
        <v>0</v>
      </c>
      <c r="P235" s="9">
        <v>0</v>
      </c>
      <c r="Q235" s="9">
        <v>0</v>
      </c>
      <c r="R235" s="9">
        <v>0</v>
      </c>
      <c r="S235" s="9">
        <v>89205.04</v>
      </c>
      <c r="T235" s="9">
        <v>99191.23</v>
      </c>
      <c r="U235" s="9">
        <v>317.52999999999997</v>
      </c>
      <c r="V235" s="9">
        <v>0</v>
      </c>
      <c r="W235" s="9">
        <v>0</v>
      </c>
      <c r="X235" s="9">
        <v>0</v>
      </c>
      <c r="Y235" s="9">
        <v>0</v>
      </c>
      <c r="Z235" s="9">
        <v>0</v>
      </c>
      <c r="AA235" s="9">
        <v>99508.76</v>
      </c>
      <c r="AB235" s="9">
        <v>0</v>
      </c>
      <c r="AC235" s="9">
        <v>0</v>
      </c>
      <c r="AD235" s="9">
        <v>0</v>
      </c>
      <c r="AE235" s="9">
        <v>0</v>
      </c>
      <c r="AF235" s="9">
        <v>0</v>
      </c>
      <c r="AG235" s="9">
        <v>0</v>
      </c>
      <c r="AH235" s="9">
        <v>0</v>
      </c>
      <c r="AI235" s="9">
        <v>0</v>
      </c>
      <c r="AJ235" s="9">
        <v>0</v>
      </c>
      <c r="AK235" s="9">
        <v>0</v>
      </c>
      <c r="AL235" s="9">
        <v>0</v>
      </c>
      <c r="AM235" s="9">
        <v>0</v>
      </c>
      <c r="AN235" s="9">
        <v>0</v>
      </c>
      <c r="AO235" s="9">
        <v>0</v>
      </c>
      <c r="AP235" s="9">
        <v>0</v>
      </c>
      <c r="AQ235" s="9">
        <v>0</v>
      </c>
      <c r="AR235" s="9">
        <v>0</v>
      </c>
      <c r="AS235" s="9">
        <v>0</v>
      </c>
      <c r="AT235" s="9">
        <v>0</v>
      </c>
      <c r="AU235" s="9">
        <f t="shared" si="3"/>
        <v>0</v>
      </c>
      <c r="AV235" s="9">
        <v>51343.78</v>
      </c>
      <c r="AW235" s="9">
        <v>99508.76</v>
      </c>
      <c r="AX235" s="10">
        <v>55</v>
      </c>
      <c r="AY235" s="10">
        <v>300</v>
      </c>
      <c r="AZ235" s="9">
        <v>351000.01</v>
      </c>
      <c r="BA235" s="9">
        <v>96557.55</v>
      </c>
      <c r="BB235" s="11">
        <v>90</v>
      </c>
      <c r="BC235" s="11">
        <v>83.146823837183106</v>
      </c>
      <c r="BD235" s="11">
        <v>9.92</v>
      </c>
      <c r="BE235" s="11"/>
      <c r="BF235" s="7" t="s">
        <v>230</v>
      </c>
      <c r="BG235" s="4"/>
      <c r="BH235" s="7" t="s">
        <v>239</v>
      </c>
      <c r="BI235" s="7" t="s">
        <v>242</v>
      </c>
      <c r="BJ235" s="7"/>
      <c r="BK235" s="7" t="s">
        <v>231</v>
      </c>
      <c r="BL235" s="5" t="s">
        <v>4</v>
      </c>
      <c r="BM235" s="11">
        <v>712229.54229240003</v>
      </c>
      <c r="BN235" s="5" t="s">
        <v>157</v>
      </c>
      <c r="BO235" s="11"/>
      <c r="BP235" s="12">
        <v>37806</v>
      </c>
      <c r="BQ235" s="12">
        <v>46938</v>
      </c>
      <c r="BR235" s="11">
        <v>44987.89</v>
      </c>
      <c r="BS235" s="11">
        <v>105.1</v>
      </c>
      <c r="BT235" s="11">
        <v>45.01</v>
      </c>
    </row>
    <row r="236" spans="1:72" s="1" customFormat="1" ht="18.2" customHeight="1" x14ac:dyDescent="0.15">
      <c r="A236" s="13">
        <v>234</v>
      </c>
      <c r="B236" s="14" t="s">
        <v>462</v>
      </c>
      <c r="C236" s="14" t="s">
        <v>229</v>
      </c>
      <c r="D236" s="15">
        <v>45292</v>
      </c>
      <c r="E236" s="16" t="s">
        <v>150</v>
      </c>
      <c r="F236" s="17">
        <v>173</v>
      </c>
      <c r="G236" s="17">
        <v>172</v>
      </c>
      <c r="H236" s="18">
        <v>26930.98</v>
      </c>
      <c r="I236" s="18">
        <v>34179.47</v>
      </c>
      <c r="J236" s="18">
        <v>0</v>
      </c>
      <c r="K236" s="18">
        <v>61110.45</v>
      </c>
      <c r="L236" s="18">
        <v>371.94</v>
      </c>
      <c r="M236" s="18">
        <v>0</v>
      </c>
      <c r="N236" s="18">
        <v>0</v>
      </c>
      <c r="O236" s="18">
        <v>0</v>
      </c>
      <c r="P236" s="18">
        <v>0</v>
      </c>
      <c r="Q236" s="18">
        <v>0</v>
      </c>
      <c r="R236" s="18">
        <v>0</v>
      </c>
      <c r="S236" s="18">
        <v>61110.45</v>
      </c>
      <c r="T236" s="18">
        <v>68637.89</v>
      </c>
      <c r="U236" s="18">
        <v>222.38</v>
      </c>
      <c r="V236" s="18">
        <v>0</v>
      </c>
      <c r="W236" s="18">
        <v>0</v>
      </c>
      <c r="X236" s="18">
        <v>0</v>
      </c>
      <c r="Y236" s="18">
        <v>0</v>
      </c>
      <c r="Z236" s="18">
        <v>0</v>
      </c>
      <c r="AA236" s="18">
        <v>68860.27</v>
      </c>
      <c r="AB236" s="18">
        <v>0</v>
      </c>
      <c r="AC236" s="18">
        <v>0</v>
      </c>
      <c r="AD236" s="18">
        <v>0</v>
      </c>
      <c r="AE236" s="18">
        <v>0</v>
      </c>
      <c r="AF236" s="18">
        <v>0</v>
      </c>
      <c r="AG236" s="18">
        <v>0</v>
      </c>
      <c r="AH236" s="18">
        <v>0</v>
      </c>
      <c r="AI236" s="18">
        <v>0</v>
      </c>
      <c r="AJ236" s="18">
        <v>0</v>
      </c>
      <c r="AK236" s="18">
        <v>0</v>
      </c>
      <c r="AL236" s="18">
        <v>0</v>
      </c>
      <c r="AM236" s="18">
        <v>0</v>
      </c>
      <c r="AN236" s="18">
        <v>0</v>
      </c>
      <c r="AO236" s="18">
        <v>0</v>
      </c>
      <c r="AP236" s="18">
        <v>0</v>
      </c>
      <c r="AQ236" s="18">
        <v>0</v>
      </c>
      <c r="AR236" s="18">
        <v>0</v>
      </c>
      <c r="AS236" s="18">
        <v>0</v>
      </c>
      <c r="AT236" s="18">
        <v>0</v>
      </c>
      <c r="AU236" s="18">
        <f t="shared" si="3"/>
        <v>0</v>
      </c>
      <c r="AV236" s="18">
        <v>34551.410000000003</v>
      </c>
      <c r="AW236" s="18">
        <v>68860.27</v>
      </c>
      <c r="AX236" s="19">
        <v>57</v>
      </c>
      <c r="AY236" s="19">
        <v>300</v>
      </c>
      <c r="AZ236" s="18">
        <v>240489.2</v>
      </c>
      <c r="BA236" s="18">
        <v>65862</v>
      </c>
      <c r="BB236" s="20">
        <v>90</v>
      </c>
      <c r="BC236" s="20">
        <v>83.507037441923998</v>
      </c>
      <c r="BD236" s="20">
        <v>9.91</v>
      </c>
      <c r="BE236" s="20"/>
      <c r="BF236" s="16" t="s">
        <v>230</v>
      </c>
      <c r="BG236" s="13"/>
      <c r="BH236" s="16" t="s">
        <v>237</v>
      </c>
      <c r="BI236" s="16" t="s">
        <v>244</v>
      </c>
      <c r="BJ236" s="16" t="s">
        <v>245</v>
      </c>
      <c r="BK236" s="16" t="s">
        <v>231</v>
      </c>
      <c r="BL236" s="14" t="s">
        <v>4</v>
      </c>
      <c r="BM236" s="20">
        <v>487917.13823325001</v>
      </c>
      <c r="BN236" s="14" t="s">
        <v>157</v>
      </c>
      <c r="BO236" s="20"/>
      <c r="BP236" s="21">
        <v>37879</v>
      </c>
      <c r="BQ236" s="21">
        <v>47011</v>
      </c>
      <c r="BR236" s="20">
        <v>32291.93</v>
      </c>
      <c r="BS236" s="20">
        <v>72.13</v>
      </c>
      <c r="BT236" s="20">
        <v>44.81</v>
      </c>
    </row>
    <row r="237" spans="1:72" s="1" customFormat="1" ht="18.2" customHeight="1" x14ac:dyDescent="0.15">
      <c r="A237" s="4">
        <v>235</v>
      </c>
      <c r="B237" s="5" t="s">
        <v>464</v>
      </c>
      <c r="C237" s="5" t="s">
        <v>229</v>
      </c>
      <c r="D237" s="6">
        <v>45292</v>
      </c>
      <c r="E237" s="7" t="s">
        <v>151</v>
      </c>
      <c r="F237" s="8">
        <v>158</v>
      </c>
      <c r="G237" s="8">
        <v>158</v>
      </c>
      <c r="H237" s="9">
        <v>0</v>
      </c>
      <c r="I237" s="9">
        <v>329581.2</v>
      </c>
      <c r="J237" s="9">
        <v>0</v>
      </c>
      <c r="K237" s="9">
        <v>329581.2</v>
      </c>
      <c r="L237" s="9">
        <v>0</v>
      </c>
      <c r="M237" s="9">
        <v>0</v>
      </c>
      <c r="N237" s="9">
        <v>0</v>
      </c>
      <c r="O237" s="9">
        <v>0</v>
      </c>
      <c r="P237" s="9">
        <v>0</v>
      </c>
      <c r="Q237" s="9">
        <v>0</v>
      </c>
      <c r="R237" s="9">
        <v>0</v>
      </c>
      <c r="S237" s="9">
        <v>329581.2</v>
      </c>
      <c r="T237" s="9">
        <v>256868.72</v>
      </c>
      <c r="U237" s="9">
        <v>0</v>
      </c>
      <c r="V237" s="9">
        <v>0</v>
      </c>
      <c r="W237" s="9">
        <v>0</v>
      </c>
      <c r="X237" s="9">
        <v>0</v>
      </c>
      <c r="Y237" s="9">
        <v>0</v>
      </c>
      <c r="Z237" s="9">
        <v>0</v>
      </c>
      <c r="AA237" s="9">
        <v>256868.72</v>
      </c>
      <c r="AB237" s="9">
        <v>0</v>
      </c>
      <c r="AC237" s="9">
        <v>0</v>
      </c>
      <c r="AD237" s="9">
        <v>0</v>
      </c>
      <c r="AE237" s="9">
        <v>0</v>
      </c>
      <c r="AF237" s="9">
        <v>0</v>
      </c>
      <c r="AG237" s="9">
        <v>0</v>
      </c>
      <c r="AH237" s="9">
        <v>0</v>
      </c>
      <c r="AI237" s="9">
        <v>0</v>
      </c>
      <c r="AJ237" s="9">
        <v>0</v>
      </c>
      <c r="AK237" s="9">
        <v>0</v>
      </c>
      <c r="AL237" s="9">
        <v>0</v>
      </c>
      <c r="AM237" s="9">
        <v>0</v>
      </c>
      <c r="AN237" s="9">
        <v>0</v>
      </c>
      <c r="AO237" s="9">
        <v>0</v>
      </c>
      <c r="AP237" s="9">
        <v>0</v>
      </c>
      <c r="AQ237" s="9">
        <v>0</v>
      </c>
      <c r="AR237" s="9">
        <v>0</v>
      </c>
      <c r="AS237" s="9">
        <v>0</v>
      </c>
      <c r="AT237" s="9">
        <v>0</v>
      </c>
      <c r="AU237" s="9">
        <f t="shared" si="3"/>
        <v>0</v>
      </c>
      <c r="AV237" s="9">
        <v>329581.2</v>
      </c>
      <c r="AW237" s="9">
        <v>256868.72</v>
      </c>
      <c r="AX237" s="10">
        <v>24</v>
      </c>
      <c r="AY237" s="10">
        <v>240</v>
      </c>
      <c r="AZ237" s="9">
        <v>1600000</v>
      </c>
      <c r="BA237" s="9">
        <v>391232.48</v>
      </c>
      <c r="BB237" s="11">
        <v>80</v>
      </c>
      <c r="BC237" s="11">
        <v>67.393422959157206</v>
      </c>
      <c r="BD237" s="11">
        <v>9.75</v>
      </c>
      <c r="BE237" s="11"/>
      <c r="BF237" s="7" t="s">
        <v>230</v>
      </c>
      <c r="BG237" s="4"/>
      <c r="BH237" s="7" t="s">
        <v>356</v>
      </c>
      <c r="BI237" s="7" t="s">
        <v>470</v>
      </c>
      <c r="BJ237" s="7" t="s">
        <v>471</v>
      </c>
      <c r="BK237" s="7" t="s">
        <v>231</v>
      </c>
      <c r="BL237" s="5" t="s">
        <v>4</v>
      </c>
      <c r="BM237" s="11">
        <v>2631437.2733220002</v>
      </c>
      <c r="BN237" s="5" t="s">
        <v>157</v>
      </c>
      <c r="BO237" s="11"/>
      <c r="BP237" s="12">
        <v>37804</v>
      </c>
      <c r="BQ237" s="12">
        <v>45108</v>
      </c>
      <c r="BR237" s="11">
        <v>84384.23</v>
      </c>
      <c r="BS237" s="11">
        <v>0</v>
      </c>
      <c r="BT237" s="11">
        <v>0</v>
      </c>
    </row>
    <row r="238" spans="1:72" s="1" customFormat="1" ht="18.2" customHeight="1" x14ac:dyDescent="0.15">
      <c r="A238" s="13">
        <v>236</v>
      </c>
      <c r="B238" s="14" t="s">
        <v>464</v>
      </c>
      <c r="C238" s="14" t="s">
        <v>229</v>
      </c>
      <c r="D238" s="15">
        <v>45292</v>
      </c>
      <c r="E238" s="16" t="s">
        <v>152</v>
      </c>
      <c r="F238" s="17">
        <v>195</v>
      </c>
      <c r="G238" s="17">
        <v>194</v>
      </c>
      <c r="H238" s="18">
        <v>57326.299999999901</v>
      </c>
      <c r="I238" s="18">
        <v>488709.89</v>
      </c>
      <c r="J238" s="18">
        <v>0</v>
      </c>
      <c r="K238" s="18">
        <v>546036.18999999994</v>
      </c>
      <c r="L238" s="18">
        <v>5003.4399999999996</v>
      </c>
      <c r="M238" s="18">
        <v>0</v>
      </c>
      <c r="N238" s="18">
        <v>0</v>
      </c>
      <c r="O238" s="18">
        <v>0</v>
      </c>
      <c r="P238" s="18">
        <v>0</v>
      </c>
      <c r="Q238" s="18">
        <v>0</v>
      </c>
      <c r="R238" s="18">
        <v>0</v>
      </c>
      <c r="S238" s="18">
        <v>546036.18999999994</v>
      </c>
      <c r="T238" s="18">
        <v>572603.74</v>
      </c>
      <c r="U238" s="18">
        <v>465.78</v>
      </c>
      <c r="V238" s="18">
        <v>0</v>
      </c>
      <c r="W238" s="18">
        <v>0</v>
      </c>
      <c r="X238" s="18">
        <v>0</v>
      </c>
      <c r="Y238" s="18">
        <v>0</v>
      </c>
      <c r="Z238" s="18">
        <v>0</v>
      </c>
      <c r="AA238" s="18">
        <v>573069.52</v>
      </c>
      <c r="AB238" s="18">
        <v>0</v>
      </c>
      <c r="AC238" s="18">
        <v>0</v>
      </c>
      <c r="AD238" s="18">
        <v>0</v>
      </c>
      <c r="AE238" s="18">
        <v>0</v>
      </c>
      <c r="AF238" s="18">
        <v>0</v>
      </c>
      <c r="AG238" s="18">
        <v>0</v>
      </c>
      <c r="AH238" s="18">
        <v>0</v>
      </c>
      <c r="AI238" s="18">
        <v>0</v>
      </c>
      <c r="AJ238" s="18">
        <v>0</v>
      </c>
      <c r="AK238" s="18">
        <v>0</v>
      </c>
      <c r="AL238" s="18">
        <v>0</v>
      </c>
      <c r="AM238" s="18">
        <v>0</v>
      </c>
      <c r="AN238" s="18">
        <v>0</v>
      </c>
      <c r="AO238" s="18">
        <v>0</v>
      </c>
      <c r="AP238" s="18">
        <v>0</v>
      </c>
      <c r="AQ238" s="18">
        <v>0</v>
      </c>
      <c r="AR238" s="18">
        <v>0</v>
      </c>
      <c r="AS238" s="18">
        <v>0</v>
      </c>
      <c r="AT238" s="18">
        <v>0</v>
      </c>
      <c r="AU238" s="18">
        <f t="shared" si="3"/>
        <v>0</v>
      </c>
      <c r="AV238" s="18">
        <v>493713.33</v>
      </c>
      <c r="AW238" s="18">
        <v>573069.52</v>
      </c>
      <c r="AX238" s="19">
        <v>9</v>
      </c>
      <c r="AY238" s="19">
        <v>240</v>
      </c>
      <c r="AZ238" s="18">
        <v>2500000</v>
      </c>
      <c r="BA238" s="18">
        <v>576607.16</v>
      </c>
      <c r="BB238" s="20">
        <v>80</v>
      </c>
      <c r="BC238" s="20">
        <v>75.758502894761094</v>
      </c>
      <c r="BD238" s="20">
        <v>9.75</v>
      </c>
      <c r="BE238" s="20"/>
      <c r="BF238" s="16" t="s">
        <v>230</v>
      </c>
      <c r="BG238" s="13"/>
      <c r="BH238" s="16" t="s">
        <v>472</v>
      </c>
      <c r="BI238" s="16" t="s">
        <v>473</v>
      </c>
      <c r="BJ238" s="16" t="s">
        <v>474</v>
      </c>
      <c r="BK238" s="16" t="s">
        <v>231</v>
      </c>
      <c r="BL238" s="14" t="s">
        <v>4</v>
      </c>
      <c r="BM238" s="20">
        <v>4359653.9576551504</v>
      </c>
      <c r="BN238" s="14" t="s">
        <v>157</v>
      </c>
      <c r="BO238" s="20"/>
      <c r="BP238" s="21">
        <v>38268</v>
      </c>
      <c r="BQ238" s="21">
        <v>45566</v>
      </c>
      <c r="BR238" s="20">
        <v>128597.02</v>
      </c>
      <c r="BS238" s="20">
        <v>299.73</v>
      </c>
      <c r="BT238" s="20">
        <v>0</v>
      </c>
    </row>
    <row r="239" spans="1:72" s="1" customFormat="1" ht="18.2" customHeight="1" x14ac:dyDescent="0.15">
      <c r="A239" s="4">
        <v>237</v>
      </c>
      <c r="B239" s="5" t="s">
        <v>464</v>
      </c>
      <c r="C239" s="5" t="s">
        <v>229</v>
      </c>
      <c r="D239" s="6">
        <v>45292</v>
      </c>
      <c r="E239" s="7" t="s">
        <v>16</v>
      </c>
      <c r="F239" s="8">
        <v>142</v>
      </c>
      <c r="G239" s="8">
        <v>142</v>
      </c>
      <c r="H239" s="9">
        <v>0</v>
      </c>
      <c r="I239" s="9">
        <v>353143.23</v>
      </c>
      <c r="J239" s="9">
        <v>0</v>
      </c>
      <c r="K239" s="9">
        <v>353143.23</v>
      </c>
      <c r="L239" s="9">
        <v>0</v>
      </c>
      <c r="M239" s="9">
        <v>0</v>
      </c>
      <c r="N239" s="9">
        <v>0</v>
      </c>
      <c r="O239" s="9">
        <v>0</v>
      </c>
      <c r="P239" s="9">
        <v>0</v>
      </c>
      <c r="Q239" s="9">
        <v>0</v>
      </c>
      <c r="R239" s="9">
        <v>0</v>
      </c>
      <c r="S239" s="9">
        <v>353143.23</v>
      </c>
      <c r="T239" s="9">
        <v>245314.3</v>
      </c>
      <c r="U239" s="9">
        <v>0</v>
      </c>
      <c r="V239" s="9">
        <v>0</v>
      </c>
      <c r="W239" s="9">
        <v>0</v>
      </c>
      <c r="X239" s="9">
        <v>0</v>
      </c>
      <c r="Y239" s="9">
        <v>0</v>
      </c>
      <c r="Z239" s="9">
        <v>0</v>
      </c>
      <c r="AA239" s="9">
        <v>245314.3</v>
      </c>
      <c r="AB239" s="9">
        <v>0</v>
      </c>
      <c r="AC239" s="9">
        <v>0</v>
      </c>
      <c r="AD239" s="9">
        <v>0</v>
      </c>
      <c r="AE239" s="9">
        <v>0</v>
      </c>
      <c r="AF239" s="9">
        <v>0</v>
      </c>
      <c r="AG239" s="9">
        <v>0</v>
      </c>
      <c r="AH239" s="9">
        <v>0</v>
      </c>
      <c r="AI239" s="9">
        <v>0</v>
      </c>
      <c r="AJ239" s="9">
        <v>0</v>
      </c>
      <c r="AK239" s="9">
        <v>0</v>
      </c>
      <c r="AL239" s="9">
        <v>0</v>
      </c>
      <c r="AM239" s="9">
        <v>0</v>
      </c>
      <c r="AN239" s="9">
        <v>0</v>
      </c>
      <c r="AO239" s="9">
        <v>0</v>
      </c>
      <c r="AP239" s="9">
        <v>0</v>
      </c>
      <c r="AQ239" s="9">
        <v>0</v>
      </c>
      <c r="AR239" s="9">
        <v>0</v>
      </c>
      <c r="AS239" s="9">
        <v>0</v>
      </c>
      <c r="AT239" s="9">
        <v>0</v>
      </c>
      <c r="AU239" s="9">
        <f t="shared" si="3"/>
        <v>0</v>
      </c>
      <c r="AV239" s="9">
        <v>353143.23</v>
      </c>
      <c r="AW239" s="9">
        <v>245314.3</v>
      </c>
      <c r="AX239" s="10">
        <v>0</v>
      </c>
      <c r="AY239" s="10">
        <v>240</v>
      </c>
      <c r="AZ239" s="9">
        <v>1830000</v>
      </c>
      <c r="BA239" s="9">
        <v>441218.89</v>
      </c>
      <c r="BB239" s="11">
        <v>80</v>
      </c>
      <c r="BC239" s="11">
        <v>64.030482466423905</v>
      </c>
      <c r="BD239" s="11">
        <v>9.75</v>
      </c>
      <c r="BE239" s="11"/>
      <c r="BF239" s="7" t="s">
        <v>230</v>
      </c>
      <c r="BG239" s="4"/>
      <c r="BH239" s="7" t="s">
        <v>472</v>
      </c>
      <c r="BI239" s="7" t="s">
        <v>475</v>
      </c>
      <c r="BJ239" s="7" t="s">
        <v>476</v>
      </c>
      <c r="BK239" s="7" t="s">
        <v>231</v>
      </c>
      <c r="BL239" s="5" t="s">
        <v>4</v>
      </c>
      <c r="BM239" s="11">
        <v>2819560.8798175501</v>
      </c>
      <c r="BN239" s="5" t="s">
        <v>157</v>
      </c>
      <c r="BO239" s="11"/>
      <c r="BP239" s="12">
        <v>37939</v>
      </c>
      <c r="BQ239" s="12">
        <v>45231</v>
      </c>
      <c r="BR239" s="11">
        <v>89140.65</v>
      </c>
      <c r="BS239" s="11">
        <v>0</v>
      </c>
      <c r="BT239" s="11">
        <v>0</v>
      </c>
    </row>
    <row r="240" spans="1:72" s="1" customFormat="1" ht="18.2" customHeight="1" x14ac:dyDescent="0.15">
      <c r="A240" s="4"/>
      <c r="B240" s="5"/>
      <c r="C240" s="5"/>
      <c r="D240" s="6"/>
      <c r="E240" s="7" t="s">
        <v>492</v>
      </c>
      <c r="F240" s="8" t="s">
        <v>494</v>
      </c>
      <c r="G240" s="8"/>
      <c r="H240" s="9"/>
      <c r="I240" s="9"/>
      <c r="J240" s="9"/>
      <c r="K240" s="9"/>
      <c r="L240" s="9"/>
      <c r="M240" s="9"/>
      <c r="N240" s="9"/>
      <c r="O240" s="9"/>
      <c r="P240" s="9"/>
      <c r="Q240" s="9"/>
      <c r="R240" s="9">
        <f>430000/7.984185</f>
        <v>53856.467504197361</v>
      </c>
      <c r="S240" s="9"/>
      <c r="T240" s="9"/>
      <c r="U240" s="9"/>
      <c r="V240" s="9"/>
      <c r="W240" s="9"/>
      <c r="X240" s="9"/>
      <c r="Y240" s="9"/>
      <c r="Z240" s="9"/>
      <c r="AA240" s="9"/>
      <c r="AB240" s="9"/>
      <c r="AC240" s="9"/>
      <c r="AD240" s="9"/>
      <c r="AE240" s="9"/>
      <c r="AF240" s="9"/>
      <c r="AG240" s="9"/>
      <c r="AH240" s="9"/>
      <c r="AI240" s="9"/>
      <c r="AJ240" s="9"/>
      <c r="AK240" s="9"/>
      <c r="AL240" s="9"/>
      <c r="AM240" s="9"/>
      <c r="AN240" s="9"/>
      <c r="AO240" s="9"/>
      <c r="AP240" s="9"/>
      <c r="AQ240" s="9"/>
      <c r="AR240" s="9"/>
      <c r="AS240" s="9"/>
      <c r="AT240" s="9"/>
      <c r="AU240" s="9">
        <f t="shared" si="3"/>
        <v>53856.467504197361</v>
      </c>
      <c r="AV240" s="9"/>
      <c r="AW240" s="9"/>
      <c r="AX240" s="10"/>
      <c r="AY240" s="10"/>
      <c r="AZ240" s="9"/>
      <c r="BA240" s="9"/>
      <c r="BB240" s="11"/>
      <c r="BC240" s="11"/>
      <c r="BD240" s="11"/>
      <c r="BE240" s="11"/>
      <c r="BF240" s="7"/>
      <c r="BG240" s="4"/>
      <c r="BH240" s="7"/>
      <c r="BI240" s="7"/>
      <c r="BJ240" s="7"/>
      <c r="BK240" s="7"/>
      <c r="BL240" s="5" t="s">
        <v>4</v>
      </c>
      <c r="BM240" s="11"/>
      <c r="BN240" s="5"/>
      <c r="BO240" s="11"/>
      <c r="BP240" s="12"/>
      <c r="BQ240" s="12"/>
      <c r="BR240" s="11"/>
      <c r="BS240" s="11"/>
      <c r="BT240" s="11"/>
    </row>
    <row r="241" spans="1:72" s="1" customFormat="1" ht="82.7" customHeight="1" x14ac:dyDescent="0.15">
      <c r="A241" s="22" t="s">
        <v>445</v>
      </c>
      <c r="B241" s="22" t="s">
        <v>465</v>
      </c>
      <c r="C241" s="22" t="s">
        <v>159</v>
      </c>
      <c r="D241" s="22" t="s">
        <v>159</v>
      </c>
      <c r="E241" s="22" t="s">
        <v>161</v>
      </c>
      <c r="F241" s="22" t="s">
        <v>446</v>
      </c>
      <c r="G241" s="22" t="s">
        <v>447</v>
      </c>
      <c r="H241" s="22" t="s">
        <v>164</v>
      </c>
      <c r="I241" s="22" t="s">
        <v>165</v>
      </c>
      <c r="J241" s="22" t="s">
        <v>448</v>
      </c>
      <c r="K241" s="22" t="s">
        <v>167</v>
      </c>
      <c r="L241" s="23" t="s">
        <v>168</v>
      </c>
      <c r="M241" s="22" t="s">
        <v>169</v>
      </c>
      <c r="N241" s="22" t="s">
        <v>170</v>
      </c>
      <c r="O241" s="22" t="s">
        <v>171</v>
      </c>
      <c r="P241" s="22" t="s">
        <v>172</v>
      </c>
      <c r="Q241" s="22" t="s">
        <v>173</v>
      </c>
      <c r="R241" s="22" t="s">
        <v>174</v>
      </c>
      <c r="S241" s="22" t="s">
        <v>175</v>
      </c>
      <c r="T241" s="22" t="s">
        <v>176</v>
      </c>
      <c r="U241" s="22" t="s">
        <v>177</v>
      </c>
      <c r="V241" s="22" t="s">
        <v>178</v>
      </c>
      <c r="W241" s="22" t="s">
        <v>179</v>
      </c>
      <c r="X241" s="22" t="s">
        <v>180</v>
      </c>
      <c r="Y241" s="22" t="s">
        <v>181</v>
      </c>
      <c r="Z241" s="22" t="s">
        <v>182</v>
      </c>
      <c r="AA241" s="22" t="s">
        <v>183</v>
      </c>
      <c r="AB241" s="22" t="s">
        <v>184</v>
      </c>
      <c r="AC241" s="22" t="s">
        <v>185</v>
      </c>
      <c r="AD241" s="22" t="s">
        <v>186</v>
      </c>
      <c r="AE241" s="22" t="s">
        <v>187</v>
      </c>
      <c r="AF241" s="22" t="s">
        <v>188</v>
      </c>
      <c r="AG241" s="22" t="s">
        <v>189</v>
      </c>
      <c r="AH241" s="22" t="s">
        <v>190</v>
      </c>
      <c r="AI241" s="22" t="s">
        <v>191</v>
      </c>
      <c r="AJ241" s="22" t="s">
        <v>192</v>
      </c>
      <c r="AK241" s="22" t="s">
        <v>193</v>
      </c>
      <c r="AL241" s="22" t="s">
        <v>194</v>
      </c>
      <c r="AM241" s="22" t="s">
        <v>195</v>
      </c>
      <c r="AN241" s="22" t="s">
        <v>196</v>
      </c>
      <c r="AO241" s="22" t="s">
        <v>197</v>
      </c>
      <c r="AP241" s="22" t="s">
        <v>198</v>
      </c>
      <c r="AQ241" s="22" t="s">
        <v>199</v>
      </c>
      <c r="AR241" s="22" t="s">
        <v>200</v>
      </c>
      <c r="AS241" s="39" t="s">
        <v>201</v>
      </c>
      <c r="AT241" s="39" t="s">
        <v>202</v>
      </c>
      <c r="AU241" s="22" t="s">
        <v>203</v>
      </c>
      <c r="AV241" s="22" t="s">
        <v>204</v>
      </c>
      <c r="AW241" s="22" t="s">
        <v>205</v>
      </c>
      <c r="AX241" s="22" t="s">
        <v>206</v>
      </c>
      <c r="AY241" s="22" t="s">
        <v>207</v>
      </c>
      <c r="AZ241" s="22" t="s">
        <v>208</v>
      </c>
      <c r="BA241" s="22" t="s">
        <v>209</v>
      </c>
      <c r="BB241" s="22" t="s">
        <v>210</v>
      </c>
      <c r="BC241" s="22" t="s">
        <v>211</v>
      </c>
      <c r="BD241" s="22" t="s">
        <v>212</v>
      </c>
      <c r="BE241" s="22" t="s">
        <v>213</v>
      </c>
      <c r="BF241" s="22" t="s">
        <v>214</v>
      </c>
      <c r="BG241" s="22" t="s">
        <v>215</v>
      </c>
      <c r="BH241" s="22" t="s">
        <v>216</v>
      </c>
      <c r="BI241" s="22" t="s">
        <v>217</v>
      </c>
      <c r="BJ241" s="22" t="s">
        <v>218</v>
      </c>
      <c r="BK241" s="22" t="s">
        <v>219</v>
      </c>
      <c r="BL241" s="22" t="s">
        <v>220</v>
      </c>
      <c r="BM241" s="22" t="s">
        <v>221</v>
      </c>
      <c r="BN241" s="22" t="s">
        <v>222</v>
      </c>
      <c r="BO241" s="22" t="s">
        <v>223</v>
      </c>
      <c r="BP241" s="22" t="s">
        <v>449</v>
      </c>
      <c r="BQ241" s="22" t="s">
        <v>450</v>
      </c>
      <c r="BR241" s="23" t="s">
        <v>226</v>
      </c>
      <c r="BS241" s="22" t="s">
        <v>227</v>
      </c>
      <c r="BT241" s="22" t="s">
        <v>228</v>
      </c>
    </row>
    <row r="242" spans="1:72" s="37" customFormat="1" ht="13.35" customHeight="1" x14ac:dyDescent="0.2">
      <c r="A242" s="31" t="s">
        <v>451</v>
      </c>
      <c r="B242" s="32"/>
      <c r="C242" s="32"/>
      <c r="D242" s="32"/>
      <c r="E242" s="32"/>
      <c r="F242" s="33"/>
      <c r="G242" s="33"/>
      <c r="H242" s="34">
        <f>SUMIF($BL$3:$BL$241,"UDIS",H3:H241)</f>
        <v>8292025.8365889993</v>
      </c>
      <c r="I242" s="34">
        <f t="shared" ref="I242:AW242" si="4">SUMIF($BL$3:$BL$241,"UDIS",I3:I241)</f>
        <v>7279281.2707969993</v>
      </c>
      <c r="J242" s="34">
        <f t="shared" si="4"/>
        <v>88022.43</v>
      </c>
      <c r="K242" s="34">
        <f t="shared" si="4"/>
        <v>15413964.157385997</v>
      </c>
      <c r="L242" s="34">
        <f t="shared" si="4"/>
        <v>89538.910000000062</v>
      </c>
      <c r="M242" s="34">
        <f t="shared" si="4"/>
        <v>63704.5</v>
      </c>
      <c r="N242" s="34">
        <f t="shared" si="4"/>
        <v>0</v>
      </c>
      <c r="O242" s="34">
        <f t="shared" si="4"/>
        <v>119193.44</v>
      </c>
      <c r="P242" s="34">
        <f t="shared" si="4"/>
        <v>10699.89</v>
      </c>
      <c r="Q242" s="34">
        <f t="shared" si="4"/>
        <v>97920.639999999999</v>
      </c>
      <c r="R242" s="34">
        <f t="shared" si="4"/>
        <v>53856.467504197361</v>
      </c>
      <c r="S242" s="34">
        <f>SUMIF($BL$3:$BL$241,"UDIS",S3:S241)-M242</f>
        <v>15122445.687385997</v>
      </c>
      <c r="T242" s="34">
        <f t="shared" si="4"/>
        <v>14418401.100000005</v>
      </c>
      <c r="U242" s="34">
        <f t="shared" si="4"/>
        <v>69308.609999999986</v>
      </c>
      <c r="V242" s="34">
        <f t="shared" si="4"/>
        <v>0</v>
      </c>
      <c r="W242" s="34">
        <f t="shared" si="4"/>
        <v>230297.38</v>
      </c>
      <c r="X242" s="34">
        <f t="shared" si="4"/>
        <v>6874.8499999999995</v>
      </c>
      <c r="Y242" s="34">
        <f t="shared" si="4"/>
        <v>0</v>
      </c>
      <c r="Z242" s="34">
        <f t="shared" si="4"/>
        <v>0</v>
      </c>
      <c r="AA242" s="34">
        <f t="shared" si="4"/>
        <v>14250537.480000002</v>
      </c>
      <c r="AB242" s="34">
        <f t="shared" si="4"/>
        <v>525.38</v>
      </c>
      <c r="AC242" s="34">
        <f t="shared" si="4"/>
        <v>0</v>
      </c>
      <c r="AD242" s="34">
        <f t="shared" si="4"/>
        <v>0</v>
      </c>
      <c r="AE242" s="34">
        <f t="shared" si="4"/>
        <v>0</v>
      </c>
      <c r="AF242" s="34">
        <f t="shared" si="4"/>
        <v>328.12</v>
      </c>
      <c r="AG242" s="34">
        <f t="shared" si="4"/>
        <v>0</v>
      </c>
      <c r="AH242" s="34">
        <f t="shared" si="4"/>
        <v>787.86999999999978</v>
      </c>
      <c r="AI242" s="34">
        <f t="shared" si="4"/>
        <v>2741.6399999999994</v>
      </c>
      <c r="AJ242" s="34">
        <f t="shared" si="4"/>
        <v>8018.8200000000006</v>
      </c>
      <c r="AK242" s="34">
        <f t="shared" si="4"/>
        <v>0</v>
      </c>
      <c r="AL242" s="34">
        <f t="shared" si="4"/>
        <v>0</v>
      </c>
      <c r="AM242" s="34">
        <f t="shared" si="4"/>
        <v>17325.22</v>
      </c>
      <c r="AN242" s="34">
        <f t="shared" si="4"/>
        <v>0</v>
      </c>
      <c r="AO242" s="34">
        <f t="shared" si="4"/>
        <v>8880.52</v>
      </c>
      <c r="AP242" s="34">
        <f t="shared" si="4"/>
        <v>49891.810000000005</v>
      </c>
      <c r="AQ242" s="34">
        <f t="shared" si="4"/>
        <v>3778.2829999999994</v>
      </c>
      <c r="AR242" s="34">
        <f t="shared" si="4"/>
        <v>1056.28</v>
      </c>
      <c r="AS242" s="34">
        <f t="shared" si="4"/>
        <v>114763.604123</v>
      </c>
      <c r="AT242" s="34">
        <f t="shared" si="4"/>
        <v>307378.76000000007</v>
      </c>
      <c r="AU242" s="35">
        <f t="shared" si="4"/>
        <v>102011.81638119735</v>
      </c>
      <c r="AV242" s="34">
        <f t="shared" si="4"/>
        <v>7238926.8507970031</v>
      </c>
      <c r="AW242" s="34">
        <f t="shared" si="4"/>
        <v>14250537.480000002</v>
      </c>
      <c r="AX242" s="33"/>
      <c r="AY242" s="33"/>
      <c r="AZ242" s="33"/>
      <c r="BA242" s="34">
        <v>18586419.649999999</v>
      </c>
      <c r="BB242" s="33"/>
      <c r="BC242" s="33">
        <v>12391.3350620538</v>
      </c>
      <c r="BD242" s="33"/>
      <c r="BE242" s="33"/>
      <c r="BF242" s="33"/>
      <c r="BG242" s="33"/>
      <c r="BH242" s="33"/>
      <c r="BI242" s="33"/>
      <c r="BJ242" s="33"/>
      <c r="BK242" s="33"/>
      <c r="BL242" s="33"/>
      <c r="BM242" s="36"/>
      <c r="BN242" s="33"/>
      <c r="BO242" s="33"/>
      <c r="BP242" s="33"/>
      <c r="BQ242" s="33"/>
      <c r="BR242" s="33">
        <v>5039487.8899999997</v>
      </c>
      <c r="BS242" s="33"/>
      <c r="BT242" s="33"/>
    </row>
    <row r="243" spans="1:72" s="37" customFormat="1" ht="13.35" customHeight="1" x14ac:dyDescent="0.2">
      <c r="A243" s="31" t="s">
        <v>452</v>
      </c>
      <c r="B243" s="32"/>
      <c r="C243" s="32"/>
      <c r="D243" s="32"/>
      <c r="E243" s="32"/>
      <c r="F243" s="33"/>
      <c r="G243" s="36" t="s">
        <v>466</v>
      </c>
      <c r="H243" s="34">
        <f>SUMIF($BL$3:$BL$241,"PESOS",H3:H241)</f>
        <v>13658331.130000005</v>
      </c>
      <c r="I243" s="34">
        <f t="shared" ref="I243:AW243" si="5">SUMIF($BL$3:$BL$241,"PESOS",I3:I241)</f>
        <v>624312.57999999996</v>
      </c>
      <c r="J243" s="34">
        <f t="shared" si="5"/>
        <v>0</v>
      </c>
      <c r="K243" s="34">
        <f t="shared" si="5"/>
        <v>14282643.710000001</v>
      </c>
      <c r="L243" s="34">
        <f t="shared" si="5"/>
        <v>218082.38000000003</v>
      </c>
      <c r="M243" s="34">
        <f t="shared" si="5"/>
        <v>0</v>
      </c>
      <c r="N243" s="34">
        <f t="shared" si="5"/>
        <v>0</v>
      </c>
      <c r="O243" s="34">
        <f t="shared" si="5"/>
        <v>66730.969999999987</v>
      </c>
      <c r="P243" s="34">
        <f t="shared" si="5"/>
        <v>140133.94</v>
      </c>
      <c r="Q243" s="34">
        <f t="shared" si="5"/>
        <v>12.19</v>
      </c>
      <c r="R243" s="34">
        <f t="shared" si="5"/>
        <v>0</v>
      </c>
      <c r="S243" s="34">
        <f t="shared" si="5"/>
        <v>14075766.599999998</v>
      </c>
      <c r="T243" s="34">
        <f t="shared" si="5"/>
        <v>312060.71000000002</v>
      </c>
      <c r="U243" s="34">
        <f t="shared" si="5"/>
        <v>134793.94</v>
      </c>
      <c r="V243" s="34">
        <f t="shared" si="5"/>
        <v>0</v>
      </c>
      <c r="W243" s="34">
        <f t="shared" si="5"/>
        <v>65151.319999999992</v>
      </c>
      <c r="X243" s="34">
        <f t="shared" si="5"/>
        <v>86095.22</v>
      </c>
      <c r="Y243" s="34">
        <f t="shared" si="5"/>
        <v>0</v>
      </c>
      <c r="Z243" s="34">
        <f t="shared" si="5"/>
        <v>0</v>
      </c>
      <c r="AA243" s="34">
        <f t="shared" si="5"/>
        <v>295608.10999999993</v>
      </c>
      <c r="AB243" s="34">
        <f t="shared" si="5"/>
        <v>0</v>
      </c>
      <c r="AC243" s="34">
        <f t="shared" si="5"/>
        <v>0</v>
      </c>
      <c r="AD243" s="34">
        <f t="shared" si="5"/>
        <v>0</v>
      </c>
      <c r="AE243" s="34">
        <f t="shared" si="5"/>
        <v>0</v>
      </c>
      <c r="AF243" s="34">
        <f t="shared" si="5"/>
        <v>2070</v>
      </c>
      <c r="AG243" s="34">
        <f t="shared" si="5"/>
        <v>0</v>
      </c>
      <c r="AH243" s="34">
        <f t="shared" si="5"/>
        <v>0</v>
      </c>
      <c r="AI243" s="34">
        <f t="shared" si="5"/>
        <v>9135.1100000000024</v>
      </c>
      <c r="AJ243" s="34">
        <f t="shared" si="5"/>
        <v>0</v>
      </c>
      <c r="AK243" s="34">
        <f t="shared" si="5"/>
        <v>0</v>
      </c>
      <c r="AL243" s="34">
        <f t="shared" si="5"/>
        <v>0</v>
      </c>
      <c r="AM243" s="34">
        <f t="shared" si="5"/>
        <v>4066.7799999999997</v>
      </c>
      <c r="AN243" s="34">
        <f t="shared" si="5"/>
        <v>0</v>
      </c>
      <c r="AO243" s="34">
        <f t="shared" si="5"/>
        <v>0</v>
      </c>
      <c r="AP243" s="34">
        <f t="shared" si="5"/>
        <v>6467.18</v>
      </c>
      <c r="AQ243" s="34">
        <f t="shared" si="5"/>
        <v>727.88999999999987</v>
      </c>
      <c r="AR243" s="34">
        <f t="shared" si="5"/>
        <v>0</v>
      </c>
      <c r="AS243" s="34">
        <f t="shared" si="5"/>
        <v>695.49676799999997</v>
      </c>
      <c r="AT243" s="34">
        <f t="shared" si="5"/>
        <v>1702.41</v>
      </c>
      <c r="AU243" s="35">
        <f t="shared" si="5"/>
        <v>378192.69323200005</v>
      </c>
      <c r="AV243" s="34">
        <f t="shared" si="5"/>
        <v>635530.05000000016</v>
      </c>
      <c r="AW243" s="34">
        <f t="shared" si="5"/>
        <v>295608.10999999993</v>
      </c>
      <c r="AX243" s="33"/>
      <c r="AY243" s="33"/>
      <c r="AZ243" s="33"/>
      <c r="BA243" s="34">
        <v>19600385.449999999</v>
      </c>
      <c r="BB243" s="33"/>
      <c r="BC243" s="34">
        <v>34.916464909479799</v>
      </c>
      <c r="BD243" s="33"/>
      <c r="BE243" s="33"/>
      <c r="BF243" s="33"/>
      <c r="BG243" s="33"/>
      <c r="BH243" s="33"/>
      <c r="BI243" s="33"/>
      <c r="BJ243" s="33"/>
      <c r="BK243" s="33"/>
      <c r="BL243" s="36" t="s">
        <v>453</v>
      </c>
      <c r="BM243" s="34">
        <v>134816170.62054199</v>
      </c>
      <c r="BN243" s="33"/>
      <c r="BO243" s="33"/>
      <c r="BP243" s="33"/>
      <c r="BQ243" s="33"/>
      <c r="BR243" s="33">
        <v>74073.41</v>
      </c>
      <c r="BS243" s="33"/>
      <c r="BT243" s="33"/>
    </row>
    <row r="244" spans="1:72" s="1" customFormat="1" ht="18.2" customHeight="1" x14ac:dyDescent="0.15">
      <c r="A244" s="25" t="s">
        <v>454</v>
      </c>
      <c r="B244" s="26"/>
      <c r="C244" s="26"/>
      <c r="D244" s="26"/>
      <c r="E244" s="26"/>
      <c r="F244" s="26"/>
      <c r="G244" s="26"/>
      <c r="H244" s="25"/>
      <c r="I244" s="26"/>
      <c r="J244" s="26"/>
      <c r="K244" s="26"/>
      <c r="L244" s="26"/>
      <c r="M244" s="26"/>
      <c r="N244" s="26"/>
      <c r="O244" s="26"/>
      <c r="P244" s="26"/>
      <c r="Q244" s="26"/>
      <c r="R244" s="26"/>
      <c r="S244" s="26"/>
      <c r="T244" s="26"/>
      <c r="U244" s="26"/>
      <c r="V244" s="27"/>
      <c r="W244" s="27"/>
      <c r="X244" s="27"/>
      <c r="Y244" s="27"/>
      <c r="Z244" s="27"/>
      <c r="AA244" s="27"/>
      <c r="AB244" s="27"/>
      <c r="AC244" s="26"/>
      <c r="AD244" s="26"/>
      <c r="AE244" s="26"/>
      <c r="AF244" s="26"/>
      <c r="AG244" s="26"/>
      <c r="AH244" s="26"/>
      <c r="AI244" s="26"/>
      <c r="AJ244" s="28"/>
      <c r="AK244" s="28"/>
      <c r="AL244" s="28"/>
      <c r="AM244" s="28"/>
      <c r="AN244" s="28"/>
      <c r="AO244" s="28"/>
      <c r="AP244" s="28"/>
      <c r="AQ244" s="28"/>
      <c r="AR244" s="28"/>
      <c r="AS244" s="28"/>
      <c r="AT244" s="28"/>
      <c r="AU244" s="28"/>
      <c r="AV244" s="28"/>
      <c r="AW244" s="28"/>
      <c r="AX244" s="29">
        <v>67.679324894514806</v>
      </c>
      <c r="AY244" s="29">
        <v>239.56118143459901</v>
      </c>
      <c r="AZ244" s="30">
        <v>393591.99995647703</v>
      </c>
      <c r="BA244" s="30">
        <v>161125.759915612</v>
      </c>
      <c r="BB244" s="27"/>
      <c r="BC244" s="27">
        <v>52.431441042039097</v>
      </c>
      <c r="BD244" s="27">
        <v>11.125068006955001</v>
      </c>
      <c r="BE244" s="28"/>
      <c r="BF244" s="28"/>
      <c r="BG244" s="28"/>
      <c r="BH244" s="28"/>
      <c r="BI244" s="28"/>
      <c r="BJ244" s="28"/>
      <c r="BK244" s="28"/>
      <c r="BL244" s="28"/>
      <c r="BM244" s="28"/>
      <c r="BN244" s="28"/>
      <c r="BO244" s="28"/>
      <c r="BP244" s="28"/>
      <c r="BQ244" s="28"/>
      <c r="BR244" s="28"/>
      <c r="BS244" s="28"/>
      <c r="BT244" s="28"/>
    </row>
    <row r="245" spans="1:72" s="1" customFormat="1" ht="28.7" customHeight="1" x14ac:dyDescent="0.15"/>
    <row r="246" spans="1:72" x14ac:dyDescent="0.2">
      <c r="AU246" s="40">
        <v>96360.053552555561</v>
      </c>
    </row>
    <row r="247" spans="1:72" x14ac:dyDescent="0.2">
      <c r="AU247" s="40">
        <v>378192.69323200005</v>
      </c>
    </row>
    <row r="250" spans="1:72" x14ac:dyDescent="0.2">
      <c r="AU250" s="41">
        <v>5651.7628286417894</v>
      </c>
    </row>
    <row r="251" spans="1:72" x14ac:dyDescent="0.2">
      <c r="AU251" s="41">
        <v>0</v>
      </c>
    </row>
    <row r="253" spans="1:72" x14ac:dyDescent="0.2">
      <c r="AT253" s="42" t="s">
        <v>493</v>
      </c>
      <c r="AU253" s="40">
        <v>5651.7628286418712</v>
      </c>
    </row>
  </sheetData>
  <pageMargins left="0.7" right="0.7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CxC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IVONNE RAMOS NORIEGA</dc:creator>
  <cp:lastModifiedBy>JUAN MANUEL MENDOZA CERVANTES</cp:lastModifiedBy>
  <cp:lastPrinted>2023-12-05T15:05:34Z</cp:lastPrinted>
  <dcterms:created xsi:type="dcterms:W3CDTF">2018-01-17T17:48:37Z</dcterms:created>
  <dcterms:modified xsi:type="dcterms:W3CDTF">2024-01-22T15:35:49Z</dcterms:modified>
</cp:coreProperties>
</file>