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16589F46-B551-439E-A7A0-98F8213671F1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xC" sheetId="26" r:id="rId1"/>
  </sheets>
  <definedNames>
    <definedName name="_xlnm._FilterDatabase" localSheetId="0" hidden="1">CxC!$A$2:$BT$250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6" i="26" l="1"/>
  <c r="AU245" i="26"/>
  <c r="AU244" i="26"/>
  <c r="AU243" i="26"/>
  <c r="AU242" i="26"/>
  <c r="AU241" i="26"/>
  <c r="AU240" i="26"/>
  <c r="AU239" i="26"/>
  <c r="AU238" i="26"/>
  <c r="AU237" i="26"/>
  <c r="AU236" i="26"/>
  <c r="AU235" i="26"/>
  <c r="AU234" i="26"/>
  <c r="AU233" i="26"/>
  <c r="AU232" i="26"/>
  <c r="AU231" i="26"/>
  <c r="AU230" i="26"/>
  <c r="AU229" i="26"/>
  <c r="AU228" i="26"/>
  <c r="AU227" i="26"/>
  <c r="AU226" i="26"/>
  <c r="AU225" i="26"/>
  <c r="AU224" i="26"/>
  <c r="AU223" i="26"/>
  <c r="AU222" i="26"/>
  <c r="AU221" i="26"/>
  <c r="AU220" i="26"/>
  <c r="AU219" i="26"/>
  <c r="AU218" i="26"/>
  <c r="AU217" i="26"/>
  <c r="AU216" i="26"/>
  <c r="AU215" i="26"/>
  <c r="AU214" i="26"/>
  <c r="AU213" i="26"/>
  <c r="AU212" i="26"/>
  <c r="AU211" i="26"/>
  <c r="AU210" i="26"/>
  <c r="AU209" i="26"/>
  <c r="AU208" i="26"/>
  <c r="AU207" i="26"/>
  <c r="AU206" i="26"/>
  <c r="AU205" i="26"/>
  <c r="AU204" i="26"/>
  <c r="AU203" i="26"/>
  <c r="AU202" i="26"/>
  <c r="AU201" i="26"/>
  <c r="AU200" i="26"/>
  <c r="AU199" i="26"/>
  <c r="AU198" i="26"/>
  <c r="AU197" i="26"/>
  <c r="AU196" i="26"/>
  <c r="AU195" i="26"/>
  <c r="AU194" i="26"/>
  <c r="AU193" i="26"/>
  <c r="AU192" i="26"/>
  <c r="AU191" i="26"/>
  <c r="AU190" i="26"/>
  <c r="AU189" i="26"/>
  <c r="AU188" i="26"/>
  <c r="AU187" i="26"/>
  <c r="AU186" i="26"/>
  <c r="AU185" i="26"/>
  <c r="AU184" i="26"/>
  <c r="AU183" i="26"/>
  <c r="AU182" i="26"/>
  <c r="AU181" i="26"/>
  <c r="AU180" i="26"/>
  <c r="AU179" i="26"/>
  <c r="AU178" i="26"/>
  <c r="AU177" i="26"/>
  <c r="AU176" i="26"/>
  <c r="AU175" i="26"/>
  <c r="AU174" i="26"/>
  <c r="AU173" i="26"/>
  <c r="AU172" i="26"/>
  <c r="AU171" i="26"/>
  <c r="AU170" i="26"/>
  <c r="AU169" i="26"/>
  <c r="AU168" i="26"/>
  <c r="AU167" i="26"/>
  <c r="AU166" i="26"/>
  <c r="AU165" i="26"/>
  <c r="AU164" i="26"/>
  <c r="AU163" i="26"/>
  <c r="AU162" i="26"/>
  <c r="AU161" i="26"/>
  <c r="AU160" i="26"/>
  <c r="AU159" i="26"/>
  <c r="AU158" i="26"/>
  <c r="AU157" i="26"/>
  <c r="AU156" i="26"/>
  <c r="AU155" i="26"/>
  <c r="AU154" i="26"/>
  <c r="AU153" i="26"/>
  <c r="AU152" i="26"/>
  <c r="AU151" i="26"/>
  <c r="AU150" i="26"/>
  <c r="AU149" i="26"/>
  <c r="AU148" i="26"/>
  <c r="AU147" i="26"/>
  <c r="AU146" i="26"/>
  <c r="AU145" i="26"/>
  <c r="AU144" i="26"/>
  <c r="AU143" i="26"/>
  <c r="AU142" i="26"/>
  <c r="AU141" i="26"/>
  <c r="AU140" i="26"/>
  <c r="AU139" i="26"/>
  <c r="AU138" i="26"/>
  <c r="AU137" i="26"/>
  <c r="AU136" i="26"/>
  <c r="AU135" i="26"/>
  <c r="AU134" i="26"/>
  <c r="AU133" i="26"/>
  <c r="AU132" i="26"/>
  <c r="AU131" i="26"/>
  <c r="AU130" i="26"/>
  <c r="AU129" i="26"/>
  <c r="AU128" i="26"/>
  <c r="AU127" i="26"/>
  <c r="AU126" i="26"/>
  <c r="AU125" i="26"/>
  <c r="AU124" i="26"/>
  <c r="AU123" i="26"/>
  <c r="AU122" i="26"/>
  <c r="AU121" i="26"/>
  <c r="AU120" i="26"/>
  <c r="AU119" i="26"/>
  <c r="AU118" i="26"/>
  <c r="AU117" i="26"/>
  <c r="AU116" i="26"/>
  <c r="AU115" i="26"/>
  <c r="AU114" i="26"/>
  <c r="AU113" i="26"/>
  <c r="AU112" i="26"/>
  <c r="AU111" i="26"/>
  <c r="AU110" i="26"/>
  <c r="AU109" i="26"/>
  <c r="AU108" i="26"/>
  <c r="AU107" i="26"/>
  <c r="AU106" i="26"/>
  <c r="AU105" i="26"/>
  <c r="AU104" i="26"/>
  <c r="AU103" i="26"/>
  <c r="AU102" i="26"/>
  <c r="AU101" i="26"/>
  <c r="AU100" i="26"/>
  <c r="AU99" i="26"/>
  <c r="AU98" i="26"/>
  <c r="AU97" i="26"/>
  <c r="AU96" i="26"/>
  <c r="AU95" i="26"/>
  <c r="AU94" i="26"/>
  <c r="AU93" i="26"/>
  <c r="AU92" i="26"/>
  <c r="AU91" i="26"/>
  <c r="AU90" i="26"/>
  <c r="AU89" i="26"/>
  <c r="AU88" i="26"/>
  <c r="AU87" i="26"/>
  <c r="AU86" i="26"/>
  <c r="AU85" i="26"/>
  <c r="AU84" i="26"/>
  <c r="AU83" i="26"/>
  <c r="AU82" i="26"/>
  <c r="AU81" i="26"/>
  <c r="AU80" i="26"/>
  <c r="AU79" i="26"/>
  <c r="AU78" i="26"/>
  <c r="AU77" i="26"/>
  <c r="AU76" i="26"/>
  <c r="AU75" i="26"/>
  <c r="AU74" i="26"/>
  <c r="AU73" i="26"/>
  <c r="AU72" i="26"/>
  <c r="AU71" i="26"/>
  <c r="AU70" i="26"/>
  <c r="AU69" i="26"/>
  <c r="AU68" i="26"/>
  <c r="AU67" i="26"/>
  <c r="AU66" i="26"/>
  <c r="AU65" i="26"/>
  <c r="AU64" i="26"/>
  <c r="AU63" i="26"/>
  <c r="AU62" i="26"/>
  <c r="AU61" i="26"/>
  <c r="AU60" i="26"/>
  <c r="AU59" i="26"/>
  <c r="AU58" i="26"/>
  <c r="AU57" i="26"/>
  <c r="AU56" i="26"/>
  <c r="AU55" i="26"/>
  <c r="AU54" i="26"/>
  <c r="AU53" i="26"/>
  <c r="AU52" i="26"/>
  <c r="AU51" i="26"/>
  <c r="AU50" i="26"/>
  <c r="AU49" i="26"/>
  <c r="AU48" i="26"/>
  <c r="AU47" i="26"/>
  <c r="AU46" i="26"/>
  <c r="AU45" i="26"/>
  <c r="AU44" i="26"/>
  <c r="AU43" i="26"/>
  <c r="AU42" i="26"/>
  <c r="AU41" i="26"/>
  <c r="AU40" i="26"/>
  <c r="AU39" i="26"/>
  <c r="AU38" i="26"/>
  <c r="AU37" i="26"/>
  <c r="AU36" i="26"/>
  <c r="AU35" i="26"/>
  <c r="AU34" i="26"/>
  <c r="AU33" i="26"/>
  <c r="AU32" i="26"/>
  <c r="AU31" i="26"/>
  <c r="AU30" i="26"/>
  <c r="AU29" i="26"/>
  <c r="AU28" i="26"/>
  <c r="AU27" i="26"/>
  <c r="AU26" i="26"/>
  <c r="AU25" i="26"/>
  <c r="AU24" i="26"/>
  <c r="AU23" i="26"/>
  <c r="AU22" i="26"/>
  <c r="AU21" i="26"/>
  <c r="AU20" i="26"/>
  <c r="AU19" i="26"/>
  <c r="AU18" i="26"/>
  <c r="AU17" i="26"/>
  <c r="AU16" i="26"/>
  <c r="AU15" i="26"/>
  <c r="AU14" i="26"/>
  <c r="AU13" i="26"/>
  <c r="AU12" i="26"/>
  <c r="AU11" i="26"/>
  <c r="AU10" i="26"/>
  <c r="AU9" i="26"/>
  <c r="AU8" i="26"/>
  <c r="AU7" i="26"/>
  <c r="AU6" i="26"/>
  <c r="AU5" i="26"/>
  <c r="AU4" i="26"/>
  <c r="AU3" i="26"/>
  <c r="AW249" i="26"/>
  <c r="AV249" i="26"/>
  <c r="AT249" i="26"/>
  <c r="AS249" i="26"/>
  <c r="AR249" i="26"/>
  <c r="AQ249" i="26"/>
  <c r="AP249" i="26"/>
  <c r="AO249" i="26"/>
  <c r="AN249" i="26"/>
  <c r="AM249" i="26"/>
  <c r="AL249" i="26"/>
  <c r="AK249" i="26"/>
  <c r="AJ249" i="26"/>
  <c r="AI249" i="26"/>
  <c r="AH249" i="26"/>
  <c r="AG249" i="26"/>
  <c r="AF249" i="26"/>
  <c r="AE249" i="26"/>
  <c r="AD249" i="26"/>
  <c r="AC249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AW248" i="26"/>
  <c r="AV248" i="26"/>
  <c r="AT248" i="26"/>
  <c r="AS248" i="26"/>
  <c r="AR248" i="26"/>
  <c r="AQ248" i="26"/>
  <c r="AP248" i="26"/>
  <c r="AO248" i="26"/>
  <c r="AN248" i="26"/>
  <c r="AM248" i="26"/>
  <c r="AL248" i="26"/>
  <c r="AK248" i="26"/>
  <c r="AJ248" i="26"/>
  <c r="AI248" i="26"/>
  <c r="AH248" i="26"/>
  <c r="AG248" i="26"/>
  <c r="AF248" i="26"/>
  <c r="AE248" i="26"/>
  <c r="AD248" i="26"/>
  <c r="AC248" i="26"/>
  <c r="AB248" i="26"/>
  <c r="AA248" i="26"/>
  <c r="Z248" i="26"/>
  <c r="Y248" i="26"/>
  <c r="X248" i="26"/>
  <c r="W248" i="26"/>
  <c r="V248" i="26"/>
  <c r="U248" i="26"/>
  <c r="T248" i="26"/>
  <c r="R248" i="26"/>
  <c r="Q248" i="26"/>
  <c r="P248" i="26"/>
  <c r="O248" i="26"/>
  <c r="N248" i="26"/>
  <c r="M248" i="26"/>
  <c r="S248" i="26" s="1"/>
  <c r="L248" i="26"/>
  <c r="K248" i="26"/>
  <c r="J248" i="26"/>
  <c r="I248" i="26"/>
  <c r="H248" i="26"/>
  <c r="AU248" i="26" l="1"/>
  <c r="AU249" i="26"/>
</calcChain>
</file>

<file path=xl/sharedStrings.xml><?xml version="1.0" encoding="utf-8"?>
<sst xmlns="http://schemas.openxmlformats.org/spreadsheetml/2006/main" count="2531" uniqueCount="502">
  <si>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</si>
  <si>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</si>
  <si>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</si>
  <si>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</si>
  <si>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</si>
  <si>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</si>
  <si>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</si>
  <si>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</si>
  <si>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</si>
  <si>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</si>
  <si>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</si>
  <si>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</si>
  <si>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</si>
  <si>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</si>
  <si>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</si>
  <si>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</si>
  <si>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</si>
  <si>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</si>
  <si>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</si>
  <si>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</si>
  <si>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</si>
  <si>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</si>
  <si>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</si>
  <si>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</si>
  <si>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</si>
  <si>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</si>
  <si>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</si>
  <si>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</si>
  <si>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</si>
  <si>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</si>
  <si>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</si>
  <si>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</si>
  <si>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</si>
  <si>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</si>
  <si>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</si>
  <si>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</si>
  <si>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</si>
  <si>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</si>
  <si>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</si>
  <si>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3010010101820446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</si>
  <si>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</si>
  <si>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</si>
  <si>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</si>
  <si>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</si>
  <si>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</si>
  <si>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</si>
  <si>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</si>
  <si>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</si>
  <si>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</si>
  <si>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</si>
  <si>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</si>
  <si>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</si>
  <si>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</si>
  <si>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</si>
  <si>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</si>
  <si>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</si>
  <si>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</si>
  <si>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</si>
  <si>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</si>
  <si>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</si>
  <si>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</si>
  <si>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</si>
  <si>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</si>
  <si>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</si>
  <si>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</si>
  <si>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</si>
  <si>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</si>
  <si>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3012010101083052</t>
  </si>
  <si>
    <t>3012010101088655</t>
  </si>
  <si>
    <t>3012010101091188</t>
  </si>
  <si>
    <t>3012010101091873</t>
  </si>
  <si>
    <t>3012010101092764</t>
  </si>
  <si>
    <t>3012010101093176</t>
  </si>
  <si>
    <t>3012010101093861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</si>
  <si>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</si>
  <si>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</si>
  <si>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</si>
  <si>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</si>
  <si>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</si>
  <si>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</si>
  <si>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</si>
  <si>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</si>
  <si>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</si>
  <si>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</si>
  <si>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</si>
  <si>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</si>
  <si>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</si>
  <si>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</si>
  <si>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</si>
  <si>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</si>
  <si>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3012010101119690</t>
  </si>
  <si>
    <t>3012010101123726</t>
  </si>
  <si>
    <t>3012010101127396</t>
  </si>
  <si>
    <t>3012010101127461</t>
  </si>
  <si>
    <t>3012010101130085</t>
  </si>
  <si>
    <t>3012010101130176</t>
  </si>
  <si>
    <t>3012010101130523</t>
  </si>
  <si>
    <t>3012010101136298</t>
  </si>
  <si>
    <t>3012010101138245</t>
  </si>
  <si>
    <t>3012010101138971</t>
  </si>
  <si>
    <t>3012010101140027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</si>
  <si>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</si>
  <si>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</si>
  <si>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</si>
  <si>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</si>
  <si>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</si>
  <si>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</si>
  <si>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</si>
  <si>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</si>
  <si>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</si>
  <si>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</si>
  <si>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</si>
  <si>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</si>
  <si>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3012010101150398</t>
  </si>
  <si>
    <t>3012010101150695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</si>
  <si>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</si>
  <si>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</si>
  <si>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</si>
  <si>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</si>
  <si>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</si>
  <si>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</si>
  <si>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</si>
  <si>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</si>
  <si>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</si>
  <si>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</si>
  <si>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</si>
  <si>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</si>
  <si>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</si>
  <si>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</si>
  <si>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</si>
  <si>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</si>
  <si>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</si>
  <si>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</si>
  <si>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</si>
  <si>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</si>
  <si>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</si>
  <si>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</si>
  <si>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</si>
  <si>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</si>
  <si>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3030010102491734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</si>
  <si>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</si>
  <si>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</si>
  <si>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</si>
  <si>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</si>
  <si>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</si>
  <si>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</si>
  <si>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</si>
  <si>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</si>
  <si>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</si>
  <si>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</si>
  <si>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</si>
  <si>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4276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</si>
  <si>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</si>
  <si>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</si>
  <si>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</si>
  <si>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</si>
  <si>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</si>
  <si>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</si>
  <si>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</si>
  <si>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</si>
  <si>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</si>
  <si>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</si>
  <si>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</si>
  <si>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</si>
  <si>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</si>
  <si>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</si>
  <si>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</si>
  <si>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</si>
  <si>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</si>
  <si>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</si>
  <si>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</si>
  <si>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</si>
  <si>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</si>
  <si>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</si>
  <si>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</si>
  <si>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</si>
  <si>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</si>
  <si>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</si>
  <si>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</si>
  <si>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</si>
  <si>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</si>
  <si>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</si>
  <si>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</si>
  <si>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</si>
  <si>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</si>
  <si>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</si>
  <si>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</si>
  <si>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</si>
  <si>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</si>
  <si>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</si>
  <si>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</si>
  <si>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</si>
  <si>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</si>
  <si>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</si>
  <si>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</si>
  <si>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</si>
  <si>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</si>
  <si>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</si>
  <si>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</si>
  <si>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</si>
  <si>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</si>
  <si>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</si>
  <si>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</si>
  <si>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</si>
  <si>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</si>
  <si>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</si>
  <si>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</si>
  <si>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</si>
  <si>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</si>
  <si>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</si>
  <si>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</si>
  <si>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</si>
  <si>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</si>
  <si>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</si>
  <si>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</si>
  <si>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</si>
  <si>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</si>
  <si>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</si>
  <si>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</si>
  <si>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</si>
  <si>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</si>
  <si>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</si>
  <si>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</si>
  <si>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</si>
  <si>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</si>
  <si>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</si>
  <si>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</si>
  <si>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</si>
  <si>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</si>
  <si>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</si>
  <si>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</si>
  <si>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</si>
  <si>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</si>
  <si>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</si>
  <si>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</si>
  <si>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</si>
  <si>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</si>
  <si>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</si>
  <si>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</si>
  <si>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</si>
  <si>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</si>
  <si>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</si>
  <si>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</si>
  <si>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</si>
  <si>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</si>
  <si>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</si>
  <si>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</si>
  <si>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</si>
  <si>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</si>
  <si>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</si>
  <si>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</si>
  <si>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</si>
  <si>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</si>
  <si>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</si>
  <si>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</si>
  <si>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</si>
  <si>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</si>
  <si>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</si>
  <si>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</si>
  <si>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</si>
  <si>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</si>
  <si>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</si>
  <si>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</si>
  <si>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</si>
  <si>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</si>
  <si>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</si>
  <si>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</si>
  <si>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</si>
  <si>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</si>
  <si>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</si>
  <si>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</si>
  <si>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</si>
  <si>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</si>
  <si>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</si>
  <si>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</si>
  <si>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</si>
  <si>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</si>
  <si>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</si>
  <si>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</si>
  <si>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</si>
  <si>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</si>
  <si>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</si>
  <si>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</si>
  <si>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</si>
  <si>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</si>
  <si>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</si>
  <si>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</si>
  <si>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</si>
  <si>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</si>
  <si>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</si>
  <si>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</si>
  <si>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</si>
  <si>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</si>
  <si>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</si>
  <si>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</si>
  <si>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</si>
  <si>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</si>
  <si>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</si>
  <si>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</si>
  <si>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</si>
  <si>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</si>
  <si>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</si>
  <si>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</si>
  <si>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</si>
  <si>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</si>
  <si>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</si>
  <si>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</si>
  <si>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</si>
  <si>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</si>
  <si>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</si>
  <si>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</si>
  <si>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</si>
  <si>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</si>
  <si>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</si>
  <si>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</si>
  <si>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</si>
  <si>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</si>
  <si>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</si>
  <si>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</si>
  <si>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</si>
  <si>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</si>
  <si>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</si>
  <si>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</si>
  <si>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</si>
  <si>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</si>
  <si>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</si>
  <si>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</si>
  <si>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</si>
  <si>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</si>
  <si>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</si>
  <si>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</si>
  <si>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</si>
  <si>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</si>
  <si>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</si>
  <si>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</si>
  <si>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</si>
  <si>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</si>
  <si>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</si>
  <si>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</si>
  <si>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</si>
  <si>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</si>
  <si>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</si>
  <si>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</si>
  <si>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</si>
  <si>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</si>
  <si>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</si>
  <si>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</si>
  <si>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</si>
  <si>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</si>
  <si>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</si>
  <si>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</si>
  <si>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</si>
  <si>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</si>
  <si>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</si>
  <si>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</si>
  <si>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67250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</si>
  <si>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</si>
  <si>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</si>
  <si>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</si>
  <si>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</si>
  <si>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</si>
  <si>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</si>
  <si>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</si>
  <si>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</si>
  <si>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</si>
  <si>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</si>
  <si>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</si>
  <si>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</si>
  <si>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</si>
  <si>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</si>
  <si>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</si>
  <si>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</si>
  <si>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</si>
  <si>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</si>
  <si>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</si>
  <si>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</si>
  <si>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</si>
  <si>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</si>
  <si>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</si>
  <si>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</si>
  <si>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</si>
  <si>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</si>
  <si>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</si>
  <si>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</si>
  <si>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</si>
  <si>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</si>
  <si>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</si>
  <si>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</si>
  <si>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</si>
  <si>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</si>
  <si>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</si>
  <si>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</si>
  <si>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</si>
  <si>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</si>
  <si>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</si>
  <si>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</si>
  <si>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</si>
  <si>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</si>
  <si>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</si>
  <si>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</si>
  <si>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</si>
  <si>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</si>
  <si>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</si>
  <si>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</si>
  <si>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</si>
  <si>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</si>
  <si>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</si>
  <si>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</si>
  <si>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</si>
  <si>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</si>
  <si>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</si>
  <si>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</si>
  <si>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</si>
  <si>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</si>
  <si>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</si>
  <si>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</si>
  <si>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</si>
  <si>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</si>
  <si>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</si>
  <si>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</si>
  <si>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</si>
  <si>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</si>
  <si>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</si>
  <si>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21385</t>
  </si>
  <si>
    <t>3012010101126174</t>
  </si>
  <si>
    <t>OAX</t>
  </si>
  <si>
    <t>3012010101127479</t>
  </si>
  <si>
    <t>3012010101138096</t>
  </si>
  <si>
    <t>3012010101138625</t>
  </si>
  <si>
    <t>31000</t>
  </si>
  <si>
    <t>72590</t>
  </si>
  <si>
    <t>3012010101145299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</si>
  <si>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</si>
  <si>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</si>
  <si>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</si>
  <si>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</si>
  <si>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</si>
  <si>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</si>
  <si>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</si>
  <si>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</si>
  <si>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</si>
  <si>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</si>
  <si>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</si>
  <si>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</si>
  <si>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</si>
  <si>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</si>
  <si>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3030010102487872</t>
  </si>
  <si>
    <t>LOS CABOS</t>
  </si>
  <si>
    <t>23400</t>
  </si>
  <si>
    <t>3030010102490991</t>
  </si>
  <si>
    <t>22683</t>
  </si>
  <si>
    <t>NUEVO LAREDO</t>
  </si>
  <si>
    <t>88285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</si>
  <si>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</si>
  <si>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</si>
  <si>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</si>
  <si>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</si>
  <si>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</si>
  <si>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</si>
  <si>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</si>
  <si>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</si>
  <si>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</si>
  <si>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</si>
  <si>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</si>
  <si>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</si>
  <si>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</si>
  <si>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</si>
  <si>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</si>
  <si>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</si>
  <si>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</si>
  <si>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</si>
  <si>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</si>
  <si>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</si>
  <si>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</si>
  <si>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</si>
  <si>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</si>
  <si>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</si>
  <si>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</si>
  <si>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</si>
  <si>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</si>
  <si>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</si>
  <si>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</si>
  <si>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</si>
  <si>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</si>
  <si>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</si>
  <si>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</si>
  <si>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3000000209174</t>
  </si>
  <si>
    <t>3000000209387</t>
  </si>
  <si>
    <t>3000000209380</t>
  </si>
  <si>
    <t>48290</t>
  </si>
  <si>
    <t>3000000209608</t>
  </si>
  <si>
    <t>Inmuebles Recuperados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</si>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</sst>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7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</cellStyleXfs>
  <cellXfs count="43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3" fontId="8" fillId="0" borderId="1" xfId="1" applyFont="1" applyBorder="1"/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12" fillId="0" borderId="1" xfId="1" applyBorder="1"/>
    <xf numFmtId="0" fontId="12" fillId="0" borderId="1" xfId="15" applyAlignment="1">
      <alignment horizontal="right"/>
    </xf>
  </cellXfs>
  <cellStyles count="77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ECBC-CCD7-456D-8ED7-5B493A1CF943}">
  <dimension ref="A1:BT25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24" customWidth="1"/>
    <col min="2" max="2" width="11.42578125" style="24" customWidth="1"/>
    <col min="3" max="3" width="12.5703125" style="24" customWidth="1"/>
    <col min="4" max="4" width="11.7109375" style="24" customWidth="1"/>
    <col min="5" max="5" width="12.28515625" style="24" customWidth="1"/>
    <col min="6" max="6" width="8.140625" style="24" customWidth="1"/>
    <col min="7" max="7" width="9.5703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0.5703125" style="24" customWidth="1"/>
    <col min="20" max="20" width="12.140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4.75" customHeight="1" x14ac:dyDescent="0.15">
      <c r="A2" s="2" t="s">
        <v>164</v>
      </c>
      <c r="B2" s="2" t="s">
        <v>474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  <c r="H2" s="2" t="s">
        <v>170</v>
      </c>
      <c r="I2" s="2" t="s">
        <v>171</v>
      </c>
      <c r="J2" s="2" t="s">
        <v>172</v>
      </c>
      <c r="K2" s="2" t="s">
        <v>173</v>
      </c>
      <c r="L2" s="3" t="s">
        <v>174</v>
      </c>
      <c r="M2" s="2" t="s">
        <v>175</v>
      </c>
      <c r="N2" s="2" t="s">
        <v>176</v>
      </c>
      <c r="O2" s="2" t="s">
        <v>177</v>
      </c>
      <c r="P2" s="2" t="s">
        <v>178</v>
      </c>
      <c r="Q2" s="2" t="s">
        <v>179</v>
      </c>
      <c r="R2" s="2" t="s">
        <v>180</v>
      </c>
      <c r="S2" s="2" t="s">
        <v>181</v>
      </c>
      <c r="T2" s="2" t="s">
        <v>182</v>
      </c>
      <c r="U2" s="2" t="s">
        <v>183</v>
      </c>
      <c r="V2" s="2" t="s">
        <v>184</v>
      </c>
      <c r="W2" s="2" t="s">
        <v>185</v>
      </c>
      <c r="X2" s="2" t="s">
        <v>186</v>
      </c>
      <c r="Y2" s="2" t="s">
        <v>187</v>
      </c>
      <c r="Z2" s="2" t="s">
        <v>188</v>
      </c>
      <c r="AA2" s="2" t="s">
        <v>189</v>
      </c>
      <c r="AB2" s="2" t="s">
        <v>190</v>
      </c>
      <c r="AC2" s="2" t="s">
        <v>191</v>
      </c>
      <c r="AD2" s="2" t="s">
        <v>192</v>
      </c>
      <c r="AE2" s="2" t="s">
        <v>193</v>
      </c>
      <c r="AF2" s="2" t="s">
        <v>194</v>
      </c>
      <c r="AG2" s="2" t="s">
        <v>195</v>
      </c>
      <c r="AH2" s="2" t="s">
        <v>196</v>
      </c>
      <c r="AI2" s="2" t="s">
        <v>197</v>
      </c>
      <c r="AJ2" s="2" t="s">
        <v>198</v>
      </c>
      <c r="AK2" s="2" t="s">
        <v>199</v>
      </c>
      <c r="AL2" s="2" t="s">
        <v>200</v>
      </c>
      <c r="AM2" s="2" t="s">
        <v>201</v>
      </c>
      <c r="AN2" s="2" t="s">
        <v>202</v>
      </c>
      <c r="AO2" s="2" t="s">
        <v>203</v>
      </c>
      <c r="AP2" s="2" t="s">
        <v>204</v>
      </c>
      <c r="AQ2" s="2" t="s">
        <v>205</v>
      </c>
      <c r="AR2" s="2" t="s">
        <v>206</v>
      </c>
      <c r="AS2" s="39" t="s">
        <v>207</v>
      </c>
      <c r="AT2" s="39" t="s">
        <v>208</v>
      </c>
      <c r="AU2" s="2" t="s">
        <v>209</v>
      </c>
      <c r="AV2" s="2" t="s">
        <v>210</v>
      </c>
      <c r="AW2" s="2" t="s">
        <v>211</v>
      </c>
      <c r="AX2" s="2" t="s">
        <v>212</v>
      </c>
      <c r="AY2" s="2" t="s">
        <v>213</v>
      </c>
      <c r="AZ2" s="2" t="s">
        <v>214</v>
      </c>
      <c r="BA2" s="2" t="s">
        <v>215</v>
      </c>
      <c r="BB2" s="2" t="s">
        <v>216</v>
      </c>
      <c r="BC2" s="2" t="s">
        <v>217</v>
      </c>
      <c r="BD2" s="2" t="s">
        <v>218</v>
      </c>
      <c r="BE2" s="2" t="s">
        <v>219</v>
      </c>
      <c r="BF2" s="2" t="s">
        <v>220</v>
      </c>
      <c r="BG2" s="2" t="s">
        <v>221</v>
      </c>
      <c r="BH2" s="2" t="s">
        <v>222</v>
      </c>
      <c r="BI2" s="2" t="s">
        <v>223</v>
      </c>
      <c r="BJ2" s="2" t="s">
        <v>224</v>
      </c>
      <c r="BK2" s="2" t="s">
        <v>225</v>
      </c>
      <c r="BL2" s="2" t="s">
        <v>226</v>
      </c>
      <c r="BM2" s="2" t="s">
        <v>227</v>
      </c>
      <c r="BN2" s="2" t="s">
        <v>228</v>
      </c>
      <c r="BO2" s="2" t="s">
        <v>229</v>
      </c>
      <c r="BP2" s="2" t="s">
        <v>230</v>
      </c>
      <c r="BQ2" s="2" t="s">
        <v>231</v>
      </c>
      <c r="BR2" s="3" t="s">
        <v>232</v>
      </c>
      <c r="BS2" s="2" t="s">
        <v>233</v>
      </c>
      <c r="BT2" s="2" t="s">
        <v>234</v>
      </c>
    </row>
    <row r="3" spans="1:72" s="1" customFormat="1" ht="18.2" customHeight="1" x14ac:dyDescent="0.15">
      <c r="A3" s="4">
        <v>1</v>
      </c>
      <c r="B3" s="5" t="s">
        <v>471</v>
      </c>
      <c r="C3" s="5" t="s">
        <v>235</v>
      </c>
      <c r="D3" s="6">
        <v>45261</v>
      </c>
      <c r="E3" s="7" t="s">
        <v>238</v>
      </c>
      <c r="F3" s="8">
        <v>2</v>
      </c>
      <c r="G3" s="8">
        <v>1</v>
      </c>
      <c r="H3" s="9">
        <v>45569.94</v>
      </c>
      <c r="I3" s="9">
        <v>643.02</v>
      </c>
      <c r="J3" s="9">
        <v>0</v>
      </c>
      <c r="K3" s="9">
        <v>46212.959999999999</v>
      </c>
      <c r="L3" s="9">
        <v>325.73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805.92</v>
      </c>
      <c r="U3" s="9">
        <v>398.74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1204.6600000000001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968.75</v>
      </c>
      <c r="AW3" s="9">
        <v>1204.6600000000001</v>
      </c>
      <c r="AX3" s="10">
        <v>93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236</v>
      </c>
      <c r="BG3" s="4"/>
      <c r="BH3" s="7" t="s">
        <v>239</v>
      </c>
      <c r="BI3" s="7" t="s">
        <v>240</v>
      </c>
      <c r="BJ3" s="7" t="s">
        <v>241</v>
      </c>
      <c r="BK3" s="7" t="s">
        <v>286</v>
      </c>
      <c r="BL3" s="5" t="s">
        <v>4</v>
      </c>
      <c r="BM3" s="11">
        <v>367147.6411824</v>
      </c>
      <c r="BN3" s="5" t="s">
        <v>163</v>
      </c>
      <c r="BO3" s="11"/>
      <c r="BP3" s="12">
        <v>37097</v>
      </c>
      <c r="BQ3" s="12">
        <v>48054</v>
      </c>
      <c r="BR3" s="11">
        <v>770.24</v>
      </c>
      <c r="BS3" s="11">
        <v>132</v>
      </c>
      <c r="BT3" s="11">
        <v>45.51</v>
      </c>
    </row>
    <row r="4" spans="1:72" s="1" customFormat="1" ht="18.2" customHeight="1" x14ac:dyDescent="0.15">
      <c r="A4" s="13">
        <v>2</v>
      </c>
      <c r="B4" s="14" t="s">
        <v>471</v>
      </c>
      <c r="C4" s="14" t="s">
        <v>235</v>
      </c>
      <c r="D4" s="15">
        <v>45261</v>
      </c>
      <c r="E4" s="16" t="s">
        <v>29</v>
      </c>
      <c r="F4" s="17">
        <v>167</v>
      </c>
      <c r="G4" s="17">
        <v>166</v>
      </c>
      <c r="H4" s="18">
        <v>41644.28</v>
      </c>
      <c r="I4" s="18">
        <v>50349.07</v>
      </c>
      <c r="J4" s="18">
        <v>0</v>
      </c>
      <c r="K4" s="18">
        <v>91993.35</v>
      </c>
      <c r="L4" s="18">
        <v>552.63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98556.479999999996</v>
      </c>
      <c r="U4" s="18">
        <v>339.02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98895.5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50901.7</v>
      </c>
      <c r="AW4" s="18">
        <v>98895.5</v>
      </c>
      <c r="AX4" s="19">
        <v>59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236</v>
      </c>
      <c r="BG4" s="13"/>
      <c r="BH4" s="16" t="s">
        <v>239</v>
      </c>
      <c r="BI4" s="16" t="s">
        <v>242</v>
      </c>
      <c r="BJ4" s="16"/>
      <c r="BK4" s="16" t="s">
        <v>237</v>
      </c>
      <c r="BL4" s="14" t="s">
        <v>4</v>
      </c>
      <c r="BM4" s="20">
        <v>730858.64781150001</v>
      </c>
      <c r="BN4" s="14" t="s">
        <v>163</v>
      </c>
      <c r="BO4" s="20"/>
      <c r="BP4" s="21">
        <v>37918</v>
      </c>
      <c r="BQ4" s="21">
        <v>47050</v>
      </c>
      <c r="BR4" s="20">
        <v>32619.41</v>
      </c>
      <c r="BS4" s="20">
        <v>71.67</v>
      </c>
      <c r="BT4" s="20">
        <v>44.52</v>
      </c>
    </row>
    <row r="5" spans="1:72" s="1" customFormat="1" ht="18.2" customHeight="1" x14ac:dyDescent="0.15">
      <c r="A5" s="4">
        <v>3</v>
      </c>
      <c r="B5" s="5" t="s">
        <v>471</v>
      </c>
      <c r="C5" s="5" t="s">
        <v>235</v>
      </c>
      <c r="D5" s="6">
        <v>45261</v>
      </c>
      <c r="E5" s="7" t="s">
        <v>30</v>
      </c>
      <c r="F5" s="8">
        <v>176</v>
      </c>
      <c r="G5" s="8">
        <v>175</v>
      </c>
      <c r="H5" s="9">
        <v>48962.52</v>
      </c>
      <c r="I5" s="9">
        <v>34422.35</v>
      </c>
      <c r="J5" s="9">
        <v>0</v>
      </c>
      <c r="K5" s="9">
        <v>83384.87</v>
      </c>
      <c r="L5" s="9">
        <v>384.13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108581.18</v>
      </c>
      <c r="U5" s="9">
        <v>428.39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109009.57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34806.480000000003</v>
      </c>
      <c r="AW5" s="9">
        <v>109009.57</v>
      </c>
      <c r="AX5" s="10">
        <v>86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236</v>
      </c>
      <c r="BG5" s="4"/>
      <c r="BH5" s="7" t="s">
        <v>245</v>
      </c>
      <c r="BI5" s="7" t="s">
        <v>246</v>
      </c>
      <c r="BJ5" s="7" t="s">
        <v>247</v>
      </c>
      <c r="BK5" s="7" t="s">
        <v>237</v>
      </c>
      <c r="BL5" s="5" t="s">
        <v>4</v>
      </c>
      <c r="BM5" s="11">
        <v>662466.94284030003</v>
      </c>
      <c r="BN5" s="5" t="s">
        <v>163</v>
      </c>
      <c r="BO5" s="11"/>
      <c r="BP5" s="12">
        <v>36902</v>
      </c>
      <c r="BQ5" s="12">
        <v>47859</v>
      </c>
      <c r="BR5" s="11">
        <v>47944.72</v>
      </c>
      <c r="BS5" s="11">
        <v>148</v>
      </c>
      <c r="BT5" s="11">
        <v>46.56</v>
      </c>
    </row>
    <row r="6" spans="1:72" s="1" customFormat="1" ht="18.2" customHeight="1" x14ac:dyDescent="0.15">
      <c r="A6" s="13">
        <v>4</v>
      </c>
      <c r="B6" s="14" t="s">
        <v>471</v>
      </c>
      <c r="C6" s="14" t="s">
        <v>235</v>
      </c>
      <c r="D6" s="15">
        <v>45261</v>
      </c>
      <c r="E6" s="16" t="s">
        <v>31</v>
      </c>
      <c r="F6" s="17">
        <v>17</v>
      </c>
      <c r="G6" s="17">
        <v>16</v>
      </c>
      <c r="H6" s="18">
        <v>39356.050000000003</v>
      </c>
      <c r="I6" s="18">
        <v>4553.12</v>
      </c>
      <c r="J6" s="18">
        <v>0</v>
      </c>
      <c r="K6" s="18">
        <v>43909.17</v>
      </c>
      <c r="L6" s="18">
        <v>289.57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43909.17</v>
      </c>
      <c r="T6" s="18">
        <v>6140.42</v>
      </c>
      <c r="U6" s="18">
        <v>344.34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6484.76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4842.6899999999996</v>
      </c>
      <c r="AW6" s="18">
        <v>6484.76</v>
      </c>
      <c r="AX6" s="19">
        <v>91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57.024896103896097</v>
      </c>
      <c r="BD6" s="20">
        <v>10.5</v>
      </c>
      <c r="BE6" s="20"/>
      <c r="BF6" s="16" t="s">
        <v>236</v>
      </c>
      <c r="BG6" s="13"/>
      <c r="BH6" s="16" t="s">
        <v>245</v>
      </c>
      <c r="BI6" s="16" t="s">
        <v>248</v>
      </c>
      <c r="BJ6" s="16" t="s">
        <v>249</v>
      </c>
      <c r="BK6" s="16" t="s">
        <v>237</v>
      </c>
      <c r="BL6" s="14" t="s">
        <v>4</v>
      </c>
      <c r="BM6" s="20">
        <v>348844.74380729999</v>
      </c>
      <c r="BN6" s="14" t="s">
        <v>163</v>
      </c>
      <c r="BO6" s="20"/>
      <c r="BP6" s="21">
        <v>37021</v>
      </c>
      <c r="BQ6" s="21">
        <v>47978</v>
      </c>
      <c r="BR6" s="20">
        <v>4438.21</v>
      </c>
      <c r="BS6" s="20">
        <v>131.99</v>
      </c>
      <c r="BT6" s="20">
        <v>45.78</v>
      </c>
    </row>
    <row r="7" spans="1:72" s="1" customFormat="1" ht="18.2" customHeight="1" x14ac:dyDescent="0.15">
      <c r="A7" s="4">
        <v>5</v>
      </c>
      <c r="B7" s="5" t="s">
        <v>471</v>
      </c>
      <c r="C7" s="5" t="s">
        <v>235</v>
      </c>
      <c r="D7" s="6">
        <v>45261</v>
      </c>
      <c r="E7" s="7" t="s">
        <v>32</v>
      </c>
      <c r="F7" s="8">
        <v>168</v>
      </c>
      <c r="G7" s="8">
        <v>167</v>
      </c>
      <c r="H7" s="9">
        <v>24498.5</v>
      </c>
      <c r="I7" s="9">
        <v>33455.71</v>
      </c>
      <c r="J7" s="9">
        <v>0</v>
      </c>
      <c r="K7" s="9">
        <v>57954.21</v>
      </c>
      <c r="L7" s="9">
        <v>376.03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64903.25</v>
      </c>
      <c r="U7" s="9">
        <v>209.44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65112.69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33831.74</v>
      </c>
      <c r="AW7" s="9">
        <v>65112.69</v>
      </c>
      <c r="AX7" s="10">
        <v>52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236</v>
      </c>
      <c r="BG7" s="4"/>
      <c r="BH7" s="7" t="s">
        <v>243</v>
      </c>
      <c r="BI7" s="7" t="s">
        <v>250</v>
      </c>
      <c r="BJ7" s="7" t="s">
        <v>251</v>
      </c>
      <c r="BK7" s="7" t="s">
        <v>237</v>
      </c>
      <c r="BL7" s="5" t="s">
        <v>4</v>
      </c>
      <c r="BM7" s="11">
        <v>460428.23264489998</v>
      </c>
      <c r="BN7" s="5" t="s">
        <v>163</v>
      </c>
      <c r="BO7" s="11"/>
      <c r="BP7" s="12">
        <v>37685</v>
      </c>
      <c r="BQ7" s="12">
        <v>46817</v>
      </c>
      <c r="BR7" s="11">
        <v>27670.560000000001</v>
      </c>
      <c r="BS7" s="11">
        <v>53.42</v>
      </c>
      <c r="BT7" s="11">
        <v>45.32</v>
      </c>
    </row>
    <row r="8" spans="1:72" s="1" customFormat="1" ht="18.2" customHeight="1" x14ac:dyDescent="0.15">
      <c r="A8" s="13">
        <v>6</v>
      </c>
      <c r="B8" s="14" t="s">
        <v>471</v>
      </c>
      <c r="C8" s="14" t="s">
        <v>235</v>
      </c>
      <c r="D8" s="15">
        <v>45261</v>
      </c>
      <c r="E8" s="16" t="s">
        <v>27</v>
      </c>
      <c r="F8" s="17">
        <v>149</v>
      </c>
      <c r="G8" s="17">
        <v>148</v>
      </c>
      <c r="H8" s="18">
        <v>59165.35</v>
      </c>
      <c r="I8" s="18">
        <v>71380.33</v>
      </c>
      <c r="J8" s="18">
        <v>0</v>
      </c>
      <c r="K8" s="18">
        <v>130545.68</v>
      </c>
      <c r="L8" s="18">
        <v>835.01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124921.11</v>
      </c>
      <c r="U8" s="18">
        <v>489.05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125410.16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72215.34</v>
      </c>
      <c r="AW8" s="18">
        <v>125410.16</v>
      </c>
      <c r="AX8" s="19">
        <v>56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236</v>
      </c>
      <c r="BG8" s="13"/>
      <c r="BH8" s="16" t="s">
        <v>253</v>
      </c>
      <c r="BI8" s="16" t="s">
        <v>254</v>
      </c>
      <c r="BJ8" s="16"/>
      <c r="BK8" s="16" t="s">
        <v>237</v>
      </c>
      <c r="BL8" s="14" t="s">
        <v>4</v>
      </c>
      <c r="BM8" s="20">
        <v>1037144.9584392</v>
      </c>
      <c r="BN8" s="14" t="s">
        <v>163</v>
      </c>
      <c r="BO8" s="20"/>
      <c r="BP8" s="21">
        <v>37804</v>
      </c>
      <c r="BQ8" s="21">
        <v>46936</v>
      </c>
      <c r="BR8" s="20">
        <v>48541.279999999999</v>
      </c>
      <c r="BS8" s="20">
        <v>159.16</v>
      </c>
      <c r="BT8" s="20">
        <v>45.01</v>
      </c>
    </row>
    <row r="9" spans="1:72" s="1" customFormat="1" ht="18.2" customHeight="1" x14ac:dyDescent="0.15">
      <c r="A9" s="4">
        <v>7</v>
      </c>
      <c r="B9" s="5" t="s">
        <v>471</v>
      </c>
      <c r="C9" s="5" t="s">
        <v>235</v>
      </c>
      <c r="D9" s="6">
        <v>45261</v>
      </c>
      <c r="E9" s="7" t="s">
        <v>33</v>
      </c>
      <c r="F9" s="8">
        <v>177</v>
      </c>
      <c r="G9" s="8">
        <v>176</v>
      </c>
      <c r="H9" s="9">
        <v>62947.38</v>
      </c>
      <c r="I9" s="9">
        <v>85137.75</v>
      </c>
      <c r="J9" s="9">
        <v>0</v>
      </c>
      <c r="K9" s="9">
        <v>148085.13</v>
      </c>
      <c r="L9" s="9">
        <v>925.85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171215.98</v>
      </c>
      <c r="U9" s="9">
        <v>528.70000000000005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171744.68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86063.6</v>
      </c>
      <c r="AW9" s="9">
        <v>171744.68</v>
      </c>
      <c r="AX9" s="10">
        <v>55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236</v>
      </c>
      <c r="BG9" s="4"/>
      <c r="BH9" s="7" t="s">
        <v>257</v>
      </c>
      <c r="BI9" s="7" t="s">
        <v>258</v>
      </c>
      <c r="BJ9" s="7" t="s">
        <v>259</v>
      </c>
      <c r="BK9" s="7" t="s">
        <v>237</v>
      </c>
      <c r="BL9" s="5" t="s">
        <v>4</v>
      </c>
      <c r="BM9" s="11">
        <v>1176490.4514597</v>
      </c>
      <c r="BN9" s="5" t="s">
        <v>163</v>
      </c>
      <c r="BO9" s="11"/>
      <c r="BP9" s="12">
        <v>37763</v>
      </c>
      <c r="BQ9" s="12">
        <v>46895</v>
      </c>
      <c r="BR9" s="11">
        <v>69602.149999999994</v>
      </c>
      <c r="BS9" s="11">
        <v>155.19</v>
      </c>
      <c r="BT9" s="11">
        <v>44.87</v>
      </c>
    </row>
    <row r="10" spans="1:72" s="1" customFormat="1" ht="18.2" customHeight="1" x14ac:dyDescent="0.15">
      <c r="A10" s="13">
        <v>8</v>
      </c>
      <c r="B10" s="14" t="s">
        <v>471</v>
      </c>
      <c r="C10" s="14" t="s">
        <v>235</v>
      </c>
      <c r="D10" s="15">
        <v>45261</v>
      </c>
      <c r="E10" s="16" t="s">
        <v>34</v>
      </c>
      <c r="F10" s="17">
        <v>152</v>
      </c>
      <c r="G10" s="17">
        <v>151</v>
      </c>
      <c r="H10" s="18">
        <v>51303.360000000001</v>
      </c>
      <c r="I10" s="18">
        <v>30141.52</v>
      </c>
      <c r="J10" s="18">
        <v>0</v>
      </c>
      <c r="K10" s="18">
        <v>81444.88</v>
      </c>
      <c r="L10" s="18">
        <v>345.2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85349.17</v>
      </c>
      <c r="U10" s="18">
        <v>414.68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85763.85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30486.720000000001</v>
      </c>
      <c r="AW10" s="18">
        <v>85763.85</v>
      </c>
      <c r="AX10" s="19">
        <v>99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236</v>
      </c>
      <c r="BG10" s="13"/>
      <c r="BH10" s="16" t="s">
        <v>252</v>
      </c>
      <c r="BI10" s="16" t="s">
        <v>260</v>
      </c>
      <c r="BJ10" s="16" t="s">
        <v>261</v>
      </c>
      <c r="BK10" s="16" t="s">
        <v>237</v>
      </c>
      <c r="BL10" s="14" t="s">
        <v>4</v>
      </c>
      <c r="BM10" s="20">
        <v>647054.32368719997</v>
      </c>
      <c r="BN10" s="14" t="s">
        <v>163</v>
      </c>
      <c r="BO10" s="20"/>
      <c r="BP10" s="21">
        <v>37271</v>
      </c>
      <c r="BQ10" s="21">
        <v>48228</v>
      </c>
      <c r="BR10" s="20">
        <v>30287.07</v>
      </c>
      <c r="BS10" s="20">
        <v>148</v>
      </c>
      <c r="BT10" s="20">
        <v>46.49</v>
      </c>
    </row>
    <row r="11" spans="1:72" s="1" customFormat="1" ht="18.2" customHeight="1" x14ac:dyDescent="0.15">
      <c r="A11" s="4">
        <v>9</v>
      </c>
      <c r="B11" s="5" t="s">
        <v>464</v>
      </c>
      <c r="C11" s="5" t="s">
        <v>235</v>
      </c>
      <c r="D11" s="6">
        <v>45261</v>
      </c>
      <c r="E11" s="7" t="s">
        <v>2</v>
      </c>
      <c r="F11" s="8">
        <v>61</v>
      </c>
      <c r="G11" s="8">
        <v>60</v>
      </c>
      <c r="H11" s="9">
        <v>80626.429999999993</v>
      </c>
      <c r="I11" s="9">
        <v>31089.33</v>
      </c>
      <c r="J11" s="9">
        <v>0</v>
      </c>
      <c r="K11" s="9">
        <v>111715.76</v>
      </c>
      <c r="L11" s="9">
        <v>594.41999999999996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43853.24</v>
      </c>
      <c r="U11" s="9">
        <v>557.64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44410.879999999997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31683.75</v>
      </c>
      <c r="AW11" s="9">
        <v>44410.879999999997</v>
      </c>
      <c r="AX11" s="10">
        <v>99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262</v>
      </c>
      <c r="BJ11" s="7" t="s">
        <v>263</v>
      </c>
      <c r="BK11" s="7" t="s">
        <v>237</v>
      </c>
      <c r="BL11" s="5" t="s">
        <v>4</v>
      </c>
      <c r="BM11" s="11">
        <v>887547.08131439995</v>
      </c>
      <c r="BN11" s="5" t="s">
        <v>163</v>
      </c>
      <c r="BO11" s="11"/>
      <c r="BP11" s="12">
        <v>42677</v>
      </c>
      <c r="BQ11" s="12">
        <v>48155</v>
      </c>
      <c r="BR11" s="11">
        <v>8384.1200000000008</v>
      </c>
      <c r="BS11" s="11">
        <v>0</v>
      </c>
      <c r="BT11" s="11">
        <v>28.95</v>
      </c>
    </row>
    <row r="12" spans="1:72" s="1" customFormat="1" ht="18.2" customHeight="1" x14ac:dyDescent="0.15">
      <c r="A12" s="13">
        <v>10</v>
      </c>
      <c r="B12" s="14" t="s">
        <v>464</v>
      </c>
      <c r="C12" s="14" t="s">
        <v>235</v>
      </c>
      <c r="D12" s="15">
        <v>45261</v>
      </c>
      <c r="E12" s="16" t="s">
        <v>1</v>
      </c>
      <c r="F12" s="17">
        <v>69</v>
      </c>
      <c r="G12" s="17">
        <v>68</v>
      </c>
      <c r="H12" s="18">
        <v>22212.65</v>
      </c>
      <c r="I12" s="18">
        <v>28165.5</v>
      </c>
      <c r="J12" s="18">
        <v>0</v>
      </c>
      <c r="K12" s="18">
        <v>50378.15</v>
      </c>
      <c r="L12" s="18">
        <v>498.09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18676.98</v>
      </c>
      <c r="U12" s="18">
        <v>153.61000000000001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18830.59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28663.59</v>
      </c>
      <c r="AW12" s="18">
        <v>18830.59</v>
      </c>
      <c r="AX12" s="19">
        <v>39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264</v>
      </c>
      <c r="BI12" s="16" t="s">
        <v>262</v>
      </c>
      <c r="BJ12" s="16" t="s">
        <v>265</v>
      </c>
      <c r="BK12" s="16" t="s">
        <v>237</v>
      </c>
      <c r="BL12" s="14" t="s">
        <v>4</v>
      </c>
      <c r="BM12" s="20">
        <v>400238.78452350001</v>
      </c>
      <c r="BN12" s="14" t="s">
        <v>163</v>
      </c>
      <c r="BO12" s="20"/>
      <c r="BP12" s="21">
        <v>42768</v>
      </c>
      <c r="BQ12" s="21">
        <v>46420</v>
      </c>
      <c r="BR12" s="20">
        <v>5077.53</v>
      </c>
      <c r="BS12" s="20">
        <v>0</v>
      </c>
      <c r="BT12" s="20">
        <v>28.95</v>
      </c>
    </row>
    <row r="13" spans="1:72" s="1" customFormat="1" ht="18.2" customHeight="1" x14ac:dyDescent="0.15">
      <c r="A13" s="4">
        <v>11</v>
      </c>
      <c r="B13" s="5" t="s">
        <v>464</v>
      </c>
      <c r="C13" s="5" t="s">
        <v>235</v>
      </c>
      <c r="D13" s="6">
        <v>45261</v>
      </c>
      <c r="E13" s="7" t="s">
        <v>0</v>
      </c>
      <c r="F13" s="8">
        <v>0</v>
      </c>
      <c r="G13" s="8">
        <v>0</v>
      </c>
      <c r="H13" s="9">
        <v>23827.45</v>
      </c>
      <c r="I13" s="9">
        <v>0</v>
      </c>
      <c r="J13" s="9">
        <v>0</v>
      </c>
      <c r="K13" s="9">
        <v>23827.45</v>
      </c>
      <c r="L13" s="9">
        <v>490.85</v>
      </c>
      <c r="M13" s="9">
        <v>0</v>
      </c>
      <c r="N13" s="9">
        <v>0</v>
      </c>
      <c r="O13" s="9">
        <v>0</v>
      </c>
      <c r="P13" s="9">
        <v>490.85</v>
      </c>
      <c r="Q13" s="9">
        <v>0</v>
      </c>
      <c r="R13" s="9">
        <v>0</v>
      </c>
      <c r="S13" s="9">
        <v>23336.6</v>
      </c>
      <c r="T13" s="9">
        <v>0</v>
      </c>
      <c r="U13" s="9">
        <v>164.81</v>
      </c>
      <c r="V13" s="9">
        <v>0</v>
      </c>
      <c r="W13" s="9">
        <v>0</v>
      </c>
      <c r="X13" s="9">
        <v>164.81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0.69199999999999995</v>
      </c>
      <c r="AR13" s="9">
        <v>0</v>
      </c>
      <c r="AS13" s="9">
        <v>0</v>
      </c>
      <c r="AT13" s="9">
        <v>0</v>
      </c>
      <c r="AU13" s="9">
        <f t="shared" si="0"/>
        <v>692.60200000000009</v>
      </c>
      <c r="AV13" s="9">
        <v>0</v>
      </c>
      <c r="AW13" s="9">
        <v>0</v>
      </c>
      <c r="AX13" s="10">
        <v>46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0.37935582328443901</v>
      </c>
      <c r="BD13" s="11">
        <v>8.3000000000000007</v>
      </c>
      <c r="BE13" s="11"/>
      <c r="BF13" s="7"/>
      <c r="BG13" s="4"/>
      <c r="BH13" s="7" t="s">
        <v>264</v>
      </c>
      <c r="BI13" s="7" t="s">
        <v>262</v>
      </c>
      <c r="BJ13" s="7" t="s">
        <v>262</v>
      </c>
      <c r="BK13" s="7" t="s">
        <v>5</v>
      </c>
      <c r="BL13" s="5" t="s">
        <v>4</v>
      </c>
      <c r="BM13" s="11">
        <v>185402.052654</v>
      </c>
      <c r="BN13" s="5" t="s">
        <v>163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471</v>
      </c>
      <c r="C14" s="14" t="s">
        <v>235</v>
      </c>
      <c r="D14" s="15">
        <v>45261</v>
      </c>
      <c r="E14" s="16" t="s">
        <v>266</v>
      </c>
      <c r="F14" s="17">
        <v>0</v>
      </c>
      <c r="G14" s="17">
        <v>0</v>
      </c>
      <c r="H14" s="18">
        <v>49837.18</v>
      </c>
      <c r="I14" s="18">
        <v>0</v>
      </c>
      <c r="J14" s="18">
        <v>0</v>
      </c>
      <c r="K14" s="18">
        <v>49837.18</v>
      </c>
      <c r="L14" s="18">
        <v>4004.31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49837.18</v>
      </c>
      <c r="T14" s="18">
        <v>0</v>
      </c>
      <c r="U14" s="18">
        <v>527.94000000000005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527.94000000000005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7.36</v>
      </c>
      <c r="AQ14" s="18">
        <v>0</v>
      </c>
      <c r="AR14" s="18">
        <v>0</v>
      </c>
      <c r="AS14" s="18">
        <v>7.36</v>
      </c>
      <c r="AT14" s="18">
        <v>0</v>
      </c>
      <c r="AU14" s="18">
        <f t="shared" si="0"/>
        <v>0</v>
      </c>
      <c r="AV14" s="18">
        <v>4004.31</v>
      </c>
      <c r="AW14" s="18">
        <v>527.94000000000005</v>
      </c>
      <c r="AX14" s="19">
        <v>49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0.13771434977226399</v>
      </c>
      <c r="BD14" s="20">
        <v>11.8</v>
      </c>
      <c r="BE14" s="20"/>
      <c r="BF14" s="16"/>
      <c r="BG14" s="13"/>
      <c r="BH14" s="16" t="s">
        <v>252</v>
      </c>
      <c r="BI14" s="16" t="s">
        <v>260</v>
      </c>
      <c r="BJ14" s="16" t="s">
        <v>267</v>
      </c>
      <c r="BK14" s="16" t="s">
        <v>5</v>
      </c>
      <c r="BL14" s="14" t="s">
        <v>3</v>
      </c>
      <c r="BM14" s="20">
        <v>49837.18</v>
      </c>
      <c r="BN14" s="14" t="s">
        <v>163</v>
      </c>
      <c r="BO14" s="20"/>
      <c r="BP14" s="21">
        <v>43063</v>
      </c>
      <c r="BQ14" s="21">
        <v>46715</v>
      </c>
      <c r="BR14" s="20">
        <v>676.84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464</v>
      </c>
      <c r="C15" s="5" t="s">
        <v>235</v>
      </c>
      <c r="D15" s="6">
        <v>45261</v>
      </c>
      <c r="E15" s="7" t="s">
        <v>35</v>
      </c>
      <c r="F15" s="8">
        <v>48</v>
      </c>
      <c r="G15" s="8">
        <v>47</v>
      </c>
      <c r="H15" s="9">
        <v>42664.43</v>
      </c>
      <c r="I15" s="9">
        <v>118882.92</v>
      </c>
      <c r="J15" s="9">
        <v>0</v>
      </c>
      <c r="K15" s="9">
        <v>161547.35</v>
      </c>
      <c r="L15" s="9">
        <v>3226.93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48810.99</v>
      </c>
      <c r="U15" s="9">
        <v>419.24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49230.23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122109.85</v>
      </c>
      <c r="AW15" s="9">
        <v>49230.23</v>
      </c>
      <c r="AX15" s="10">
        <v>51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160</v>
      </c>
      <c r="BJ15" s="7" t="s">
        <v>268</v>
      </c>
      <c r="BK15" s="7" t="s">
        <v>237</v>
      </c>
      <c r="BL15" s="5" t="s">
        <v>3</v>
      </c>
      <c r="BM15" s="11">
        <v>161547.35</v>
      </c>
      <c r="BN15" s="5" t="s">
        <v>163</v>
      </c>
      <c r="BO15" s="11"/>
      <c r="BP15" s="12">
        <v>43168</v>
      </c>
      <c r="BQ15" s="12">
        <v>46821</v>
      </c>
      <c r="BR15" s="11">
        <v>18992.28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464</v>
      </c>
      <c r="C16" s="14" t="s">
        <v>235</v>
      </c>
      <c r="D16" s="15">
        <v>45261</v>
      </c>
      <c r="E16" s="16" t="s">
        <v>269</v>
      </c>
      <c r="F16" s="17">
        <v>10</v>
      </c>
      <c r="G16" s="17">
        <v>9</v>
      </c>
      <c r="H16" s="18">
        <v>243409.56</v>
      </c>
      <c r="I16" s="18">
        <v>11202.2</v>
      </c>
      <c r="J16" s="18">
        <v>0</v>
      </c>
      <c r="K16" s="18">
        <v>254611.76</v>
      </c>
      <c r="L16" s="18">
        <v>1184.01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23052.04</v>
      </c>
      <c r="U16" s="18">
        <v>2393.42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25445.46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12386.21</v>
      </c>
      <c r="AW16" s="18">
        <v>25445.46</v>
      </c>
      <c r="AX16" s="19">
        <v>61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239</v>
      </c>
      <c r="BI16" s="16" t="s">
        <v>242</v>
      </c>
      <c r="BJ16" s="16" t="s">
        <v>270</v>
      </c>
      <c r="BK16" s="16" t="s">
        <v>237</v>
      </c>
      <c r="BL16" s="14" t="s">
        <v>3</v>
      </c>
      <c r="BM16" s="20">
        <v>254611.76</v>
      </c>
      <c r="BN16" s="14" t="s">
        <v>163</v>
      </c>
      <c r="BO16" s="20"/>
      <c r="BP16" s="21">
        <v>43203</v>
      </c>
      <c r="BQ16" s="21">
        <v>48682</v>
      </c>
      <c r="BR16" s="20">
        <v>4347.8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464</v>
      </c>
      <c r="C17" s="5" t="s">
        <v>235</v>
      </c>
      <c r="D17" s="6">
        <v>45261</v>
      </c>
      <c r="E17" s="7" t="s">
        <v>36</v>
      </c>
      <c r="F17" s="8">
        <v>3</v>
      </c>
      <c r="G17" s="8">
        <v>3</v>
      </c>
      <c r="H17" s="9">
        <v>154932.25</v>
      </c>
      <c r="I17" s="9">
        <v>4262.18</v>
      </c>
      <c r="J17" s="9">
        <v>0</v>
      </c>
      <c r="K17" s="9">
        <v>159194.43</v>
      </c>
      <c r="L17" s="9">
        <v>1199.95</v>
      </c>
      <c r="M17" s="9">
        <v>0</v>
      </c>
      <c r="N17" s="9">
        <v>0</v>
      </c>
      <c r="O17" s="9">
        <v>974.4</v>
      </c>
      <c r="P17" s="9">
        <v>0</v>
      </c>
      <c r="Q17" s="9">
        <v>0</v>
      </c>
      <c r="R17" s="9">
        <v>0</v>
      </c>
      <c r="S17" s="9">
        <v>158220.03</v>
      </c>
      <c r="T17" s="9">
        <v>4690.18</v>
      </c>
      <c r="U17" s="9">
        <v>1532.68</v>
      </c>
      <c r="V17" s="9">
        <v>0</v>
      </c>
      <c r="W17" s="9">
        <v>1549.42</v>
      </c>
      <c r="X17" s="9">
        <v>0</v>
      </c>
      <c r="Y17" s="9">
        <v>0</v>
      </c>
      <c r="Z17" s="9">
        <v>0</v>
      </c>
      <c r="AA17" s="9">
        <v>4673.4399999999996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230</v>
      </c>
      <c r="AN17" s="9">
        <v>0</v>
      </c>
      <c r="AO17" s="9">
        <v>0</v>
      </c>
      <c r="AP17" s="9">
        <v>146.18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2900</v>
      </c>
      <c r="AV17" s="9">
        <v>4487.7299999999996</v>
      </c>
      <c r="AW17" s="9">
        <v>4673.4399999999996</v>
      </c>
      <c r="AX17" s="10">
        <v>86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0.66200849372384896</v>
      </c>
      <c r="BD17" s="11">
        <v>11.8</v>
      </c>
      <c r="BE17" s="11"/>
      <c r="BF17" s="7"/>
      <c r="BG17" s="4"/>
      <c r="BH17" s="7" t="s">
        <v>28</v>
      </c>
      <c r="BI17" s="7" t="s">
        <v>271</v>
      </c>
      <c r="BJ17" s="7" t="s">
        <v>272</v>
      </c>
      <c r="BK17" s="7" t="s">
        <v>286</v>
      </c>
      <c r="BL17" s="5" t="s">
        <v>3</v>
      </c>
      <c r="BM17" s="11">
        <v>158220.03</v>
      </c>
      <c r="BN17" s="5" t="s">
        <v>163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464</v>
      </c>
      <c r="C18" s="14" t="s">
        <v>235</v>
      </c>
      <c r="D18" s="15">
        <v>45261</v>
      </c>
      <c r="E18" s="16" t="s">
        <v>273</v>
      </c>
      <c r="F18" s="17">
        <v>0</v>
      </c>
      <c r="G18" s="17">
        <v>0</v>
      </c>
      <c r="H18" s="18">
        <v>183259.75</v>
      </c>
      <c r="I18" s="18">
        <v>53.62</v>
      </c>
      <c r="J18" s="18">
        <v>0</v>
      </c>
      <c r="K18" s="18">
        <v>183313.37</v>
      </c>
      <c r="L18" s="18">
        <v>2469.11</v>
      </c>
      <c r="M18" s="18">
        <v>0</v>
      </c>
      <c r="N18" s="18">
        <v>0</v>
      </c>
      <c r="O18" s="18">
        <v>53.62</v>
      </c>
      <c r="P18" s="18">
        <v>2415.6</v>
      </c>
      <c r="Q18" s="18">
        <v>0</v>
      </c>
      <c r="R18" s="18">
        <v>0</v>
      </c>
      <c r="S18" s="18">
        <v>180844.15</v>
      </c>
      <c r="T18" s="18">
        <v>0</v>
      </c>
      <c r="U18" s="18">
        <v>1801.83</v>
      </c>
      <c r="V18" s="18">
        <v>0</v>
      </c>
      <c r="W18" s="18">
        <v>0</v>
      </c>
      <c r="X18" s="18">
        <v>1801.83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203</v>
      </c>
      <c r="AJ18" s="18">
        <v>0</v>
      </c>
      <c r="AK18" s="18">
        <v>0</v>
      </c>
      <c r="AL18" s="18">
        <v>0</v>
      </c>
      <c r="AM18" s="18">
        <v>230</v>
      </c>
      <c r="AN18" s="18">
        <v>0</v>
      </c>
      <c r="AO18" s="18">
        <v>0</v>
      </c>
      <c r="AP18" s="18">
        <v>0</v>
      </c>
      <c r="AQ18" s="18">
        <v>0.95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53.51</v>
      </c>
      <c r="AW18" s="18">
        <v>0</v>
      </c>
      <c r="AX18" s="19">
        <v>57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0.476064240253249</v>
      </c>
      <c r="BD18" s="20">
        <v>11.8</v>
      </c>
      <c r="BE18" s="20"/>
      <c r="BF18" s="16"/>
      <c r="BG18" s="13"/>
      <c r="BH18" s="16" t="s">
        <v>239</v>
      </c>
      <c r="BI18" s="16" t="s">
        <v>242</v>
      </c>
      <c r="BJ18" s="16" t="s">
        <v>274</v>
      </c>
      <c r="BK18" s="16" t="s">
        <v>5</v>
      </c>
      <c r="BL18" s="14" t="s">
        <v>3</v>
      </c>
      <c r="BM18" s="20">
        <v>180844.15</v>
      </c>
      <c r="BN18" s="14" t="s">
        <v>163</v>
      </c>
      <c r="BO18" s="20"/>
      <c r="BP18" s="21">
        <v>43308</v>
      </c>
      <c r="BQ18" s="21">
        <v>46961</v>
      </c>
      <c r="BR18" s="20">
        <v>230.95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464</v>
      </c>
      <c r="C19" s="5" t="s">
        <v>235</v>
      </c>
      <c r="D19" s="6">
        <v>45261</v>
      </c>
      <c r="E19" s="7" t="s">
        <v>275</v>
      </c>
      <c r="F19" s="8">
        <v>0</v>
      </c>
      <c r="G19" s="8">
        <v>0</v>
      </c>
      <c r="H19" s="9">
        <v>141972.92000000001</v>
      </c>
      <c r="I19" s="9">
        <v>0</v>
      </c>
      <c r="J19" s="9">
        <v>0</v>
      </c>
      <c r="K19" s="9">
        <v>141972.92000000001</v>
      </c>
      <c r="L19" s="9">
        <v>1747.72</v>
      </c>
      <c r="M19" s="9">
        <v>0</v>
      </c>
      <c r="N19" s="9">
        <v>0</v>
      </c>
      <c r="O19" s="9">
        <v>0</v>
      </c>
      <c r="P19" s="9">
        <v>1747.72</v>
      </c>
      <c r="Q19" s="9">
        <v>0</v>
      </c>
      <c r="R19" s="9">
        <v>0</v>
      </c>
      <c r="S19" s="9">
        <v>140225.20000000001</v>
      </c>
      <c r="T19" s="9">
        <v>0</v>
      </c>
      <c r="U19" s="9">
        <v>1396.07</v>
      </c>
      <c r="V19" s="9">
        <v>0</v>
      </c>
      <c r="W19" s="9">
        <v>0</v>
      </c>
      <c r="X19" s="9">
        <v>1396.07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61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0.57364854545454502</v>
      </c>
      <c r="BD19" s="11">
        <v>11.8</v>
      </c>
      <c r="BE19" s="11"/>
      <c r="BF19" s="7"/>
      <c r="BG19" s="4"/>
      <c r="BH19" s="7" t="s">
        <v>28</v>
      </c>
      <c r="BI19" s="7" t="s">
        <v>271</v>
      </c>
      <c r="BJ19" s="7" t="s">
        <v>272</v>
      </c>
      <c r="BK19" s="7" t="s">
        <v>5</v>
      </c>
      <c r="BL19" s="5" t="s">
        <v>3</v>
      </c>
      <c r="BM19" s="11">
        <v>140225.20000000001</v>
      </c>
      <c r="BN19" s="5" t="s">
        <v>163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464</v>
      </c>
      <c r="C20" s="14" t="s">
        <v>235</v>
      </c>
      <c r="D20" s="15">
        <v>45261</v>
      </c>
      <c r="E20" s="16" t="s">
        <v>276</v>
      </c>
      <c r="F20" s="17">
        <v>0</v>
      </c>
      <c r="G20" s="17">
        <v>0</v>
      </c>
      <c r="H20" s="18">
        <v>91929.88</v>
      </c>
      <c r="I20" s="18">
        <v>0</v>
      </c>
      <c r="J20" s="18">
        <v>0</v>
      </c>
      <c r="K20" s="18">
        <v>91929.88</v>
      </c>
      <c r="L20" s="18">
        <v>4141.16</v>
      </c>
      <c r="M20" s="18">
        <v>0</v>
      </c>
      <c r="N20" s="18">
        <v>0</v>
      </c>
      <c r="O20" s="18">
        <v>0</v>
      </c>
      <c r="P20" s="18">
        <v>4141.16</v>
      </c>
      <c r="Q20" s="18">
        <v>0</v>
      </c>
      <c r="R20" s="18">
        <v>0</v>
      </c>
      <c r="S20" s="18">
        <v>87788.72</v>
      </c>
      <c r="T20" s="18">
        <v>0</v>
      </c>
      <c r="U20" s="18">
        <v>903.98</v>
      </c>
      <c r="V20" s="18">
        <v>0</v>
      </c>
      <c r="W20" s="18">
        <v>0</v>
      </c>
      <c r="X20" s="18">
        <v>903.98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63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0.220400453596615</v>
      </c>
      <c r="BD20" s="20">
        <v>13.77</v>
      </c>
      <c r="BE20" s="20"/>
      <c r="BF20" s="16"/>
      <c r="BG20" s="13"/>
      <c r="BH20" s="16" t="s">
        <v>239</v>
      </c>
      <c r="BI20" s="16" t="s">
        <v>240</v>
      </c>
      <c r="BJ20" s="16" t="s">
        <v>277</v>
      </c>
      <c r="BK20" s="16" t="s">
        <v>5</v>
      </c>
      <c r="BL20" s="14" t="s">
        <v>3</v>
      </c>
      <c r="BM20" s="20">
        <v>87788.72</v>
      </c>
      <c r="BN20" s="14" t="s">
        <v>163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464</v>
      </c>
      <c r="C21" s="5" t="s">
        <v>235</v>
      </c>
      <c r="D21" s="6">
        <v>45261</v>
      </c>
      <c r="E21" s="7" t="s">
        <v>278</v>
      </c>
      <c r="F21" s="8">
        <v>0</v>
      </c>
      <c r="G21" s="8">
        <v>0</v>
      </c>
      <c r="H21" s="9">
        <v>88046.78</v>
      </c>
      <c r="I21" s="9">
        <v>0</v>
      </c>
      <c r="J21" s="9">
        <v>0</v>
      </c>
      <c r="K21" s="9">
        <v>88046.78</v>
      </c>
      <c r="L21" s="9">
        <v>3452.11</v>
      </c>
      <c r="M21" s="9">
        <v>0</v>
      </c>
      <c r="N21" s="9">
        <v>0</v>
      </c>
      <c r="O21" s="9">
        <v>0</v>
      </c>
      <c r="P21" s="9">
        <v>3452.11</v>
      </c>
      <c r="Q21" s="9">
        <v>0</v>
      </c>
      <c r="R21" s="9">
        <v>0</v>
      </c>
      <c r="S21" s="9">
        <v>84594.67</v>
      </c>
      <c r="T21" s="9">
        <v>0</v>
      </c>
      <c r="U21" s="9">
        <v>865.79</v>
      </c>
      <c r="V21" s="9">
        <v>0</v>
      </c>
      <c r="W21" s="9">
        <v>0</v>
      </c>
      <c r="X21" s="9">
        <v>865.79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63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0.25094002307185198</v>
      </c>
      <c r="BD21" s="11">
        <v>13.77</v>
      </c>
      <c r="BE21" s="11"/>
      <c r="BF21" s="7"/>
      <c r="BG21" s="4"/>
      <c r="BH21" s="7" t="s">
        <v>239</v>
      </c>
      <c r="BI21" s="7" t="s">
        <v>279</v>
      </c>
      <c r="BJ21" s="7" t="s">
        <v>280</v>
      </c>
      <c r="BK21" s="7" t="s">
        <v>5</v>
      </c>
      <c r="BL21" s="5" t="s">
        <v>3</v>
      </c>
      <c r="BM21" s="11">
        <v>84594.67</v>
      </c>
      <c r="BN21" s="5" t="s">
        <v>163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464</v>
      </c>
      <c r="C22" s="14" t="s">
        <v>235</v>
      </c>
      <c r="D22" s="15">
        <v>45261</v>
      </c>
      <c r="E22" s="16" t="s">
        <v>281</v>
      </c>
      <c r="F22" s="17">
        <v>0</v>
      </c>
      <c r="G22" s="17">
        <v>0</v>
      </c>
      <c r="H22" s="18">
        <v>134151.45000000001</v>
      </c>
      <c r="I22" s="18">
        <v>3969.71</v>
      </c>
      <c r="J22" s="18">
        <v>0</v>
      </c>
      <c r="K22" s="18">
        <v>138121.16</v>
      </c>
      <c r="L22" s="18">
        <v>4008.74</v>
      </c>
      <c r="M22" s="18">
        <v>0</v>
      </c>
      <c r="N22" s="18">
        <v>0</v>
      </c>
      <c r="O22" s="18">
        <v>3969.71</v>
      </c>
      <c r="P22" s="18">
        <v>4008.74</v>
      </c>
      <c r="Q22" s="18">
        <v>0</v>
      </c>
      <c r="R22" s="18">
        <v>0</v>
      </c>
      <c r="S22" s="18">
        <v>130142.71</v>
      </c>
      <c r="T22" s="18">
        <v>1358.19</v>
      </c>
      <c r="U22" s="18">
        <v>1319.16</v>
      </c>
      <c r="V22" s="18">
        <v>0</v>
      </c>
      <c r="W22" s="18">
        <v>1358.19</v>
      </c>
      <c r="X22" s="18">
        <v>1319.16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230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244.54</v>
      </c>
      <c r="AQ22" s="18">
        <v>1.22</v>
      </c>
      <c r="AR22" s="18">
        <v>0</v>
      </c>
      <c r="AS22" s="18">
        <v>0</v>
      </c>
      <c r="AT22" s="18">
        <v>0</v>
      </c>
      <c r="AU22" s="18">
        <f t="shared" si="0"/>
        <v>11386</v>
      </c>
      <c r="AV22" s="18">
        <v>0</v>
      </c>
      <c r="AW22" s="18">
        <v>0</v>
      </c>
      <c r="AX22" s="19">
        <v>61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0.31286960167533501</v>
      </c>
      <c r="BD22" s="20">
        <v>11.8</v>
      </c>
      <c r="BE22" s="20"/>
      <c r="BF22" s="16"/>
      <c r="BG22" s="13"/>
      <c r="BH22" s="16" t="s">
        <v>28</v>
      </c>
      <c r="BI22" s="16" t="s">
        <v>282</v>
      </c>
      <c r="BJ22" s="16" t="s">
        <v>268</v>
      </c>
      <c r="BK22" s="16" t="s">
        <v>5</v>
      </c>
      <c r="BL22" s="14" t="s">
        <v>3</v>
      </c>
      <c r="BM22" s="20">
        <v>130142.71</v>
      </c>
      <c r="BN22" s="14" t="s">
        <v>163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464</v>
      </c>
      <c r="C23" s="5" t="s">
        <v>235</v>
      </c>
      <c r="D23" s="6">
        <v>45261</v>
      </c>
      <c r="E23" s="7" t="s">
        <v>37</v>
      </c>
      <c r="F23" s="8">
        <v>2</v>
      </c>
      <c r="G23" s="8">
        <v>1</v>
      </c>
      <c r="H23" s="9">
        <v>179860.62</v>
      </c>
      <c r="I23" s="9">
        <v>4444.45</v>
      </c>
      <c r="J23" s="9">
        <v>0</v>
      </c>
      <c r="K23" s="9">
        <v>184305.07</v>
      </c>
      <c r="L23" s="9">
        <v>2255.06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184305.07</v>
      </c>
      <c r="T23" s="9">
        <v>3646.41</v>
      </c>
      <c r="U23" s="9">
        <v>1790.37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5436.78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6699.51</v>
      </c>
      <c r="AW23" s="9">
        <v>5436.78</v>
      </c>
      <c r="AX23" s="10">
        <v>63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0.58354241415553998</v>
      </c>
      <c r="BD23" s="11">
        <v>13.77</v>
      </c>
      <c r="BE23" s="11"/>
      <c r="BF23" s="7"/>
      <c r="BG23" s="4"/>
      <c r="BH23" s="7" t="s">
        <v>283</v>
      </c>
      <c r="BI23" s="7" t="s">
        <v>284</v>
      </c>
      <c r="BJ23" s="7" t="s">
        <v>285</v>
      </c>
      <c r="BK23" s="7" t="s">
        <v>286</v>
      </c>
      <c r="BL23" s="5" t="s">
        <v>3</v>
      </c>
      <c r="BM23" s="11">
        <v>184305.07</v>
      </c>
      <c r="BN23" s="5" t="s">
        <v>163</v>
      </c>
      <c r="BO23" s="11"/>
      <c r="BP23" s="12">
        <v>43543</v>
      </c>
      <c r="BQ23" s="12">
        <v>47196</v>
      </c>
      <c r="BR23" s="11">
        <v>974.91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464</v>
      </c>
      <c r="C24" s="14" t="s">
        <v>235</v>
      </c>
      <c r="D24" s="15">
        <v>45261</v>
      </c>
      <c r="E24" s="16" t="s">
        <v>287</v>
      </c>
      <c r="F24" s="17">
        <v>0</v>
      </c>
      <c r="G24" s="17">
        <v>0</v>
      </c>
      <c r="H24" s="18">
        <v>144371.20000000001</v>
      </c>
      <c r="I24" s="18">
        <v>0</v>
      </c>
      <c r="J24" s="18">
        <v>0</v>
      </c>
      <c r="K24" s="18">
        <v>144371.20000000001</v>
      </c>
      <c r="L24" s="18">
        <v>1752.6</v>
      </c>
      <c r="M24" s="18">
        <v>0</v>
      </c>
      <c r="N24" s="18">
        <v>0</v>
      </c>
      <c r="O24" s="18">
        <v>0</v>
      </c>
      <c r="P24" s="18">
        <v>1752.6</v>
      </c>
      <c r="Q24" s="18">
        <v>0</v>
      </c>
      <c r="R24" s="18">
        <v>0</v>
      </c>
      <c r="S24" s="18">
        <v>142618.6</v>
      </c>
      <c r="T24" s="18">
        <v>0</v>
      </c>
      <c r="U24" s="18">
        <v>1419.65</v>
      </c>
      <c r="V24" s="18">
        <v>0</v>
      </c>
      <c r="W24" s="18">
        <v>0</v>
      </c>
      <c r="X24" s="18">
        <v>1419.65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65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0.57584899057873495</v>
      </c>
      <c r="BD24" s="20">
        <v>11.8</v>
      </c>
      <c r="BE24" s="20"/>
      <c r="BF24" s="16"/>
      <c r="BG24" s="13"/>
      <c r="BH24" s="16" t="s">
        <v>28</v>
      </c>
      <c r="BI24" s="16" t="s">
        <v>271</v>
      </c>
      <c r="BJ24" s="16" t="s">
        <v>288</v>
      </c>
      <c r="BK24" s="16" t="s">
        <v>5</v>
      </c>
      <c r="BL24" s="14" t="s">
        <v>3</v>
      </c>
      <c r="BM24" s="20">
        <v>142618.6</v>
      </c>
      <c r="BN24" s="14" t="s">
        <v>163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464</v>
      </c>
      <c r="C25" s="5" t="s">
        <v>235</v>
      </c>
      <c r="D25" s="6">
        <v>45261</v>
      </c>
      <c r="E25" s="7" t="s">
        <v>289</v>
      </c>
      <c r="F25" s="8">
        <v>0</v>
      </c>
      <c r="G25" s="8">
        <v>0</v>
      </c>
      <c r="H25" s="9">
        <v>192512.49</v>
      </c>
      <c r="I25" s="9">
        <v>0</v>
      </c>
      <c r="J25" s="9">
        <v>0</v>
      </c>
      <c r="K25" s="9">
        <v>192512.49</v>
      </c>
      <c r="L25" s="9">
        <v>2345.17</v>
      </c>
      <c r="M25" s="9">
        <v>0</v>
      </c>
      <c r="N25" s="9">
        <v>0</v>
      </c>
      <c r="O25" s="9">
        <v>0</v>
      </c>
      <c r="P25" s="9">
        <v>2345.17</v>
      </c>
      <c r="Q25" s="9">
        <v>0</v>
      </c>
      <c r="R25" s="9">
        <v>0</v>
      </c>
      <c r="S25" s="9">
        <v>190167.32</v>
      </c>
      <c r="T25" s="9">
        <v>0</v>
      </c>
      <c r="U25" s="9">
        <v>1893.04</v>
      </c>
      <c r="V25" s="9">
        <v>0</v>
      </c>
      <c r="W25" s="9">
        <v>0</v>
      </c>
      <c r="X25" s="9">
        <v>1893.04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65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0.57471654801880501</v>
      </c>
      <c r="BD25" s="11">
        <v>11.8</v>
      </c>
      <c r="BE25" s="11"/>
      <c r="BF25" s="7"/>
      <c r="BG25" s="4"/>
      <c r="BH25" s="7" t="s">
        <v>239</v>
      </c>
      <c r="BI25" s="7" t="s">
        <v>242</v>
      </c>
      <c r="BJ25" s="7" t="s">
        <v>290</v>
      </c>
      <c r="BK25" s="7" t="s">
        <v>5</v>
      </c>
      <c r="BL25" s="5" t="s">
        <v>3</v>
      </c>
      <c r="BM25" s="11">
        <v>190167.32</v>
      </c>
      <c r="BN25" s="5" t="s">
        <v>163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464</v>
      </c>
      <c r="C26" s="14" t="s">
        <v>235</v>
      </c>
      <c r="D26" s="15">
        <v>45261</v>
      </c>
      <c r="E26" s="16" t="s">
        <v>38</v>
      </c>
      <c r="F26" s="17">
        <v>40</v>
      </c>
      <c r="G26" s="17">
        <v>39</v>
      </c>
      <c r="H26" s="18">
        <v>15865.76</v>
      </c>
      <c r="I26" s="18">
        <v>155150.26999999999</v>
      </c>
      <c r="J26" s="18">
        <v>0</v>
      </c>
      <c r="K26" s="18">
        <v>171016.03</v>
      </c>
      <c r="L26" s="18">
        <v>4618.97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171016.03</v>
      </c>
      <c r="T26" s="18">
        <v>40546.65</v>
      </c>
      <c r="U26" s="18">
        <v>155.16999999999999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40701.82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159769.24</v>
      </c>
      <c r="AW26" s="18">
        <v>40701.82</v>
      </c>
      <c r="AX26" s="19">
        <v>4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0.71388880797773702</v>
      </c>
      <c r="BD26" s="20">
        <v>11.8</v>
      </c>
      <c r="BE26" s="20"/>
      <c r="BF26" s="16"/>
      <c r="BG26" s="13"/>
      <c r="BH26" s="16" t="s">
        <v>28</v>
      </c>
      <c r="BI26" s="16" t="s">
        <v>271</v>
      </c>
      <c r="BJ26" s="16" t="s">
        <v>272</v>
      </c>
      <c r="BK26" s="16" t="s">
        <v>237</v>
      </c>
      <c r="BL26" s="14" t="s">
        <v>3</v>
      </c>
      <c r="BM26" s="20">
        <v>171016.03</v>
      </c>
      <c r="BN26" s="14" t="s">
        <v>163</v>
      </c>
      <c r="BO26" s="20"/>
      <c r="BP26" s="21">
        <v>43577</v>
      </c>
      <c r="BQ26" s="21">
        <v>45404</v>
      </c>
      <c r="BR26" s="20">
        <v>15601.57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471</v>
      </c>
      <c r="C27" s="5" t="s">
        <v>235</v>
      </c>
      <c r="D27" s="6">
        <v>45261</v>
      </c>
      <c r="E27" s="7" t="s">
        <v>291</v>
      </c>
      <c r="F27" s="8">
        <v>0</v>
      </c>
      <c r="G27" s="8">
        <v>0</v>
      </c>
      <c r="H27" s="9">
        <v>168957.34</v>
      </c>
      <c r="I27" s="9">
        <v>0</v>
      </c>
      <c r="J27" s="9">
        <v>0</v>
      </c>
      <c r="K27" s="9">
        <v>168957.34</v>
      </c>
      <c r="L27" s="9">
        <v>2035.66</v>
      </c>
      <c r="M27" s="9">
        <v>0</v>
      </c>
      <c r="N27" s="9">
        <v>0</v>
      </c>
      <c r="O27" s="9">
        <v>0</v>
      </c>
      <c r="P27" s="9">
        <v>2035.66</v>
      </c>
      <c r="Q27" s="9">
        <v>0</v>
      </c>
      <c r="R27" s="9">
        <v>0</v>
      </c>
      <c r="S27" s="9">
        <v>166921.68</v>
      </c>
      <c r="T27" s="9">
        <v>0</v>
      </c>
      <c r="U27" s="9">
        <v>1661.41</v>
      </c>
      <c r="V27" s="9">
        <v>0</v>
      </c>
      <c r="W27" s="9">
        <v>0</v>
      </c>
      <c r="X27" s="9">
        <v>1661.41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126.37</v>
      </c>
      <c r="AR27" s="9">
        <v>0</v>
      </c>
      <c r="AS27" s="9">
        <v>0</v>
      </c>
      <c r="AT27" s="9">
        <v>0</v>
      </c>
      <c r="AU27" s="9">
        <f t="shared" si="0"/>
        <v>4000</v>
      </c>
      <c r="AV27" s="9">
        <v>0</v>
      </c>
      <c r="AW27" s="9">
        <v>0</v>
      </c>
      <c r="AX27" s="10">
        <v>64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0.57830210980677399</v>
      </c>
      <c r="BD27" s="11">
        <v>11.8</v>
      </c>
      <c r="BE27" s="11"/>
      <c r="BF27" s="7"/>
      <c r="BG27" s="4"/>
      <c r="BH27" s="7" t="s">
        <v>245</v>
      </c>
      <c r="BI27" s="7" t="s">
        <v>159</v>
      </c>
      <c r="BJ27" s="7" t="s">
        <v>292</v>
      </c>
      <c r="BK27" s="7" t="s">
        <v>5</v>
      </c>
      <c r="BL27" s="5" t="s">
        <v>3</v>
      </c>
      <c r="BM27" s="11">
        <v>166921.68</v>
      </c>
      <c r="BN27" s="5" t="s">
        <v>163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464</v>
      </c>
      <c r="C28" s="14" t="s">
        <v>235</v>
      </c>
      <c r="D28" s="15">
        <v>45261</v>
      </c>
      <c r="E28" s="16" t="s">
        <v>293</v>
      </c>
      <c r="F28" s="17">
        <v>1</v>
      </c>
      <c r="G28" s="17">
        <v>2</v>
      </c>
      <c r="H28" s="18">
        <v>170992.07</v>
      </c>
      <c r="I28" s="18">
        <v>5611.15</v>
      </c>
      <c r="J28" s="18">
        <v>0</v>
      </c>
      <c r="K28" s="18">
        <v>176603.22</v>
      </c>
      <c r="L28" s="18">
        <v>1919.38</v>
      </c>
      <c r="M28" s="18">
        <v>0</v>
      </c>
      <c r="N28" s="18">
        <v>0</v>
      </c>
      <c r="O28" s="18">
        <v>5611.15</v>
      </c>
      <c r="P28" s="18">
        <v>0</v>
      </c>
      <c r="Q28" s="18">
        <v>0</v>
      </c>
      <c r="R28" s="18">
        <v>0</v>
      </c>
      <c r="S28" s="18">
        <v>170992.07</v>
      </c>
      <c r="T28" s="18">
        <v>5172.96</v>
      </c>
      <c r="U28" s="18">
        <v>1681.25</v>
      </c>
      <c r="V28" s="18">
        <v>0</v>
      </c>
      <c r="W28" s="18">
        <v>5155.16</v>
      </c>
      <c r="X28" s="18">
        <v>0</v>
      </c>
      <c r="Y28" s="18">
        <v>0</v>
      </c>
      <c r="Z28" s="18">
        <v>0</v>
      </c>
      <c r="AA28" s="18">
        <v>1699.05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684.23</v>
      </c>
      <c r="AN28" s="18">
        <v>0</v>
      </c>
      <c r="AO28" s="18">
        <v>0</v>
      </c>
      <c r="AP28" s="18">
        <v>515.82000000000005</v>
      </c>
      <c r="AQ28" s="18">
        <v>33.64</v>
      </c>
      <c r="AR28" s="18">
        <v>0</v>
      </c>
      <c r="AS28" s="18">
        <v>0</v>
      </c>
      <c r="AT28" s="18">
        <v>0</v>
      </c>
      <c r="AU28" s="18">
        <f t="shared" si="0"/>
        <v>12000</v>
      </c>
      <c r="AV28" s="18">
        <v>1921.32</v>
      </c>
      <c r="AW28" s="18">
        <v>1699.05</v>
      </c>
      <c r="AX28" s="19">
        <v>70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0.57447928656126501</v>
      </c>
      <c r="BD28" s="20">
        <v>11.6</v>
      </c>
      <c r="BE28" s="20"/>
      <c r="BF28" s="16"/>
      <c r="BG28" s="13"/>
      <c r="BH28" s="16" t="s">
        <v>264</v>
      </c>
      <c r="BI28" s="16" t="s">
        <v>294</v>
      </c>
      <c r="BJ28" s="16" t="s">
        <v>295</v>
      </c>
      <c r="BK28" s="16" t="s">
        <v>286</v>
      </c>
      <c r="BL28" s="14" t="s">
        <v>3</v>
      </c>
      <c r="BM28" s="20">
        <v>170992.07</v>
      </c>
      <c r="BN28" s="14" t="s">
        <v>163</v>
      </c>
      <c r="BO28" s="20"/>
      <c r="BP28" s="21">
        <v>43732</v>
      </c>
      <c r="BQ28" s="21">
        <v>47385</v>
      </c>
      <c r="BR28" s="20">
        <v>401.94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464</v>
      </c>
      <c r="C29" s="5" t="s">
        <v>235</v>
      </c>
      <c r="D29" s="6">
        <v>45261</v>
      </c>
      <c r="E29" s="7" t="s">
        <v>297</v>
      </c>
      <c r="F29" s="8">
        <v>0</v>
      </c>
      <c r="G29" s="8">
        <v>0</v>
      </c>
      <c r="H29" s="9">
        <v>55300.83</v>
      </c>
      <c r="I29" s="9">
        <v>0</v>
      </c>
      <c r="J29" s="9">
        <v>0</v>
      </c>
      <c r="K29" s="9">
        <v>55300.83</v>
      </c>
      <c r="L29" s="9">
        <v>4872.51</v>
      </c>
      <c r="M29" s="9">
        <v>0</v>
      </c>
      <c r="N29" s="9">
        <v>0</v>
      </c>
      <c r="O29" s="9">
        <v>0</v>
      </c>
      <c r="P29" s="9">
        <v>4872.51</v>
      </c>
      <c r="Q29" s="9">
        <v>0</v>
      </c>
      <c r="R29" s="9">
        <v>0</v>
      </c>
      <c r="S29" s="9">
        <v>50428.32</v>
      </c>
      <c r="T29" s="9">
        <v>0</v>
      </c>
      <c r="U29" s="9">
        <v>543.79</v>
      </c>
      <c r="V29" s="9">
        <v>0</v>
      </c>
      <c r="W29" s="9">
        <v>0</v>
      </c>
      <c r="X29" s="9">
        <v>543.79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13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0.16699484546197901</v>
      </c>
      <c r="BD29" s="11">
        <v>11.8</v>
      </c>
      <c r="BE29" s="11"/>
      <c r="BF29" s="7"/>
      <c r="BG29" s="4"/>
      <c r="BH29" s="7" t="s">
        <v>239</v>
      </c>
      <c r="BI29" s="7" t="s">
        <v>240</v>
      </c>
      <c r="BJ29" s="7" t="s">
        <v>298</v>
      </c>
      <c r="BK29" s="7" t="s">
        <v>5</v>
      </c>
      <c r="BL29" s="5" t="s">
        <v>3</v>
      </c>
      <c r="BM29" s="11">
        <v>50428.32</v>
      </c>
      <c r="BN29" s="5" t="s">
        <v>163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464</v>
      </c>
      <c r="C30" s="14" t="s">
        <v>235</v>
      </c>
      <c r="D30" s="15">
        <v>45261</v>
      </c>
      <c r="E30" s="16" t="s">
        <v>18</v>
      </c>
      <c r="F30" s="17">
        <v>0</v>
      </c>
      <c r="G30" s="17">
        <v>0</v>
      </c>
      <c r="H30" s="18">
        <v>243719.07</v>
      </c>
      <c r="I30" s="18">
        <v>2323.1999999999998</v>
      </c>
      <c r="J30" s="18">
        <v>0</v>
      </c>
      <c r="K30" s="18">
        <v>246042.27</v>
      </c>
      <c r="L30" s="18">
        <v>2346.04</v>
      </c>
      <c r="M30" s="18">
        <v>0</v>
      </c>
      <c r="N30" s="18">
        <v>0</v>
      </c>
      <c r="O30" s="18">
        <v>2323.1999999999998</v>
      </c>
      <c r="P30" s="18">
        <v>0</v>
      </c>
      <c r="Q30" s="18">
        <v>0</v>
      </c>
      <c r="R30" s="18">
        <v>0</v>
      </c>
      <c r="S30" s="18">
        <v>243719.07</v>
      </c>
      <c r="T30" s="18">
        <v>673.19</v>
      </c>
      <c r="U30" s="18">
        <v>2396.36</v>
      </c>
      <c r="V30" s="18">
        <v>0</v>
      </c>
      <c r="W30" s="18">
        <v>673.19</v>
      </c>
      <c r="X30" s="18">
        <v>1517.14</v>
      </c>
      <c r="Y30" s="18">
        <v>0</v>
      </c>
      <c r="Z30" s="18">
        <v>0</v>
      </c>
      <c r="AA30" s="18">
        <v>879.22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2346.04</v>
      </c>
      <c r="AW30" s="18">
        <v>879.22</v>
      </c>
      <c r="AX30" s="19">
        <v>88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0.45346196131935501</v>
      </c>
      <c r="BD30" s="20">
        <v>11.8</v>
      </c>
      <c r="BE30" s="20"/>
      <c r="BF30" s="16"/>
      <c r="BG30" s="13"/>
      <c r="BH30" s="16" t="s">
        <v>299</v>
      </c>
      <c r="BI30" s="16" t="s">
        <v>300</v>
      </c>
      <c r="BJ30" s="16"/>
      <c r="BK30" s="16" t="s">
        <v>5</v>
      </c>
      <c r="BL30" s="14" t="s">
        <v>3</v>
      </c>
      <c r="BM30" s="20">
        <v>243719.07</v>
      </c>
      <c r="BN30" s="14" t="s">
        <v>163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464</v>
      </c>
      <c r="C31" s="5" t="s">
        <v>235</v>
      </c>
      <c r="D31" s="6">
        <v>45261</v>
      </c>
      <c r="E31" s="7" t="s">
        <v>6</v>
      </c>
      <c r="F31" s="8">
        <v>6</v>
      </c>
      <c r="G31" s="8">
        <v>5</v>
      </c>
      <c r="H31" s="9">
        <v>236919.26</v>
      </c>
      <c r="I31" s="9">
        <v>13163.46</v>
      </c>
      <c r="J31" s="9">
        <v>0</v>
      </c>
      <c r="K31" s="9">
        <v>250082.72</v>
      </c>
      <c r="L31" s="9">
        <v>2277.31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250082.72</v>
      </c>
      <c r="T31" s="9">
        <v>14456.29</v>
      </c>
      <c r="U31" s="9">
        <v>2329.5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16785.79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15440.77</v>
      </c>
      <c r="AW31" s="9">
        <v>16785.79</v>
      </c>
      <c r="AX31" s="10">
        <v>72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0.69531803521779401</v>
      </c>
      <c r="BD31" s="11">
        <v>11.8</v>
      </c>
      <c r="BE31" s="11"/>
      <c r="BF31" s="7"/>
      <c r="BG31" s="4"/>
      <c r="BH31" s="7" t="s">
        <v>239</v>
      </c>
      <c r="BI31" s="7" t="s">
        <v>240</v>
      </c>
      <c r="BJ31" s="7" t="s">
        <v>301</v>
      </c>
      <c r="BK31" s="7" t="s">
        <v>286</v>
      </c>
      <c r="BL31" s="5" t="s">
        <v>3</v>
      </c>
      <c r="BM31" s="11">
        <v>250082.72</v>
      </c>
      <c r="BN31" s="5" t="s">
        <v>163</v>
      </c>
      <c r="BO31" s="11"/>
      <c r="BP31" s="12">
        <v>43794</v>
      </c>
      <c r="BQ31" s="12">
        <v>47447</v>
      </c>
      <c r="BR31" s="11">
        <v>2689.91</v>
      </c>
      <c r="BS31" s="11">
        <v>0</v>
      </c>
      <c r="BT31" s="11">
        <v>230</v>
      </c>
    </row>
    <row r="32" spans="1:72" s="1" customFormat="1" ht="18.2" customHeight="1" x14ac:dyDescent="0.15">
      <c r="A32" s="13">
        <v>30</v>
      </c>
      <c r="B32" s="14" t="s">
        <v>464</v>
      </c>
      <c r="C32" s="14" t="s">
        <v>235</v>
      </c>
      <c r="D32" s="15">
        <v>45261</v>
      </c>
      <c r="E32" s="16" t="s">
        <v>8</v>
      </c>
      <c r="F32" s="17">
        <v>0</v>
      </c>
      <c r="G32" s="17">
        <v>0</v>
      </c>
      <c r="H32" s="18">
        <v>53999.79</v>
      </c>
      <c r="I32" s="18">
        <v>0</v>
      </c>
      <c r="J32" s="18">
        <v>0</v>
      </c>
      <c r="K32" s="18">
        <v>53999.79</v>
      </c>
      <c r="L32" s="18">
        <v>4296.29</v>
      </c>
      <c r="M32" s="18">
        <v>0</v>
      </c>
      <c r="N32" s="18">
        <v>0</v>
      </c>
      <c r="O32" s="18">
        <v>0</v>
      </c>
      <c r="P32" s="18">
        <v>4296.29</v>
      </c>
      <c r="Q32" s="18">
        <v>0</v>
      </c>
      <c r="R32" s="18">
        <v>0</v>
      </c>
      <c r="S32" s="18">
        <v>49703.5</v>
      </c>
      <c r="T32" s="18">
        <v>0</v>
      </c>
      <c r="U32" s="18">
        <v>531</v>
      </c>
      <c r="V32" s="18">
        <v>0</v>
      </c>
      <c r="W32" s="18">
        <v>0</v>
      </c>
      <c r="X32" s="18">
        <v>531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148.16999999999999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0.54</v>
      </c>
      <c r="AR32" s="18">
        <v>0</v>
      </c>
      <c r="AS32" s="18">
        <v>0</v>
      </c>
      <c r="AT32" s="18">
        <v>0</v>
      </c>
      <c r="AU32" s="18">
        <f t="shared" si="0"/>
        <v>4976</v>
      </c>
      <c r="AV32" s="18">
        <v>0</v>
      </c>
      <c r="AW32" s="18">
        <v>0</v>
      </c>
      <c r="AX32" s="19">
        <v>15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0.20519793577981699</v>
      </c>
      <c r="BD32" s="20">
        <v>11.8</v>
      </c>
      <c r="BE32" s="20"/>
      <c r="BF32" s="16"/>
      <c r="BG32" s="13"/>
      <c r="BH32" s="16" t="s">
        <v>28</v>
      </c>
      <c r="BI32" s="16" t="s">
        <v>271</v>
      </c>
      <c r="BJ32" s="16" t="s">
        <v>272</v>
      </c>
      <c r="BK32" s="16" t="s">
        <v>5</v>
      </c>
      <c r="BL32" s="14" t="s">
        <v>3</v>
      </c>
      <c r="BM32" s="20">
        <v>49703.5</v>
      </c>
      <c r="BN32" s="14" t="s">
        <v>163</v>
      </c>
      <c r="BO32" s="20"/>
      <c r="BP32" s="21">
        <v>43794</v>
      </c>
      <c r="BQ32" s="21">
        <v>45621</v>
      </c>
      <c r="BR32" s="20">
        <v>0</v>
      </c>
      <c r="BS32" s="20">
        <v>0</v>
      </c>
      <c r="BT32" s="20">
        <v>0</v>
      </c>
    </row>
    <row r="33" spans="1:72" s="1" customFormat="1" ht="18.2" customHeight="1" x14ac:dyDescent="0.15">
      <c r="A33" s="4">
        <v>31</v>
      </c>
      <c r="B33" s="5" t="s">
        <v>464</v>
      </c>
      <c r="C33" s="5" t="s">
        <v>235</v>
      </c>
      <c r="D33" s="6">
        <v>45261</v>
      </c>
      <c r="E33" s="7" t="s">
        <v>302</v>
      </c>
      <c r="F33" s="8">
        <v>0</v>
      </c>
      <c r="G33" s="8">
        <v>0</v>
      </c>
      <c r="H33" s="9">
        <v>94047.99</v>
      </c>
      <c r="I33" s="9">
        <v>0</v>
      </c>
      <c r="J33" s="9">
        <v>0</v>
      </c>
      <c r="K33" s="9">
        <v>94047.99</v>
      </c>
      <c r="L33" s="9">
        <v>5849.56</v>
      </c>
      <c r="M33" s="9">
        <v>0</v>
      </c>
      <c r="N33" s="9">
        <v>0</v>
      </c>
      <c r="O33" s="9">
        <v>0</v>
      </c>
      <c r="P33" s="9">
        <v>5849.56</v>
      </c>
      <c r="Q33" s="9">
        <v>0</v>
      </c>
      <c r="R33" s="9">
        <v>0</v>
      </c>
      <c r="S33" s="9">
        <v>88198.43</v>
      </c>
      <c r="T33" s="9">
        <v>0</v>
      </c>
      <c r="U33" s="9">
        <v>924.81</v>
      </c>
      <c r="V33" s="9">
        <v>0</v>
      </c>
      <c r="W33" s="9">
        <v>0</v>
      </c>
      <c r="X33" s="9">
        <v>924.81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14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0.25946645973483201</v>
      </c>
      <c r="BD33" s="11">
        <v>11.8</v>
      </c>
      <c r="BE33" s="11"/>
      <c r="BF33" s="7"/>
      <c r="BG33" s="4"/>
      <c r="BH33" s="7" t="s">
        <v>245</v>
      </c>
      <c r="BI33" s="7" t="s">
        <v>248</v>
      </c>
      <c r="BJ33" s="7" t="s">
        <v>303</v>
      </c>
      <c r="BK33" s="7" t="s">
        <v>5</v>
      </c>
      <c r="BL33" s="5" t="s">
        <v>3</v>
      </c>
      <c r="BM33" s="11">
        <v>88198.43</v>
      </c>
      <c r="BN33" s="5" t="s">
        <v>163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471</v>
      </c>
      <c r="C34" s="14" t="s">
        <v>235</v>
      </c>
      <c r="D34" s="15">
        <v>45261</v>
      </c>
      <c r="E34" s="16" t="s">
        <v>7</v>
      </c>
      <c r="F34" s="17">
        <v>30</v>
      </c>
      <c r="G34" s="17">
        <v>29</v>
      </c>
      <c r="H34" s="18">
        <v>72993.52</v>
      </c>
      <c r="I34" s="18">
        <v>187863.11</v>
      </c>
      <c r="J34" s="18">
        <v>0</v>
      </c>
      <c r="K34" s="18">
        <v>260856.63</v>
      </c>
      <c r="L34" s="18">
        <v>7264.23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51577.09</v>
      </c>
      <c r="U34" s="18">
        <v>717.11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52294.2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195127.34</v>
      </c>
      <c r="AW34" s="18">
        <v>52294.2</v>
      </c>
      <c r="AX34" s="19">
        <v>15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252</v>
      </c>
      <c r="BI34" s="16" t="s">
        <v>260</v>
      </c>
      <c r="BJ34" s="16" t="s">
        <v>261</v>
      </c>
      <c r="BK34" s="16" t="s">
        <v>237</v>
      </c>
      <c r="BL34" s="14" t="s">
        <v>3</v>
      </c>
      <c r="BM34" s="20">
        <v>260856.63</v>
      </c>
      <c r="BN34" s="14" t="s">
        <v>163</v>
      </c>
      <c r="BO34" s="20"/>
      <c r="BP34" s="21">
        <v>43914</v>
      </c>
      <c r="BQ34" s="21">
        <v>45740</v>
      </c>
      <c r="BR34" s="20">
        <v>14599.79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464</v>
      </c>
      <c r="C35" s="5" t="s">
        <v>235</v>
      </c>
      <c r="D35" s="6">
        <v>45261</v>
      </c>
      <c r="E35" s="7" t="s">
        <v>17</v>
      </c>
      <c r="F35" s="8">
        <v>8</v>
      </c>
      <c r="G35" s="8">
        <v>7</v>
      </c>
      <c r="H35" s="9">
        <v>297321.09000000003</v>
      </c>
      <c r="I35" s="9">
        <v>19146.63</v>
      </c>
      <c r="J35" s="9">
        <v>0</v>
      </c>
      <c r="K35" s="9">
        <v>316467.71999999997</v>
      </c>
      <c r="L35" s="9">
        <v>2506.5100000000002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316467.71999999997</v>
      </c>
      <c r="T35" s="9">
        <v>22433.84</v>
      </c>
      <c r="U35" s="9">
        <v>2923.43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25357.27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21653.14</v>
      </c>
      <c r="AW35" s="9">
        <v>25357.27</v>
      </c>
      <c r="AX35" s="10">
        <v>78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0.74650830042809702</v>
      </c>
      <c r="BD35" s="11">
        <v>11.8</v>
      </c>
      <c r="BE35" s="11"/>
      <c r="BF35" s="7"/>
      <c r="BG35" s="4"/>
      <c r="BH35" s="7" t="s">
        <v>28</v>
      </c>
      <c r="BI35" s="7" t="s">
        <v>271</v>
      </c>
      <c r="BJ35" s="7" t="s">
        <v>272</v>
      </c>
      <c r="BK35" s="7" t="s">
        <v>237</v>
      </c>
      <c r="BL35" s="5" t="s">
        <v>3</v>
      </c>
      <c r="BM35" s="11">
        <v>316467.71999999997</v>
      </c>
      <c r="BN35" s="5" t="s">
        <v>163</v>
      </c>
      <c r="BO35" s="11"/>
      <c r="BP35" s="12">
        <v>44005</v>
      </c>
      <c r="BQ35" s="12">
        <v>47657</v>
      </c>
      <c r="BR35" s="11">
        <v>3914.48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464</v>
      </c>
      <c r="C36" s="14" t="s">
        <v>235</v>
      </c>
      <c r="D36" s="15">
        <v>45261</v>
      </c>
      <c r="E36" s="16" t="s">
        <v>304</v>
      </c>
      <c r="F36" s="17">
        <v>0</v>
      </c>
      <c r="G36" s="17">
        <v>0</v>
      </c>
      <c r="H36" s="18">
        <v>181062.87</v>
      </c>
      <c r="I36" s="18">
        <v>107.52</v>
      </c>
      <c r="J36" s="18">
        <v>0</v>
      </c>
      <c r="K36" s="18">
        <v>181170.39</v>
      </c>
      <c r="L36" s="18">
        <v>1303.53</v>
      </c>
      <c r="M36" s="18">
        <v>0</v>
      </c>
      <c r="N36" s="18">
        <v>0</v>
      </c>
      <c r="O36" s="18">
        <v>107.52</v>
      </c>
      <c r="P36" s="18">
        <v>1196.8699999999999</v>
      </c>
      <c r="Q36" s="18">
        <v>0</v>
      </c>
      <c r="R36" s="18">
        <v>0</v>
      </c>
      <c r="S36" s="18">
        <v>179866</v>
      </c>
      <c r="T36" s="18">
        <v>0</v>
      </c>
      <c r="U36" s="18">
        <v>1780.33</v>
      </c>
      <c r="V36" s="18">
        <v>0</v>
      </c>
      <c r="W36" s="18">
        <v>0</v>
      </c>
      <c r="X36" s="18">
        <v>1780.33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230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3231.9999999999995</v>
      </c>
      <c r="AV36" s="18">
        <v>106.66</v>
      </c>
      <c r="AW36" s="18">
        <v>0</v>
      </c>
      <c r="AX36" s="19">
        <v>87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0.68895278781954405</v>
      </c>
      <c r="BD36" s="20">
        <v>11.8</v>
      </c>
      <c r="BE36" s="20"/>
      <c r="BF36" s="16"/>
      <c r="BG36" s="13"/>
      <c r="BH36" s="16" t="s">
        <v>28</v>
      </c>
      <c r="BI36" s="16" t="s">
        <v>271</v>
      </c>
      <c r="BJ36" s="16" t="s">
        <v>288</v>
      </c>
      <c r="BK36" s="16" t="s">
        <v>5</v>
      </c>
      <c r="BL36" s="14" t="s">
        <v>3</v>
      </c>
      <c r="BM36" s="20">
        <v>179866</v>
      </c>
      <c r="BN36" s="14" t="s">
        <v>163</v>
      </c>
      <c r="BO36" s="20"/>
      <c r="BP36" s="21">
        <v>44265</v>
      </c>
      <c r="BQ36" s="21">
        <v>47938</v>
      </c>
      <c r="BR36" s="20">
        <v>230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471</v>
      </c>
      <c r="C37" s="5" t="s">
        <v>235</v>
      </c>
      <c r="D37" s="6">
        <v>45261</v>
      </c>
      <c r="E37" s="7" t="s">
        <v>305</v>
      </c>
      <c r="F37" s="8">
        <v>0</v>
      </c>
      <c r="G37" s="8">
        <v>0</v>
      </c>
      <c r="H37" s="9">
        <v>86196.38</v>
      </c>
      <c r="I37" s="9">
        <v>0</v>
      </c>
      <c r="J37" s="9">
        <v>0</v>
      </c>
      <c r="K37" s="9">
        <v>86196.38</v>
      </c>
      <c r="L37" s="9">
        <v>2689.08</v>
      </c>
      <c r="M37" s="9">
        <v>0</v>
      </c>
      <c r="N37" s="9">
        <v>0</v>
      </c>
      <c r="O37" s="9">
        <v>0</v>
      </c>
      <c r="P37" s="9">
        <v>2689.08</v>
      </c>
      <c r="Q37" s="9">
        <v>0</v>
      </c>
      <c r="R37" s="9">
        <v>0</v>
      </c>
      <c r="S37" s="9">
        <v>83507.3</v>
      </c>
      <c r="T37" s="9">
        <v>0</v>
      </c>
      <c r="U37" s="9">
        <v>847.6</v>
      </c>
      <c r="V37" s="9">
        <v>0</v>
      </c>
      <c r="W37" s="9">
        <v>0</v>
      </c>
      <c r="X37" s="9">
        <v>847.6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27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0.245738418683628</v>
      </c>
      <c r="BD37" s="11">
        <v>11.8</v>
      </c>
      <c r="BE37" s="11"/>
      <c r="BF37" s="7"/>
      <c r="BG37" s="4"/>
      <c r="BH37" s="7" t="s">
        <v>306</v>
      </c>
      <c r="BI37" s="7" t="s">
        <v>307</v>
      </c>
      <c r="BJ37" s="7" t="s">
        <v>308</v>
      </c>
      <c r="BK37" s="7" t="s">
        <v>5</v>
      </c>
      <c r="BL37" s="5" t="s">
        <v>3</v>
      </c>
      <c r="BM37" s="11">
        <v>83507.3</v>
      </c>
      <c r="BN37" s="5" t="s">
        <v>163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464</v>
      </c>
      <c r="C38" s="14" t="s">
        <v>235</v>
      </c>
      <c r="D38" s="15">
        <v>45261</v>
      </c>
      <c r="E38" s="16" t="s">
        <v>309</v>
      </c>
      <c r="F38" s="17">
        <v>6</v>
      </c>
      <c r="G38" s="17">
        <v>6</v>
      </c>
      <c r="H38" s="18">
        <v>276391.18</v>
      </c>
      <c r="I38" s="18">
        <v>14052.21</v>
      </c>
      <c r="J38" s="18">
        <v>0</v>
      </c>
      <c r="K38" s="18">
        <v>290443.39</v>
      </c>
      <c r="L38" s="18">
        <v>2058.94</v>
      </c>
      <c r="M38" s="18">
        <v>0</v>
      </c>
      <c r="N38" s="18">
        <v>0</v>
      </c>
      <c r="O38" s="18">
        <v>1692.94</v>
      </c>
      <c r="P38" s="18">
        <v>0</v>
      </c>
      <c r="Q38" s="18">
        <v>0</v>
      </c>
      <c r="R38" s="18">
        <v>0</v>
      </c>
      <c r="S38" s="18">
        <v>288750.45</v>
      </c>
      <c r="T38" s="18">
        <v>19593.27</v>
      </c>
      <c r="U38" s="18">
        <v>2717.66</v>
      </c>
      <c r="V38" s="18">
        <v>0</v>
      </c>
      <c r="W38" s="18">
        <v>2853.97</v>
      </c>
      <c r="X38" s="18">
        <v>0</v>
      </c>
      <c r="Y38" s="18">
        <v>0</v>
      </c>
      <c r="Z38" s="18">
        <v>0</v>
      </c>
      <c r="AA38" s="18">
        <v>19456.96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230</v>
      </c>
      <c r="AN38" s="18">
        <v>0</v>
      </c>
      <c r="AO38" s="18">
        <v>0</v>
      </c>
      <c r="AP38" s="18">
        <v>226.09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5003</v>
      </c>
      <c r="AV38" s="18">
        <v>14418.21</v>
      </c>
      <c r="AW38" s="18">
        <v>19456.96</v>
      </c>
      <c r="AX38" s="19">
        <v>85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0.51211681141938203</v>
      </c>
      <c r="BD38" s="20">
        <v>11.8</v>
      </c>
      <c r="BE38" s="20"/>
      <c r="BF38" s="16"/>
      <c r="BG38" s="13"/>
      <c r="BH38" s="16" t="s">
        <v>264</v>
      </c>
      <c r="BI38" s="16" t="s">
        <v>310</v>
      </c>
      <c r="BJ38" s="16" t="s">
        <v>311</v>
      </c>
      <c r="BK38" s="16" t="s">
        <v>286</v>
      </c>
      <c r="BL38" s="14" t="s">
        <v>3</v>
      </c>
      <c r="BM38" s="20">
        <v>288750.45</v>
      </c>
      <c r="BN38" s="14" t="s">
        <v>163</v>
      </c>
      <c r="BO38" s="20"/>
      <c r="BP38" s="21">
        <v>44265</v>
      </c>
      <c r="BQ38" s="21">
        <v>47879</v>
      </c>
      <c r="BR38" s="20">
        <v>3192.63</v>
      </c>
      <c r="BS38" s="20">
        <v>0</v>
      </c>
      <c r="BT38" s="20">
        <v>230</v>
      </c>
    </row>
    <row r="39" spans="1:72" s="1" customFormat="1" ht="18.2" customHeight="1" x14ac:dyDescent="0.15">
      <c r="A39" s="4">
        <v>37</v>
      </c>
      <c r="B39" s="5" t="s">
        <v>464</v>
      </c>
      <c r="C39" s="5" t="s">
        <v>235</v>
      </c>
      <c r="D39" s="6">
        <v>45261</v>
      </c>
      <c r="E39" s="7" t="s">
        <v>19</v>
      </c>
      <c r="F39" s="8">
        <v>0</v>
      </c>
      <c r="G39" s="8">
        <v>0</v>
      </c>
      <c r="H39" s="9">
        <v>220376.7</v>
      </c>
      <c r="I39" s="9">
        <v>0</v>
      </c>
      <c r="J39" s="9">
        <v>0</v>
      </c>
      <c r="K39" s="9">
        <v>220376.7</v>
      </c>
      <c r="L39" s="9">
        <v>1560.1</v>
      </c>
      <c r="M39" s="9">
        <v>0</v>
      </c>
      <c r="N39" s="9">
        <v>0</v>
      </c>
      <c r="O39" s="9">
        <v>0</v>
      </c>
      <c r="P39" s="9">
        <v>1560.1</v>
      </c>
      <c r="Q39" s="9">
        <v>0</v>
      </c>
      <c r="R39" s="9">
        <v>0</v>
      </c>
      <c r="S39" s="9">
        <v>218816.6</v>
      </c>
      <c r="T39" s="9">
        <v>0</v>
      </c>
      <c r="U39" s="9">
        <v>2167.04</v>
      </c>
      <c r="V39" s="9">
        <v>0</v>
      </c>
      <c r="W39" s="9">
        <v>0</v>
      </c>
      <c r="X39" s="9">
        <v>2167.04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14.87</v>
      </c>
      <c r="AR39" s="9">
        <v>0</v>
      </c>
      <c r="AS39" s="9">
        <v>0</v>
      </c>
      <c r="AT39" s="9">
        <v>0</v>
      </c>
      <c r="AU39" s="9">
        <f t="shared" si="0"/>
        <v>3920</v>
      </c>
      <c r="AV39" s="9">
        <v>0</v>
      </c>
      <c r="AW39" s="9">
        <v>0</v>
      </c>
      <c r="AX39" s="10">
        <v>88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0.49296292412837101</v>
      </c>
      <c r="BD39" s="11">
        <v>11.8</v>
      </c>
      <c r="BE39" s="11"/>
      <c r="BF39" s="7"/>
      <c r="BG39" s="4"/>
      <c r="BH39" s="7" t="s">
        <v>264</v>
      </c>
      <c r="BI39" s="7" t="s">
        <v>296</v>
      </c>
      <c r="BJ39" s="7"/>
      <c r="BK39" s="7" t="s">
        <v>5</v>
      </c>
      <c r="BL39" s="5" t="s">
        <v>3</v>
      </c>
      <c r="BM39" s="11">
        <v>218816.6</v>
      </c>
      <c r="BN39" s="5" t="s">
        <v>163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464</v>
      </c>
      <c r="C40" s="14" t="s">
        <v>235</v>
      </c>
      <c r="D40" s="15">
        <v>45261</v>
      </c>
      <c r="E40" s="16" t="s">
        <v>20</v>
      </c>
      <c r="F40" s="17">
        <v>0</v>
      </c>
      <c r="G40" s="17">
        <v>0</v>
      </c>
      <c r="H40" s="18">
        <v>144840.29999999999</v>
      </c>
      <c r="I40" s="18">
        <v>0</v>
      </c>
      <c r="J40" s="18">
        <v>0</v>
      </c>
      <c r="K40" s="18">
        <v>144840.29999999999</v>
      </c>
      <c r="L40" s="18">
        <v>4345.74</v>
      </c>
      <c r="M40" s="18">
        <v>0</v>
      </c>
      <c r="N40" s="18">
        <v>0</v>
      </c>
      <c r="O40" s="18">
        <v>0</v>
      </c>
      <c r="P40" s="18">
        <v>4345.74</v>
      </c>
      <c r="Q40" s="18">
        <v>0</v>
      </c>
      <c r="R40" s="18">
        <v>0</v>
      </c>
      <c r="S40" s="18">
        <v>140494.56</v>
      </c>
      <c r="T40" s="18">
        <v>0</v>
      </c>
      <c r="U40" s="18">
        <v>1424.26</v>
      </c>
      <c r="V40" s="18">
        <v>0</v>
      </c>
      <c r="W40" s="18">
        <v>0</v>
      </c>
      <c r="X40" s="18">
        <v>1424.26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2.9</v>
      </c>
      <c r="AR40" s="18">
        <v>0</v>
      </c>
      <c r="AS40" s="18">
        <v>0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28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0.20488658576038701</v>
      </c>
      <c r="BD40" s="20">
        <v>11.8</v>
      </c>
      <c r="BE40" s="20"/>
      <c r="BF40" s="16"/>
      <c r="BG40" s="13"/>
      <c r="BH40" s="16" t="s">
        <v>28</v>
      </c>
      <c r="BI40" s="16" t="s">
        <v>312</v>
      </c>
      <c r="BJ40" s="16"/>
      <c r="BK40" s="16" t="s">
        <v>5</v>
      </c>
      <c r="BL40" s="14" t="s">
        <v>3</v>
      </c>
      <c r="BM40" s="20">
        <v>140494.56</v>
      </c>
      <c r="BN40" s="14" t="s">
        <v>163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464</v>
      </c>
      <c r="C41" s="5" t="s">
        <v>235</v>
      </c>
      <c r="D41" s="6">
        <v>45261</v>
      </c>
      <c r="E41" s="7" t="s">
        <v>313</v>
      </c>
      <c r="F41" s="8">
        <v>0</v>
      </c>
      <c r="G41" s="8">
        <v>0</v>
      </c>
      <c r="H41" s="9">
        <v>276640.34000000003</v>
      </c>
      <c r="I41" s="9">
        <v>0</v>
      </c>
      <c r="J41" s="9">
        <v>0</v>
      </c>
      <c r="K41" s="9">
        <v>276640.34000000003</v>
      </c>
      <c r="L41" s="9">
        <v>2076.1</v>
      </c>
      <c r="M41" s="9">
        <v>0</v>
      </c>
      <c r="N41" s="9">
        <v>0</v>
      </c>
      <c r="O41" s="9">
        <v>0</v>
      </c>
      <c r="P41" s="9">
        <v>2076.1</v>
      </c>
      <c r="Q41" s="9">
        <v>0</v>
      </c>
      <c r="R41" s="9">
        <v>0</v>
      </c>
      <c r="S41" s="9">
        <v>274564.24</v>
      </c>
      <c r="T41" s="9">
        <v>0</v>
      </c>
      <c r="U41" s="9">
        <v>2740.32</v>
      </c>
      <c r="V41" s="9">
        <v>0</v>
      </c>
      <c r="W41" s="9">
        <v>0</v>
      </c>
      <c r="X41" s="9">
        <v>2740.32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259.79000000000002</v>
      </c>
      <c r="AR41" s="9">
        <v>0</v>
      </c>
      <c r="AS41" s="9">
        <v>0</v>
      </c>
      <c r="AT41" s="9">
        <v>0</v>
      </c>
      <c r="AU41" s="9">
        <f t="shared" si="0"/>
        <v>5300</v>
      </c>
      <c r="AV41" s="9">
        <v>0</v>
      </c>
      <c r="AW41" s="9">
        <v>0</v>
      </c>
      <c r="AX41" s="10">
        <v>85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0.708767568091897</v>
      </c>
      <c r="BD41" s="11">
        <v>11.8</v>
      </c>
      <c r="BE41" s="11"/>
      <c r="BF41" s="7"/>
      <c r="BG41" s="4"/>
      <c r="BH41" s="7" t="s">
        <v>299</v>
      </c>
      <c r="BI41" s="7" t="s">
        <v>314</v>
      </c>
      <c r="BJ41" s="7"/>
      <c r="BK41" s="7" t="s">
        <v>5</v>
      </c>
      <c r="BL41" s="5" t="s">
        <v>3</v>
      </c>
      <c r="BM41" s="11">
        <v>274564.24</v>
      </c>
      <c r="BN41" s="5" t="s">
        <v>163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464</v>
      </c>
      <c r="C42" s="14" t="s">
        <v>235</v>
      </c>
      <c r="D42" s="15">
        <v>45261</v>
      </c>
      <c r="E42" s="16" t="s">
        <v>315</v>
      </c>
      <c r="F42" s="17">
        <v>0</v>
      </c>
      <c r="G42" s="17">
        <v>0</v>
      </c>
      <c r="H42" s="18">
        <v>70695.44</v>
      </c>
      <c r="I42" s="18">
        <v>0</v>
      </c>
      <c r="J42" s="18">
        <v>0</v>
      </c>
      <c r="K42" s="18">
        <v>70695.44</v>
      </c>
      <c r="L42" s="18">
        <v>2754.25</v>
      </c>
      <c r="M42" s="18">
        <v>0</v>
      </c>
      <c r="N42" s="18">
        <v>0</v>
      </c>
      <c r="O42" s="18">
        <v>0</v>
      </c>
      <c r="P42" s="18">
        <v>2754.25</v>
      </c>
      <c r="Q42" s="18">
        <v>0</v>
      </c>
      <c r="R42" s="18">
        <v>0</v>
      </c>
      <c r="S42" s="18">
        <v>67941.19</v>
      </c>
      <c r="T42" s="18">
        <v>0</v>
      </c>
      <c r="U42" s="18">
        <v>695.17</v>
      </c>
      <c r="V42" s="18">
        <v>0</v>
      </c>
      <c r="W42" s="18">
        <v>0</v>
      </c>
      <c r="X42" s="18">
        <v>695.17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0.09</v>
      </c>
      <c r="AT42" s="18">
        <v>0</v>
      </c>
      <c r="AU42" s="18">
        <f t="shared" si="0"/>
        <v>3543</v>
      </c>
      <c r="AV42" s="18">
        <v>0</v>
      </c>
      <c r="AW42" s="18">
        <v>0</v>
      </c>
      <c r="AX42" s="19">
        <v>22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0.41901790566548403</v>
      </c>
      <c r="BD42" s="20">
        <v>11.8</v>
      </c>
      <c r="BE42" s="20"/>
      <c r="BF42" s="16"/>
      <c r="BG42" s="13"/>
      <c r="BH42" s="16" t="s">
        <v>264</v>
      </c>
      <c r="BI42" s="16" t="s">
        <v>296</v>
      </c>
      <c r="BJ42" s="16"/>
      <c r="BK42" s="16" t="s">
        <v>5</v>
      </c>
      <c r="BL42" s="14" t="s">
        <v>3</v>
      </c>
      <c r="BM42" s="20">
        <v>67941.19</v>
      </c>
      <c r="BN42" s="14" t="s">
        <v>163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464</v>
      </c>
      <c r="C43" s="5" t="s">
        <v>235</v>
      </c>
      <c r="D43" s="6">
        <v>45261</v>
      </c>
      <c r="E43" s="7" t="s">
        <v>316</v>
      </c>
      <c r="F43" s="8">
        <v>0</v>
      </c>
      <c r="G43" s="8">
        <v>0</v>
      </c>
      <c r="H43" s="9">
        <v>269931.71000000002</v>
      </c>
      <c r="I43" s="9">
        <v>0</v>
      </c>
      <c r="J43" s="9">
        <v>0</v>
      </c>
      <c r="K43" s="9">
        <v>269931.71000000002</v>
      </c>
      <c r="L43" s="9">
        <v>7218.75</v>
      </c>
      <c r="M43" s="9">
        <v>0</v>
      </c>
      <c r="N43" s="9">
        <v>0</v>
      </c>
      <c r="O43" s="9">
        <v>0</v>
      </c>
      <c r="P43" s="9">
        <v>7218.75</v>
      </c>
      <c r="Q43" s="9">
        <v>0</v>
      </c>
      <c r="R43" s="9">
        <v>0</v>
      </c>
      <c r="S43" s="9">
        <v>262712.96000000002</v>
      </c>
      <c r="T43" s="9">
        <v>0</v>
      </c>
      <c r="U43" s="9">
        <v>2654.33</v>
      </c>
      <c r="V43" s="9">
        <v>0</v>
      </c>
      <c r="W43" s="9">
        <v>0</v>
      </c>
      <c r="X43" s="9">
        <v>2654.33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0.89</v>
      </c>
      <c r="AR43" s="9">
        <v>0</v>
      </c>
      <c r="AS43" s="9">
        <v>0</v>
      </c>
      <c r="AT43" s="9">
        <v>0</v>
      </c>
      <c r="AU43" s="9">
        <f t="shared" si="0"/>
        <v>10177</v>
      </c>
      <c r="AV43" s="9">
        <v>0</v>
      </c>
      <c r="AW43" s="9">
        <v>0</v>
      </c>
      <c r="AX43" s="10">
        <v>31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0.33585367721213599</v>
      </c>
      <c r="BD43" s="11">
        <v>11.8</v>
      </c>
      <c r="BE43" s="11"/>
      <c r="BF43" s="7"/>
      <c r="BG43" s="4"/>
      <c r="BH43" s="7" t="s">
        <v>264</v>
      </c>
      <c r="BI43" s="7" t="s">
        <v>310</v>
      </c>
      <c r="BJ43" s="7" t="s">
        <v>317</v>
      </c>
      <c r="BK43" s="7" t="s">
        <v>5</v>
      </c>
      <c r="BL43" s="5" t="s">
        <v>3</v>
      </c>
      <c r="BM43" s="11">
        <v>262712.96000000002</v>
      </c>
      <c r="BN43" s="5" t="s">
        <v>163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471</v>
      </c>
      <c r="C44" s="14" t="s">
        <v>235</v>
      </c>
      <c r="D44" s="15">
        <v>45261</v>
      </c>
      <c r="E44" s="16" t="s">
        <v>318</v>
      </c>
      <c r="F44" s="17">
        <v>0</v>
      </c>
      <c r="G44" s="17">
        <v>0</v>
      </c>
      <c r="H44" s="18">
        <v>166171.12</v>
      </c>
      <c r="I44" s="18">
        <v>0</v>
      </c>
      <c r="J44" s="18">
        <v>0</v>
      </c>
      <c r="K44" s="18">
        <v>166171.12</v>
      </c>
      <c r="L44" s="18">
        <v>4287.09</v>
      </c>
      <c r="M44" s="18">
        <v>0</v>
      </c>
      <c r="N44" s="18">
        <v>0</v>
      </c>
      <c r="O44" s="18">
        <v>0</v>
      </c>
      <c r="P44" s="18">
        <v>4287.09</v>
      </c>
      <c r="Q44" s="18">
        <v>0</v>
      </c>
      <c r="R44" s="18">
        <v>0</v>
      </c>
      <c r="S44" s="18">
        <v>161884.03</v>
      </c>
      <c r="T44" s="18">
        <v>0</v>
      </c>
      <c r="U44" s="18">
        <v>1634.02</v>
      </c>
      <c r="V44" s="18">
        <v>0</v>
      </c>
      <c r="W44" s="18">
        <v>0</v>
      </c>
      <c r="X44" s="18">
        <v>1634.02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32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0.51459597659674705</v>
      </c>
      <c r="BD44" s="20">
        <v>11.8</v>
      </c>
      <c r="BE44" s="20"/>
      <c r="BF44" s="16" t="s">
        <v>236</v>
      </c>
      <c r="BG44" s="13"/>
      <c r="BH44" s="16" t="s">
        <v>264</v>
      </c>
      <c r="BI44" s="16" t="s">
        <v>319</v>
      </c>
      <c r="BJ44" s="16" t="s">
        <v>320</v>
      </c>
      <c r="BK44" s="16" t="s">
        <v>5</v>
      </c>
      <c r="BL44" s="14" t="s">
        <v>3</v>
      </c>
      <c r="BM44" s="20">
        <v>161884.03</v>
      </c>
      <c r="BN44" s="14" t="s">
        <v>163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471</v>
      </c>
      <c r="C45" s="5" t="s">
        <v>235</v>
      </c>
      <c r="D45" s="6">
        <v>45261</v>
      </c>
      <c r="E45" s="7" t="s">
        <v>321</v>
      </c>
      <c r="F45" s="8">
        <v>0</v>
      </c>
      <c r="G45" s="8">
        <v>0</v>
      </c>
      <c r="H45" s="9">
        <v>168269.29</v>
      </c>
      <c r="I45" s="9">
        <v>0</v>
      </c>
      <c r="J45" s="9">
        <v>0</v>
      </c>
      <c r="K45" s="9">
        <v>168269.29</v>
      </c>
      <c r="L45" s="9">
        <v>4341.22</v>
      </c>
      <c r="M45" s="9">
        <v>0</v>
      </c>
      <c r="N45" s="9">
        <v>0</v>
      </c>
      <c r="O45" s="9">
        <v>0</v>
      </c>
      <c r="P45" s="9">
        <v>4341.22</v>
      </c>
      <c r="Q45" s="9">
        <v>0</v>
      </c>
      <c r="R45" s="9">
        <v>0</v>
      </c>
      <c r="S45" s="9">
        <v>163928.07</v>
      </c>
      <c r="T45" s="9">
        <v>0</v>
      </c>
      <c r="U45" s="9">
        <v>1654.65</v>
      </c>
      <c r="V45" s="9">
        <v>0</v>
      </c>
      <c r="W45" s="9">
        <v>0</v>
      </c>
      <c r="X45" s="9">
        <v>1654.65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6179.9000000000005</v>
      </c>
      <c r="AV45" s="9">
        <v>0</v>
      </c>
      <c r="AW45" s="9">
        <v>0</v>
      </c>
      <c r="AX45" s="10">
        <v>32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0.47221761869821399</v>
      </c>
      <c r="BD45" s="11">
        <v>11.8</v>
      </c>
      <c r="BE45" s="11"/>
      <c r="BF45" s="7" t="s">
        <v>236</v>
      </c>
      <c r="BG45" s="4"/>
      <c r="BH45" s="7" t="s">
        <v>243</v>
      </c>
      <c r="BI45" s="7" t="s">
        <v>244</v>
      </c>
      <c r="BJ45" s="7" t="s">
        <v>322</v>
      </c>
      <c r="BK45" s="7" t="s">
        <v>5</v>
      </c>
      <c r="BL45" s="5" t="s">
        <v>3</v>
      </c>
      <c r="BM45" s="11">
        <v>163928.07</v>
      </c>
      <c r="BN45" s="5" t="s">
        <v>163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464</v>
      </c>
      <c r="C46" s="14" t="s">
        <v>235</v>
      </c>
      <c r="D46" s="15">
        <v>45261</v>
      </c>
      <c r="E46" s="16" t="s">
        <v>323</v>
      </c>
      <c r="F46" s="17">
        <v>0</v>
      </c>
      <c r="G46" s="17">
        <v>0</v>
      </c>
      <c r="H46" s="18">
        <v>129383.34</v>
      </c>
      <c r="I46" s="18">
        <v>0</v>
      </c>
      <c r="J46" s="18">
        <v>0</v>
      </c>
      <c r="K46" s="18">
        <v>129383.34</v>
      </c>
      <c r="L46" s="18">
        <v>3338</v>
      </c>
      <c r="M46" s="18">
        <v>0</v>
      </c>
      <c r="N46" s="18">
        <v>0</v>
      </c>
      <c r="O46" s="18">
        <v>0</v>
      </c>
      <c r="P46" s="18">
        <v>3338</v>
      </c>
      <c r="Q46" s="18">
        <v>0</v>
      </c>
      <c r="R46" s="18">
        <v>0</v>
      </c>
      <c r="S46" s="18">
        <v>126045.34</v>
      </c>
      <c r="T46" s="18">
        <v>0</v>
      </c>
      <c r="U46" s="18">
        <v>1272.27</v>
      </c>
      <c r="V46" s="18">
        <v>0</v>
      </c>
      <c r="W46" s="18">
        <v>0</v>
      </c>
      <c r="X46" s="18">
        <v>1272.27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32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0.532757913277769</v>
      </c>
      <c r="BD46" s="20">
        <v>11.8</v>
      </c>
      <c r="BE46" s="20"/>
      <c r="BF46" s="16"/>
      <c r="BG46" s="13"/>
      <c r="BH46" s="16" t="s">
        <v>28</v>
      </c>
      <c r="BI46" s="16" t="s">
        <v>271</v>
      </c>
      <c r="BJ46" s="16" t="s">
        <v>324</v>
      </c>
      <c r="BK46" s="16" t="s">
        <v>5</v>
      </c>
      <c r="BL46" s="14" t="s">
        <v>3</v>
      </c>
      <c r="BM46" s="20">
        <v>126045.34</v>
      </c>
      <c r="BN46" s="14" t="s">
        <v>163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464</v>
      </c>
      <c r="C47" s="5" t="s">
        <v>235</v>
      </c>
      <c r="D47" s="6">
        <v>45261</v>
      </c>
      <c r="E47" s="7" t="s">
        <v>325</v>
      </c>
      <c r="F47" s="8">
        <v>0</v>
      </c>
      <c r="G47" s="8">
        <v>0</v>
      </c>
      <c r="H47" s="9">
        <v>181593.25</v>
      </c>
      <c r="I47" s="9">
        <v>0</v>
      </c>
      <c r="J47" s="9">
        <v>0</v>
      </c>
      <c r="K47" s="9">
        <v>181593.25</v>
      </c>
      <c r="L47" s="9">
        <v>4371.2299999999996</v>
      </c>
      <c r="M47" s="9">
        <v>0</v>
      </c>
      <c r="N47" s="9">
        <v>0</v>
      </c>
      <c r="O47" s="9">
        <v>0</v>
      </c>
      <c r="P47" s="9">
        <v>4371.2299999999996</v>
      </c>
      <c r="Q47" s="9">
        <v>0</v>
      </c>
      <c r="R47" s="9">
        <v>0</v>
      </c>
      <c r="S47" s="9">
        <v>177222.02</v>
      </c>
      <c r="T47" s="9">
        <v>0</v>
      </c>
      <c r="U47" s="9">
        <v>1787.18</v>
      </c>
      <c r="V47" s="9">
        <v>0</v>
      </c>
      <c r="W47" s="9">
        <v>0</v>
      </c>
      <c r="X47" s="9">
        <v>1787.18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152.62</v>
      </c>
      <c r="AR47" s="9">
        <v>0</v>
      </c>
      <c r="AS47" s="9">
        <v>0</v>
      </c>
      <c r="AT47" s="9">
        <v>0</v>
      </c>
      <c r="AU47" s="9">
        <f t="shared" si="0"/>
        <v>6500</v>
      </c>
      <c r="AV47" s="9">
        <v>0</v>
      </c>
      <c r="AW47" s="9">
        <v>0</v>
      </c>
      <c r="AX47" s="10">
        <v>34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0.63737427807989799</v>
      </c>
      <c r="BD47" s="11">
        <v>11.81</v>
      </c>
      <c r="BE47" s="11"/>
      <c r="BF47" s="7"/>
      <c r="BG47" s="4"/>
      <c r="BH47" s="7" t="s">
        <v>253</v>
      </c>
      <c r="BI47" s="7" t="s">
        <v>242</v>
      </c>
      <c r="BJ47" s="7" t="s">
        <v>326</v>
      </c>
      <c r="BK47" s="7" t="s">
        <v>5</v>
      </c>
      <c r="BL47" s="5" t="s">
        <v>3</v>
      </c>
      <c r="BM47" s="11">
        <v>177222.02</v>
      </c>
      <c r="BN47" s="5" t="s">
        <v>163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464</v>
      </c>
      <c r="C48" s="14" t="s">
        <v>235</v>
      </c>
      <c r="D48" s="15">
        <v>45261</v>
      </c>
      <c r="E48" s="16" t="s">
        <v>327</v>
      </c>
      <c r="F48" s="17">
        <v>0</v>
      </c>
      <c r="G48" s="17">
        <v>0</v>
      </c>
      <c r="H48" s="18">
        <v>193400.54</v>
      </c>
      <c r="I48" s="18">
        <v>0</v>
      </c>
      <c r="J48" s="18">
        <v>0</v>
      </c>
      <c r="K48" s="18">
        <v>193400.54</v>
      </c>
      <c r="L48" s="18">
        <v>1200.3900000000001</v>
      </c>
      <c r="M48" s="18">
        <v>0</v>
      </c>
      <c r="N48" s="18">
        <v>0</v>
      </c>
      <c r="O48" s="18">
        <v>0</v>
      </c>
      <c r="P48" s="18">
        <v>1200.3900000000001</v>
      </c>
      <c r="Q48" s="18">
        <v>0</v>
      </c>
      <c r="R48" s="18">
        <v>0</v>
      </c>
      <c r="S48" s="18">
        <v>192200.15</v>
      </c>
      <c r="T48" s="18">
        <v>0</v>
      </c>
      <c r="U48" s="18">
        <v>1903.38</v>
      </c>
      <c r="V48" s="18">
        <v>0</v>
      </c>
      <c r="W48" s="18">
        <v>0</v>
      </c>
      <c r="X48" s="18">
        <v>1903.38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48.06</v>
      </c>
      <c r="AR48" s="18">
        <v>0</v>
      </c>
      <c r="AS48" s="18">
        <v>0</v>
      </c>
      <c r="AT48" s="18">
        <v>0</v>
      </c>
      <c r="AU48" s="18">
        <f t="shared" si="0"/>
        <v>3300</v>
      </c>
      <c r="AV48" s="18">
        <v>0</v>
      </c>
      <c r="AW48" s="18">
        <v>0</v>
      </c>
      <c r="AX48" s="19">
        <v>98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0.91691814678899097</v>
      </c>
      <c r="BD48" s="20">
        <v>11.81</v>
      </c>
      <c r="BE48" s="20"/>
      <c r="BF48" s="16"/>
      <c r="BG48" s="13"/>
      <c r="BH48" s="16" t="s">
        <v>28</v>
      </c>
      <c r="BI48" s="16" t="s">
        <v>328</v>
      </c>
      <c r="BJ48" s="16" t="s">
        <v>262</v>
      </c>
      <c r="BK48" s="16" t="s">
        <v>5</v>
      </c>
      <c r="BL48" s="14" t="s">
        <v>3</v>
      </c>
      <c r="BM48" s="20">
        <v>192200.15</v>
      </c>
      <c r="BN48" s="14" t="s">
        <v>163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0</v>
      </c>
    </row>
    <row r="49" spans="1:72" s="1" customFormat="1" ht="18.2" customHeight="1" x14ac:dyDescent="0.15">
      <c r="A49" s="4">
        <v>47</v>
      </c>
      <c r="B49" s="5" t="s">
        <v>471</v>
      </c>
      <c r="C49" s="5" t="s">
        <v>235</v>
      </c>
      <c r="D49" s="6">
        <v>45261</v>
      </c>
      <c r="E49" s="7" t="s">
        <v>329</v>
      </c>
      <c r="F49" s="8">
        <v>0</v>
      </c>
      <c r="G49" s="8">
        <v>0</v>
      </c>
      <c r="H49" s="9">
        <v>208430.2</v>
      </c>
      <c r="I49" s="9">
        <v>0</v>
      </c>
      <c r="J49" s="9">
        <v>0</v>
      </c>
      <c r="K49" s="9">
        <v>208430.2</v>
      </c>
      <c r="L49" s="9">
        <v>4031.47</v>
      </c>
      <c r="M49" s="9">
        <v>0</v>
      </c>
      <c r="N49" s="9">
        <v>0</v>
      </c>
      <c r="O49" s="9">
        <v>0</v>
      </c>
      <c r="P49" s="9">
        <v>4031.47</v>
      </c>
      <c r="Q49" s="9">
        <v>0</v>
      </c>
      <c r="R49" s="9">
        <v>0</v>
      </c>
      <c r="S49" s="9">
        <v>204398.73</v>
      </c>
      <c r="T49" s="9">
        <v>0</v>
      </c>
      <c r="U49" s="9">
        <v>2051.3000000000002</v>
      </c>
      <c r="V49" s="9">
        <v>0</v>
      </c>
      <c r="W49" s="9">
        <v>0</v>
      </c>
      <c r="X49" s="9">
        <v>2051.3000000000002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41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0.66983010183330605</v>
      </c>
      <c r="BD49" s="11">
        <v>11.81</v>
      </c>
      <c r="BE49" s="11"/>
      <c r="BF49" s="7"/>
      <c r="BG49" s="4"/>
      <c r="BH49" s="7" t="s">
        <v>253</v>
      </c>
      <c r="BI49" s="7" t="s">
        <v>242</v>
      </c>
      <c r="BJ49" s="7" t="s">
        <v>262</v>
      </c>
      <c r="BK49" s="7" t="s">
        <v>5</v>
      </c>
      <c r="BL49" s="5" t="s">
        <v>3</v>
      </c>
      <c r="BM49" s="11">
        <v>204398.73</v>
      </c>
      <c r="BN49" s="5" t="s">
        <v>163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464</v>
      </c>
      <c r="C50" s="14" t="s">
        <v>235</v>
      </c>
      <c r="D50" s="15">
        <v>45261</v>
      </c>
      <c r="E50" s="16" t="s">
        <v>330</v>
      </c>
      <c r="F50" s="17">
        <v>0</v>
      </c>
      <c r="G50" s="17">
        <v>0</v>
      </c>
      <c r="H50" s="18">
        <v>379822.07</v>
      </c>
      <c r="I50" s="18">
        <v>2849.91</v>
      </c>
      <c r="J50" s="18">
        <v>0</v>
      </c>
      <c r="K50" s="18">
        <v>382671.98</v>
      </c>
      <c r="L50" s="18">
        <v>2877.96</v>
      </c>
      <c r="M50" s="18">
        <v>0</v>
      </c>
      <c r="N50" s="18">
        <v>0</v>
      </c>
      <c r="O50" s="18">
        <v>2849.91</v>
      </c>
      <c r="P50" s="18">
        <v>2652.79</v>
      </c>
      <c r="Q50" s="18">
        <v>0</v>
      </c>
      <c r="R50" s="18">
        <v>0</v>
      </c>
      <c r="S50" s="18">
        <v>377169.28</v>
      </c>
      <c r="T50" s="18">
        <v>3766.13</v>
      </c>
      <c r="U50" s="18">
        <v>3738.08</v>
      </c>
      <c r="V50" s="18">
        <v>0</v>
      </c>
      <c r="W50" s="18">
        <v>3766.13</v>
      </c>
      <c r="X50" s="18">
        <v>3738.08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286.82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13814</v>
      </c>
      <c r="AV50" s="18">
        <v>225.17</v>
      </c>
      <c r="AW50" s="18">
        <v>0</v>
      </c>
      <c r="AX50" s="19">
        <v>84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0.79479736670904999</v>
      </c>
      <c r="BD50" s="20">
        <v>11.81</v>
      </c>
      <c r="BE50" s="20"/>
      <c r="BF50" s="16"/>
      <c r="BG50" s="13"/>
      <c r="BH50" s="16" t="s">
        <v>253</v>
      </c>
      <c r="BI50" s="16" t="s">
        <v>242</v>
      </c>
      <c r="BJ50" s="16" t="s">
        <v>262</v>
      </c>
      <c r="BK50" s="16" t="s">
        <v>5</v>
      </c>
      <c r="BL50" s="14" t="s">
        <v>3</v>
      </c>
      <c r="BM50" s="20">
        <v>377169.28</v>
      </c>
      <c r="BN50" s="14" t="s">
        <v>163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464</v>
      </c>
      <c r="C51" s="5" t="s">
        <v>235</v>
      </c>
      <c r="D51" s="6">
        <v>45261</v>
      </c>
      <c r="E51" s="7" t="s">
        <v>331</v>
      </c>
      <c r="F51" s="8">
        <v>0</v>
      </c>
      <c r="G51" s="8">
        <v>0</v>
      </c>
      <c r="H51" s="9">
        <v>317484.27</v>
      </c>
      <c r="I51" s="9">
        <v>0</v>
      </c>
      <c r="J51" s="9">
        <v>0</v>
      </c>
      <c r="K51" s="9">
        <v>317484.27</v>
      </c>
      <c r="L51" s="9">
        <v>6140.81</v>
      </c>
      <c r="M51" s="9">
        <v>0</v>
      </c>
      <c r="N51" s="9">
        <v>0</v>
      </c>
      <c r="O51" s="9">
        <v>0</v>
      </c>
      <c r="P51" s="9">
        <v>6140.81</v>
      </c>
      <c r="Q51" s="9">
        <v>0</v>
      </c>
      <c r="R51" s="9">
        <v>0</v>
      </c>
      <c r="S51" s="9">
        <v>311343.46000000002</v>
      </c>
      <c r="T51" s="9">
        <v>0</v>
      </c>
      <c r="U51" s="9">
        <v>3124.57</v>
      </c>
      <c r="V51" s="9">
        <v>0</v>
      </c>
      <c r="W51" s="9">
        <v>0</v>
      </c>
      <c r="X51" s="9">
        <v>3124.57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41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0.66238736735163395</v>
      </c>
      <c r="BD51" s="11">
        <v>11.81</v>
      </c>
      <c r="BE51" s="11"/>
      <c r="BF51" s="7"/>
      <c r="BG51" s="4"/>
      <c r="BH51" s="7" t="s">
        <v>239</v>
      </c>
      <c r="BI51" s="7" t="s">
        <v>240</v>
      </c>
      <c r="BJ51" s="7" t="s">
        <v>262</v>
      </c>
      <c r="BK51" s="7" t="s">
        <v>5</v>
      </c>
      <c r="BL51" s="5" t="s">
        <v>3</v>
      </c>
      <c r="BM51" s="11">
        <v>311343.46000000002</v>
      </c>
      <c r="BN51" s="5" t="s">
        <v>163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464</v>
      </c>
      <c r="C52" s="14" t="s">
        <v>235</v>
      </c>
      <c r="D52" s="15">
        <v>45261</v>
      </c>
      <c r="E52" s="16" t="s">
        <v>332</v>
      </c>
      <c r="F52" s="17">
        <v>0</v>
      </c>
      <c r="G52" s="17">
        <v>0</v>
      </c>
      <c r="H52" s="18">
        <v>631147.28</v>
      </c>
      <c r="I52" s="18">
        <v>0</v>
      </c>
      <c r="J52" s="18">
        <v>0</v>
      </c>
      <c r="K52" s="18">
        <v>631147.28</v>
      </c>
      <c r="L52" s="18">
        <v>12208.2</v>
      </c>
      <c r="M52" s="18">
        <v>0</v>
      </c>
      <c r="N52" s="18">
        <v>0</v>
      </c>
      <c r="O52" s="18">
        <v>0</v>
      </c>
      <c r="P52" s="18">
        <v>12208.2</v>
      </c>
      <c r="Q52" s="18">
        <v>0</v>
      </c>
      <c r="R52" s="18">
        <v>0</v>
      </c>
      <c r="S52" s="18">
        <v>618939.07999999996</v>
      </c>
      <c r="T52" s="18">
        <v>0</v>
      </c>
      <c r="U52" s="18">
        <v>6211.54</v>
      </c>
      <c r="V52" s="18">
        <v>0</v>
      </c>
      <c r="W52" s="18">
        <v>0</v>
      </c>
      <c r="X52" s="18">
        <v>6211.54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41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0.66981087349409696</v>
      </c>
      <c r="BD52" s="20">
        <v>11.81</v>
      </c>
      <c r="BE52" s="20"/>
      <c r="BF52" s="16"/>
      <c r="BG52" s="13"/>
      <c r="BH52" s="16" t="s">
        <v>299</v>
      </c>
      <c r="BI52" s="16" t="s">
        <v>333</v>
      </c>
      <c r="BJ52" s="16" t="s">
        <v>262</v>
      </c>
      <c r="BK52" s="16" t="s">
        <v>5</v>
      </c>
      <c r="BL52" s="14" t="s">
        <v>3</v>
      </c>
      <c r="BM52" s="20">
        <v>618939.07999999996</v>
      </c>
      <c r="BN52" s="14" t="s">
        <v>163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464</v>
      </c>
      <c r="C53" s="5" t="s">
        <v>235</v>
      </c>
      <c r="D53" s="6">
        <v>45261</v>
      </c>
      <c r="E53" s="7" t="s">
        <v>334</v>
      </c>
      <c r="F53" s="8">
        <v>0</v>
      </c>
      <c r="G53" s="8">
        <v>0</v>
      </c>
      <c r="H53" s="9">
        <v>866181.53</v>
      </c>
      <c r="I53" s="9">
        <v>16604.400000000001</v>
      </c>
      <c r="J53" s="9">
        <v>0</v>
      </c>
      <c r="K53" s="9">
        <v>882785.93</v>
      </c>
      <c r="L53" s="9">
        <v>16767.810000000001</v>
      </c>
      <c r="M53" s="9">
        <v>0</v>
      </c>
      <c r="N53" s="9">
        <v>0</v>
      </c>
      <c r="O53" s="9">
        <v>16604.400000000001</v>
      </c>
      <c r="P53" s="9">
        <v>0</v>
      </c>
      <c r="Q53" s="9">
        <v>0</v>
      </c>
      <c r="R53" s="9">
        <v>0</v>
      </c>
      <c r="S53" s="9">
        <v>866181.53</v>
      </c>
      <c r="T53" s="9">
        <v>8688.08</v>
      </c>
      <c r="U53" s="9">
        <v>8524.67</v>
      </c>
      <c r="V53" s="9">
        <v>0</v>
      </c>
      <c r="W53" s="9">
        <v>8688.08</v>
      </c>
      <c r="X53" s="9">
        <v>0</v>
      </c>
      <c r="Y53" s="9">
        <v>0</v>
      </c>
      <c r="Z53" s="9">
        <v>0</v>
      </c>
      <c r="AA53" s="9">
        <v>8524.67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231.39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776.13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26530</v>
      </c>
      <c r="AV53" s="9">
        <v>16767.810000000001</v>
      </c>
      <c r="AW53" s="9">
        <v>8524.67</v>
      </c>
      <c r="AX53" s="10">
        <v>41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0.68266135843627596</v>
      </c>
      <c r="BD53" s="11">
        <v>11.81</v>
      </c>
      <c r="BE53" s="11"/>
      <c r="BF53" s="7"/>
      <c r="BG53" s="4"/>
      <c r="BH53" s="7" t="s">
        <v>253</v>
      </c>
      <c r="BI53" s="7" t="s">
        <v>242</v>
      </c>
      <c r="BJ53" s="7" t="s">
        <v>262</v>
      </c>
      <c r="BK53" s="7" t="s">
        <v>5</v>
      </c>
      <c r="BL53" s="5" t="s">
        <v>3</v>
      </c>
      <c r="BM53" s="11">
        <v>866181.53</v>
      </c>
      <c r="BN53" s="5" t="s">
        <v>163</v>
      </c>
      <c r="BO53" s="11"/>
      <c r="BP53" s="12">
        <v>44704</v>
      </c>
      <c r="BQ53" s="12">
        <v>46530</v>
      </c>
      <c r="BR53" s="11">
        <v>544.74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464</v>
      </c>
      <c r="C54" s="14" t="s">
        <v>235</v>
      </c>
      <c r="D54" s="15">
        <v>45261</v>
      </c>
      <c r="E54" s="16" t="s">
        <v>335</v>
      </c>
      <c r="F54" s="17">
        <v>3</v>
      </c>
      <c r="G54" s="17">
        <v>2</v>
      </c>
      <c r="H54" s="18">
        <v>116371.38</v>
      </c>
      <c r="I54" s="18">
        <v>6400.46</v>
      </c>
      <c r="J54" s="18">
        <v>0</v>
      </c>
      <c r="K54" s="18">
        <v>122771.84</v>
      </c>
      <c r="L54" s="18">
        <v>2741.8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122771.84</v>
      </c>
      <c r="T54" s="18">
        <v>2370.48</v>
      </c>
      <c r="U54" s="18">
        <v>1145.29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3515.77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9142.26</v>
      </c>
      <c r="AW54" s="18">
        <v>3515.77</v>
      </c>
      <c r="AX54" s="19">
        <v>35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0.63573683438663398</v>
      </c>
      <c r="BD54" s="20">
        <v>11.81</v>
      </c>
      <c r="BE54" s="20"/>
      <c r="BF54" s="16"/>
      <c r="BG54" s="13"/>
      <c r="BH54" s="16" t="s">
        <v>253</v>
      </c>
      <c r="BI54" s="16" t="s">
        <v>242</v>
      </c>
      <c r="BJ54" s="16" t="s">
        <v>262</v>
      </c>
      <c r="BK54" s="16" t="s">
        <v>286</v>
      </c>
      <c r="BL54" s="14" t="s">
        <v>3</v>
      </c>
      <c r="BM54" s="20">
        <v>122771.84</v>
      </c>
      <c r="BN54" s="14" t="s">
        <v>163</v>
      </c>
      <c r="BO54" s="20"/>
      <c r="BP54" s="21">
        <v>44704</v>
      </c>
      <c r="BQ54" s="21">
        <v>46349</v>
      </c>
      <c r="BR54" s="20">
        <v>1020.75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464</v>
      </c>
      <c r="C55" s="5" t="s">
        <v>235</v>
      </c>
      <c r="D55" s="6">
        <v>45261</v>
      </c>
      <c r="E55" s="7" t="s">
        <v>336</v>
      </c>
      <c r="F55" s="8">
        <v>0</v>
      </c>
      <c r="G55" s="8">
        <v>0</v>
      </c>
      <c r="H55" s="9">
        <v>248050.85</v>
      </c>
      <c r="I55" s="9">
        <v>0</v>
      </c>
      <c r="J55" s="9">
        <v>0</v>
      </c>
      <c r="K55" s="9">
        <v>248050.85</v>
      </c>
      <c r="L55" s="9">
        <v>2800.9</v>
      </c>
      <c r="M55" s="9">
        <v>0</v>
      </c>
      <c r="N55" s="9">
        <v>0</v>
      </c>
      <c r="O55" s="9">
        <v>0</v>
      </c>
      <c r="P55" s="9">
        <v>2800.9</v>
      </c>
      <c r="Q55" s="9">
        <v>0</v>
      </c>
      <c r="R55" s="9">
        <v>0</v>
      </c>
      <c r="S55" s="9">
        <v>245249.95</v>
      </c>
      <c r="T55" s="9">
        <v>0</v>
      </c>
      <c r="U55" s="9">
        <v>2441.23</v>
      </c>
      <c r="V55" s="9">
        <v>0</v>
      </c>
      <c r="W55" s="9">
        <v>0</v>
      </c>
      <c r="X55" s="9">
        <v>2441.23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5440.3899999999994</v>
      </c>
      <c r="AV55" s="9">
        <v>0</v>
      </c>
      <c r="AW55" s="9">
        <v>0</v>
      </c>
      <c r="AX55" s="10">
        <v>63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0.75224222047214995</v>
      </c>
      <c r="BD55" s="11">
        <v>11.81</v>
      </c>
      <c r="BE55" s="11"/>
      <c r="BF55" s="7"/>
      <c r="BG55" s="4"/>
      <c r="BH55" s="7" t="s">
        <v>239</v>
      </c>
      <c r="BI55" s="7" t="s">
        <v>279</v>
      </c>
      <c r="BJ55" s="7" t="s">
        <v>262</v>
      </c>
      <c r="BK55" s="7" t="s">
        <v>5</v>
      </c>
      <c r="BL55" s="5" t="s">
        <v>3</v>
      </c>
      <c r="BM55" s="11">
        <v>245249.95</v>
      </c>
      <c r="BN55" s="5" t="s">
        <v>163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464</v>
      </c>
      <c r="C56" s="14" t="s">
        <v>235</v>
      </c>
      <c r="D56" s="15">
        <v>45261</v>
      </c>
      <c r="E56" s="16" t="s">
        <v>337</v>
      </c>
      <c r="F56" s="17">
        <v>0</v>
      </c>
      <c r="G56" s="17">
        <v>0</v>
      </c>
      <c r="H56" s="18">
        <v>224040.66</v>
      </c>
      <c r="I56" s="18">
        <v>0</v>
      </c>
      <c r="J56" s="18">
        <v>0</v>
      </c>
      <c r="K56" s="18">
        <v>224040.66</v>
      </c>
      <c r="L56" s="18">
        <v>4210.53</v>
      </c>
      <c r="M56" s="18">
        <v>0</v>
      </c>
      <c r="N56" s="18">
        <v>0</v>
      </c>
      <c r="O56" s="18">
        <v>0</v>
      </c>
      <c r="P56" s="18">
        <v>4210.53</v>
      </c>
      <c r="Q56" s="18">
        <v>0</v>
      </c>
      <c r="R56" s="18">
        <v>0</v>
      </c>
      <c r="S56" s="18">
        <v>219830.13</v>
      </c>
      <c r="T56" s="18">
        <v>0</v>
      </c>
      <c r="U56" s="18">
        <v>2204.9299999999998</v>
      </c>
      <c r="V56" s="18">
        <v>0</v>
      </c>
      <c r="W56" s="18">
        <v>0</v>
      </c>
      <c r="X56" s="18">
        <v>2204.9299999999998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42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0.67998690559495401</v>
      </c>
      <c r="BD56" s="20">
        <v>11.81</v>
      </c>
      <c r="BE56" s="20"/>
      <c r="BF56" s="16"/>
      <c r="BG56" s="13"/>
      <c r="BH56" s="16" t="s">
        <v>264</v>
      </c>
      <c r="BI56" s="16" t="s">
        <v>296</v>
      </c>
      <c r="BJ56" s="16" t="s">
        <v>262</v>
      </c>
      <c r="BK56" s="16" t="s">
        <v>5</v>
      </c>
      <c r="BL56" s="14" t="s">
        <v>3</v>
      </c>
      <c r="BM56" s="20">
        <v>219830.13</v>
      </c>
      <c r="BN56" s="14" t="s">
        <v>163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464</v>
      </c>
      <c r="C57" s="5" t="s">
        <v>235</v>
      </c>
      <c r="D57" s="6">
        <v>45261</v>
      </c>
      <c r="E57" s="7" t="s">
        <v>338</v>
      </c>
      <c r="F57" s="8">
        <v>0</v>
      </c>
      <c r="G57" s="8">
        <v>0</v>
      </c>
      <c r="H57" s="9">
        <v>311212.46999999997</v>
      </c>
      <c r="I57" s="9">
        <v>0</v>
      </c>
      <c r="J57" s="9">
        <v>0</v>
      </c>
      <c r="K57" s="9">
        <v>311212.46999999997</v>
      </c>
      <c r="L57" s="9">
        <v>2294.67</v>
      </c>
      <c r="M57" s="9">
        <v>0</v>
      </c>
      <c r="N57" s="9">
        <v>0</v>
      </c>
      <c r="O57" s="9">
        <v>0</v>
      </c>
      <c r="P57" s="9">
        <v>2294.67</v>
      </c>
      <c r="Q57" s="9">
        <v>0</v>
      </c>
      <c r="R57" s="9">
        <v>0</v>
      </c>
      <c r="S57" s="9">
        <v>308917.8</v>
      </c>
      <c r="T57" s="9">
        <v>0</v>
      </c>
      <c r="U57" s="9">
        <v>3084.99</v>
      </c>
      <c r="V57" s="9">
        <v>0</v>
      </c>
      <c r="W57" s="9">
        <v>0</v>
      </c>
      <c r="X57" s="9">
        <v>3084.99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237.36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5617.02</v>
      </c>
      <c r="AV57" s="9">
        <v>0</v>
      </c>
      <c r="AW57" s="9">
        <v>0</v>
      </c>
      <c r="AX57" s="10">
        <v>86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0.79612207488551601</v>
      </c>
      <c r="BD57" s="11">
        <v>11.81</v>
      </c>
      <c r="BE57" s="11"/>
      <c r="BF57" s="7"/>
      <c r="BG57" s="4"/>
      <c r="BH57" s="7" t="s">
        <v>28</v>
      </c>
      <c r="BI57" s="7" t="s">
        <v>339</v>
      </c>
      <c r="BJ57" s="7" t="s">
        <v>262</v>
      </c>
      <c r="BK57" s="7" t="s">
        <v>5</v>
      </c>
      <c r="BL57" s="5" t="s">
        <v>3</v>
      </c>
      <c r="BM57" s="11">
        <v>308917.8</v>
      </c>
      <c r="BN57" s="5" t="s">
        <v>163</v>
      </c>
      <c r="BO57" s="11"/>
      <c r="BP57" s="12">
        <v>44734</v>
      </c>
      <c r="BQ57" s="12">
        <v>47901</v>
      </c>
      <c r="BR57" s="11">
        <v>237.36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471</v>
      </c>
      <c r="C58" s="14" t="s">
        <v>235</v>
      </c>
      <c r="D58" s="15">
        <v>45261</v>
      </c>
      <c r="E58" s="16" t="s">
        <v>340</v>
      </c>
      <c r="F58" s="17">
        <v>0</v>
      </c>
      <c r="G58" s="17">
        <v>0</v>
      </c>
      <c r="H58" s="18">
        <v>235732.32</v>
      </c>
      <c r="I58" s="18">
        <v>0</v>
      </c>
      <c r="J58" s="18">
        <v>0</v>
      </c>
      <c r="K58" s="18">
        <v>235732.32</v>
      </c>
      <c r="L58" s="18">
        <v>4306.93</v>
      </c>
      <c r="M58" s="18">
        <v>0</v>
      </c>
      <c r="N58" s="18">
        <v>0</v>
      </c>
      <c r="O58" s="18">
        <v>0</v>
      </c>
      <c r="P58" s="18">
        <v>4306.93</v>
      </c>
      <c r="Q58" s="18">
        <v>0</v>
      </c>
      <c r="R58" s="18">
        <v>0</v>
      </c>
      <c r="S58" s="18">
        <v>231425.39</v>
      </c>
      <c r="T58" s="18">
        <v>0</v>
      </c>
      <c r="U58" s="18">
        <v>2320</v>
      </c>
      <c r="V58" s="18">
        <v>0</v>
      </c>
      <c r="W58" s="18">
        <v>0</v>
      </c>
      <c r="X58" s="18">
        <v>2320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6830.0000000000009</v>
      </c>
      <c r="AV58" s="18">
        <v>0</v>
      </c>
      <c r="AW58" s="18">
        <v>0</v>
      </c>
      <c r="AX58" s="19">
        <v>43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0.60330753406968995</v>
      </c>
      <c r="BD58" s="20">
        <v>13.97</v>
      </c>
      <c r="BE58" s="20"/>
      <c r="BF58" s="16"/>
      <c r="BG58" s="13"/>
      <c r="BH58" s="16" t="s">
        <v>283</v>
      </c>
      <c r="BI58" s="16" t="s">
        <v>341</v>
      </c>
      <c r="BJ58" s="16" t="s">
        <v>262</v>
      </c>
      <c r="BK58" s="16" t="s">
        <v>5</v>
      </c>
      <c r="BL58" s="14" t="s">
        <v>3</v>
      </c>
      <c r="BM58" s="20">
        <v>231425.39</v>
      </c>
      <c r="BN58" s="14" t="s">
        <v>163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464</v>
      </c>
      <c r="C59" s="5" t="s">
        <v>235</v>
      </c>
      <c r="D59" s="6">
        <v>45261</v>
      </c>
      <c r="E59" s="7" t="s">
        <v>342</v>
      </c>
      <c r="F59" s="8">
        <v>0</v>
      </c>
      <c r="G59" s="8">
        <v>0</v>
      </c>
      <c r="H59" s="9">
        <v>148344.01999999999</v>
      </c>
      <c r="I59" s="9">
        <v>0</v>
      </c>
      <c r="J59" s="9">
        <v>0</v>
      </c>
      <c r="K59" s="9">
        <v>148344.01999999999</v>
      </c>
      <c r="L59" s="9">
        <v>2759.74</v>
      </c>
      <c r="M59" s="9">
        <v>0</v>
      </c>
      <c r="N59" s="9">
        <v>0</v>
      </c>
      <c r="O59" s="9">
        <v>0</v>
      </c>
      <c r="P59" s="9">
        <v>2759.74</v>
      </c>
      <c r="Q59" s="9">
        <v>0</v>
      </c>
      <c r="R59" s="9">
        <v>0</v>
      </c>
      <c r="S59" s="9">
        <v>145584.28</v>
      </c>
      <c r="T59" s="9">
        <v>0</v>
      </c>
      <c r="U59" s="9">
        <v>1486.59</v>
      </c>
      <c r="V59" s="9">
        <v>0</v>
      </c>
      <c r="W59" s="9">
        <v>0</v>
      </c>
      <c r="X59" s="9">
        <v>1486.59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129.07</v>
      </c>
      <c r="AQ59" s="9">
        <v>0.6</v>
      </c>
      <c r="AR59" s="9">
        <v>0</v>
      </c>
      <c r="AS59" s="9">
        <v>0</v>
      </c>
      <c r="AT59" s="9">
        <v>0</v>
      </c>
      <c r="AU59" s="9">
        <f t="shared" si="0"/>
        <v>4376</v>
      </c>
      <c r="AV59" s="9">
        <v>0</v>
      </c>
      <c r="AW59" s="9">
        <v>0</v>
      </c>
      <c r="AX59" s="10">
        <v>43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0.57711089485893097</v>
      </c>
      <c r="BD59" s="11">
        <v>13.97</v>
      </c>
      <c r="BE59" s="11"/>
      <c r="BF59" s="7" t="s">
        <v>236</v>
      </c>
      <c r="BG59" s="4"/>
      <c r="BH59" s="7" t="s">
        <v>343</v>
      </c>
      <c r="BI59" s="7" t="s">
        <v>344</v>
      </c>
      <c r="BJ59" s="7" t="s">
        <v>262</v>
      </c>
      <c r="BK59" s="7" t="s">
        <v>5</v>
      </c>
      <c r="BL59" s="5" t="s">
        <v>3</v>
      </c>
      <c r="BM59" s="11">
        <v>145584.28</v>
      </c>
      <c r="BN59" s="5" t="s">
        <v>163</v>
      </c>
      <c r="BO59" s="11"/>
      <c r="BP59" s="12">
        <v>44753</v>
      </c>
      <c r="BQ59" s="12">
        <v>46579</v>
      </c>
      <c r="BR59" s="11">
        <v>130.31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464</v>
      </c>
      <c r="C60" s="14" t="s">
        <v>235</v>
      </c>
      <c r="D60" s="15">
        <v>45261</v>
      </c>
      <c r="E60" s="16" t="s">
        <v>345</v>
      </c>
      <c r="F60" s="17">
        <v>0</v>
      </c>
      <c r="G60" s="17">
        <v>0</v>
      </c>
      <c r="H60" s="18">
        <v>350085.15</v>
      </c>
      <c r="I60" s="18">
        <v>0</v>
      </c>
      <c r="J60" s="18">
        <v>0.47</v>
      </c>
      <c r="K60" s="18">
        <v>350085.15</v>
      </c>
      <c r="L60" s="18">
        <v>2477.31</v>
      </c>
      <c r="M60" s="18">
        <v>0</v>
      </c>
      <c r="N60" s="18">
        <v>0</v>
      </c>
      <c r="O60" s="18">
        <v>0</v>
      </c>
      <c r="P60" s="18">
        <v>2477.31</v>
      </c>
      <c r="Q60" s="18">
        <v>0</v>
      </c>
      <c r="R60" s="18">
        <v>0</v>
      </c>
      <c r="S60" s="18">
        <v>347607.84</v>
      </c>
      <c r="T60" s="18">
        <v>0</v>
      </c>
      <c r="U60" s="18">
        <v>3445.42</v>
      </c>
      <c r="V60" s="18">
        <v>0</v>
      </c>
      <c r="W60" s="18">
        <v>0</v>
      </c>
      <c r="X60" s="18">
        <v>3445.42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6184.9999999999991</v>
      </c>
      <c r="AV60" s="18">
        <v>0</v>
      </c>
      <c r="AW60" s="18">
        <v>0</v>
      </c>
      <c r="AX60" s="19">
        <v>88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0.80924080211637395</v>
      </c>
      <c r="BD60" s="20">
        <v>13.82</v>
      </c>
      <c r="BE60" s="20"/>
      <c r="BF60" s="16"/>
      <c r="BG60" s="13"/>
      <c r="BH60" s="16" t="s">
        <v>264</v>
      </c>
      <c r="BI60" s="16" t="s">
        <v>346</v>
      </c>
      <c r="BJ60" s="16" t="s">
        <v>262</v>
      </c>
      <c r="BK60" s="16" t="s">
        <v>5</v>
      </c>
      <c r="BL60" s="14" t="s">
        <v>3</v>
      </c>
      <c r="BM60" s="20">
        <v>347607.84</v>
      </c>
      <c r="BN60" s="14" t="s">
        <v>163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464</v>
      </c>
      <c r="C61" s="5" t="s">
        <v>235</v>
      </c>
      <c r="D61" s="6">
        <v>45261</v>
      </c>
      <c r="E61" s="7" t="s">
        <v>347</v>
      </c>
      <c r="F61" s="8">
        <v>3</v>
      </c>
      <c r="G61" s="8">
        <v>2</v>
      </c>
      <c r="H61" s="9">
        <v>294990.28000000003</v>
      </c>
      <c r="I61" s="9">
        <v>6441.86</v>
      </c>
      <c r="J61" s="9">
        <v>0</v>
      </c>
      <c r="K61" s="9">
        <v>301432.14</v>
      </c>
      <c r="L61" s="9">
        <v>2196.61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301432.14</v>
      </c>
      <c r="T61" s="9">
        <v>8836.59</v>
      </c>
      <c r="U61" s="9">
        <v>2903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11739.59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8638.4699999999993</v>
      </c>
      <c r="AW61" s="9">
        <v>11739.59</v>
      </c>
      <c r="AX61" s="10">
        <v>85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0.81955586315145901</v>
      </c>
      <c r="BD61" s="11">
        <v>13.83</v>
      </c>
      <c r="BE61" s="11"/>
      <c r="BF61" s="7"/>
      <c r="BG61" s="4"/>
      <c r="BH61" s="7" t="s">
        <v>299</v>
      </c>
      <c r="BI61" s="7" t="s">
        <v>161</v>
      </c>
      <c r="BJ61" s="7" t="s">
        <v>262</v>
      </c>
      <c r="BK61" s="7" t="s">
        <v>286</v>
      </c>
      <c r="BL61" s="5" t="s">
        <v>3</v>
      </c>
      <c r="BM61" s="11">
        <v>301432.14</v>
      </c>
      <c r="BN61" s="5" t="s">
        <v>163</v>
      </c>
      <c r="BO61" s="11"/>
      <c r="BP61" s="12">
        <v>44753</v>
      </c>
      <c r="BQ61" s="12">
        <v>47859</v>
      </c>
      <c r="BR61" s="11">
        <v>1736.7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464</v>
      </c>
      <c r="C62" s="14" t="s">
        <v>235</v>
      </c>
      <c r="D62" s="15">
        <v>45261</v>
      </c>
      <c r="E62" s="16" t="s">
        <v>466</v>
      </c>
      <c r="F62" s="17">
        <v>11</v>
      </c>
      <c r="G62" s="17">
        <v>10</v>
      </c>
      <c r="H62" s="18">
        <v>241635.73</v>
      </c>
      <c r="I62" s="18">
        <v>13712.44</v>
      </c>
      <c r="J62" s="18">
        <v>0</v>
      </c>
      <c r="K62" s="18">
        <v>255348.17</v>
      </c>
      <c r="L62" s="18">
        <v>1323.76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26994.42</v>
      </c>
      <c r="U62" s="18">
        <v>2377.98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29372.400000000001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15036.2</v>
      </c>
      <c r="AW62" s="18">
        <v>29372.400000000001</v>
      </c>
      <c r="AX62" s="19">
        <v>107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257</v>
      </c>
      <c r="BI62" s="16" t="s">
        <v>468</v>
      </c>
      <c r="BJ62" s="16" t="s">
        <v>262</v>
      </c>
      <c r="BK62" s="16" t="s">
        <v>237</v>
      </c>
      <c r="BL62" s="14" t="s">
        <v>3</v>
      </c>
      <c r="BM62" s="20">
        <v>255348.17</v>
      </c>
      <c r="BN62" s="14" t="s">
        <v>163</v>
      </c>
      <c r="BO62" s="20"/>
      <c r="BP62" s="21">
        <v>44802</v>
      </c>
      <c r="BQ62" s="21">
        <v>48455</v>
      </c>
      <c r="BR62" s="20">
        <v>4542.47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471</v>
      </c>
      <c r="C63" s="5" t="s">
        <v>235</v>
      </c>
      <c r="D63" s="6">
        <v>45261</v>
      </c>
      <c r="E63" s="7" t="s">
        <v>348</v>
      </c>
      <c r="F63" s="8">
        <v>1</v>
      </c>
      <c r="G63" s="8">
        <v>1</v>
      </c>
      <c r="H63" s="9">
        <v>565899.62</v>
      </c>
      <c r="I63" s="9">
        <v>3395.12</v>
      </c>
      <c r="J63" s="9">
        <v>0</v>
      </c>
      <c r="K63" s="9">
        <v>569294.74</v>
      </c>
      <c r="L63" s="9">
        <v>2993.74</v>
      </c>
      <c r="M63" s="9">
        <v>0</v>
      </c>
      <c r="N63" s="9">
        <v>0</v>
      </c>
      <c r="O63" s="9">
        <v>2734.44</v>
      </c>
      <c r="P63" s="9">
        <v>0</v>
      </c>
      <c r="Q63" s="9">
        <v>0</v>
      </c>
      <c r="R63" s="9">
        <v>0</v>
      </c>
      <c r="S63" s="9">
        <v>566560.30000000005</v>
      </c>
      <c r="T63" s="9">
        <v>5668.95</v>
      </c>
      <c r="U63" s="9">
        <v>5611.56</v>
      </c>
      <c r="V63" s="9">
        <v>0</v>
      </c>
      <c r="W63" s="9">
        <v>5640.96</v>
      </c>
      <c r="X63" s="9">
        <v>0</v>
      </c>
      <c r="Y63" s="9">
        <v>0</v>
      </c>
      <c r="Z63" s="9">
        <v>0</v>
      </c>
      <c r="AA63" s="9">
        <v>5639.55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230</v>
      </c>
      <c r="AN63" s="9">
        <v>0</v>
      </c>
      <c r="AO63" s="9">
        <v>0</v>
      </c>
      <c r="AP63" s="9">
        <v>409.29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9014.69</v>
      </c>
      <c r="AV63" s="9">
        <v>3654.42</v>
      </c>
      <c r="AW63" s="9">
        <v>5639.55</v>
      </c>
      <c r="AX63" s="10">
        <v>106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0.84671121701969998</v>
      </c>
      <c r="BD63" s="11">
        <v>11.9</v>
      </c>
      <c r="BE63" s="11"/>
      <c r="BF63" s="7"/>
      <c r="BG63" s="4"/>
      <c r="BH63" s="7" t="s">
        <v>283</v>
      </c>
      <c r="BI63" s="7" t="s">
        <v>284</v>
      </c>
      <c r="BJ63" s="7" t="s">
        <v>262</v>
      </c>
      <c r="BK63" s="7" t="s">
        <v>286</v>
      </c>
      <c r="BL63" s="5" t="s">
        <v>3</v>
      </c>
      <c r="BM63" s="11">
        <v>566560.30000000005</v>
      </c>
      <c r="BN63" s="5" t="s">
        <v>163</v>
      </c>
      <c r="BO63" s="11"/>
      <c r="BP63" s="12">
        <v>44845</v>
      </c>
      <c r="BQ63" s="12">
        <v>48498</v>
      </c>
      <c r="BR63" s="11">
        <v>639.29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464</v>
      </c>
      <c r="C64" s="14" t="s">
        <v>235</v>
      </c>
      <c r="D64" s="15">
        <v>45261</v>
      </c>
      <c r="E64" s="16" t="s">
        <v>467</v>
      </c>
      <c r="F64" s="17">
        <v>0</v>
      </c>
      <c r="G64" s="17">
        <v>1</v>
      </c>
      <c r="H64" s="18">
        <v>233032.39</v>
      </c>
      <c r="I64" s="18">
        <v>1399.96</v>
      </c>
      <c r="J64" s="18">
        <v>0</v>
      </c>
      <c r="K64" s="18">
        <v>234432.35</v>
      </c>
      <c r="L64" s="18">
        <v>1232.8599999999999</v>
      </c>
      <c r="M64" s="18">
        <v>0</v>
      </c>
      <c r="N64" s="18">
        <v>0</v>
      </c>
      <c r="O64" s="18">
        <v>1399.96</v>
      </c>
      <c r="P64" s="18">
        <v>1232.8599999999999</v>
      </c>
      <c r="Q64" s="18">
        <v>0</v>
      </c>
      <c r="R64" s="18">
        <v>0</v>
      </c>
      <c r="S64" s="18">
        <v>231799.53</v>
      </c>
      <c r="T64" s="18">
        <v>2323.0100000000002</v>
      </c>
      <c r="U64" s="18">
        <v>2310.9</v>
      </c>
      <c r="V64" s="18">
        <v>0</v>
      </c>
      <c r="W64" s="18">
        <v>2323.0100000000002</v>
      </c>
      <c r="X64" s="18">
        <v>2310.9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230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230</v>
      </c>
      <c r="AN64" s="18">
        <v>0</v>
      </c>
      <c r="AO64" s="18">
        <v>0</v>
      </c>
      <c r="AP64" s="18">
        <v>168.55</v>
      </c>
      <c r="AQ64" s="18">
        <v>238.17</v>
      </c>
      <c r="AR64" s="18">
        <v>0</v>
      </c>
      <c r="AS64" s="18">
        <v>0</v>
      </c>
      <c r="AT64" s="18">
        <v>0</v>
      </c>
      <c r="AU64" s="18">
        <f t="shared" si="0"/>
        <v>8302</v>
      </c>
      <c r="AV64" s="18">
        <v>0</v>
      </c>
      <c r="AW64" s="18">
        <v>0</v>
      </c>
      <c r="AX64" s="19">
        <v>107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0.81673906226326698</v>
      </c>
      <c r="BD64" s="20">
        <v>13.88</v>
      </c>
      <c r="BE64" s="20"/>
      <c r="BF64" s="16"/>
      <c r="BG64" s="13"/>
      <c r="BH64" s="16" t="s">
        <v>257</v>
      </c>
      <c r="BI64" s="16" t="s">
        <v>468</v>
      </c>
      <c r="BJ64" s="16" t="s">
        <v>262</v>
      </c>
      <c r="BK64" s="16" t="s">
        <v>5</v>
      </c>
      <c r="BL64" s="14" t="s">
        <v>3</v>
      </c>
      <c r="BM64" s="20">
        <v>231799.53</v>
      </c>
      <c r="BN64" s="14" t="s">
        <v>163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464</v>
      </c>
      <c r="C65" s="5" t="s">
        <v>235</v>
      </c>
      <c r="D65" s="6">
        <v>45261</v>
      </c>
      <c r="E65" s="7" t="s">
        <v>349</v>
      </c>
      <c r="F65" s="8">
        <v>0</v>
      </c>
      <c r="G65" s="8">
        <v>1</v>
      </c>
      <c r="H65" s="9">
        <v>378789.18</v>
      </c>
      <c r="I65" s="9">
        <v>6047.84</v>
      </c>
      <c r="J65" s="9">
        <v>0</v>
      </c>
      <c r="K65" s="9">
        <v>384837.02</v>
      </c>
      <c r="L65" s="9">
        <v>3068.97</v>
      </c>
      <c r="M65" s="9">
        <v>0</v>
      </c>
      <c r="N65" s="9">
        <v>0</v>
      </c>
      <c r="O65" s="9">
        <v>6047.84</v>
      </c>
      <c r="P65" s="9">
        <v>0</v>
      </c>
      <c r="Q65" s="9">
        <v>0</v>
      </c>
      <c r="R65" s="9">
        <v>0</v>
      </c>
      <c r="S65" s="9">
        <v>378789.18</v>
      </c>
      <c r="T65" s="9">
        <v>7631.45</v>
      </c>
      <c r="U65" s="9">
        <v>3756.33</v>
      </c>
      <c r="V65" s="9">
        <v>0</v>
      </c>
      <c r="W65" s="9">
        <v>7602.76</v>
      </c>
      <c r="X65" s="9">
        <v>0</v>
      </c>
      <c r="Y65" s="9">
        <v>0</v>
      </c>
      <c r="Z65" s="9">
        <v>0</v>
      </c>
      <c r="AA65" s="9">
        <v>3785.02</v>
      </c>
      <c r="AB65" s="9">
        <v>0</v>
      </c>
      <c r="AC65" s="9">
        <v>0</v>
      </c>
      <c r="AD65" s="9">
        <v>0</v>
      </c>
      <c r="AE65" s="9">
        <v>0</v>
      </c>
      <c r="AF65" s="9">
        <v>230</v>
      </c>
      <c r="AG65" s="9">
        <v>0</v>
      </c>
      <c r="AH65" s="9">
        <v>0</v>
      </c>
      <c r="AI65" s="9">
        <v>4.79</v>
      </c>
      <c r="AJ65" s="9">
        <v>0</v>
      </c>
      <c r="AK65" s="9">
        <v>0</v>
      </c>
      <c r="AL65" s="9">
        <v>0</v>
      </c>
      <c r="AM65" s="9">
        <v>230</v>
      </c>
      <c r="AN65" s="9">
        <v>0</v>
      </c>
      <c r="AO65" s="9">
        <v>0</v>
      </c>
      <c r="AP65" s="9">
        <v>564.61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14680</v>
      </c>
      <c r="AV65" s="9">
        <v>3068.97</v>
      </c>
      <c r="AW65" s="9">
        <v>3785.02</v>
      </c>
      <c r="AX65" s="10">
        <v>80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0.81940046832530899</v>
      </c>
      <c r="BD65" s="11">
        <v>11.9</v>
      </c>
      <c r="BE65" s="11"/>
      <c r="BF65" s="7"/>
      <c r="BG65" s="4"/>
      <c r="BH65" s="7" t="s">
        <v>239</v>
      </c>
      <c r="BI65" s="7" t="s">
        <v>350</v>
      </c>
      <c r="BJ65" s="7" t="s">
        <v>262</v>
      </c>
      <c r="BK65" s="7" t="s">
        <v>5</v>
      </c>
      <c r="BL65" s="5" t="s">
        <v>3</v>
      </c>
      <c r="BM65" s="11">
        <v>378789.18</v>
      </c>
      <c r="BN65" s="5" t="s">
        <v>163</v>
      </c>
      <c r="BO65" s="11"/>
      <c r="BP65" s="12">
        <v>44854</v>
      </c>
      <c r="BQ65" s="12">
        <v>47715</v>
      </c>
      <c r="BR65" s="11">
        <v>277.98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464</v>
      </c>
      <c r="C66" s="14" t="s">
        <v>235</v>
      </c>
      <c r="D66" s="15">
        <v>45261</v>
      </c>
      <c r="E66" s="16" t="s">
        <v>351</v>
      </c>
      <c r="F66" s="17">
        <v>0</v>
      </c>
      <c r="G66" s="17">
        <v>0</v>
      </c>
      <c r="H66" s="18">
        <v>664547.56000000006</v>
      </c>
      <c r="I66" s="18">
        <v>0</v>
      </c>
      <c r="J66" s="18">
        <v>0</v>
      </c>
      <c r="K66" s="18">
        <v>664547.56000000006</v>
      </c>
      <c r="L66" s="18">
        <v>11168.04</v>
      </c>
      <c r="M66" s="18">
        <v>0</v>
      </c>
      <c r="N66" s="18">
        <v>0</v>
      </c>
      <c r="O66" s="18">
        <v>0</v>
      </c>
      <c r="P66" s="18">
        <v>11168.04</v>
      </c>
      <c r="Q66" s="18">
        <v>0</v>
      </c>
      <c r="R66" s="18">
        <v>0</v>
      </c>
      <c r="S66" s="18">
        <v>653379.52</v>
      </c>
      <c r="T66" s="18">
        <v>0</v>
      </c>
      <c r="U66" s="18">
        <v>6590.1</v>
      </c>
      <c r="V66" s="18">
        <v>0</v>
      </c>
      <c r="W66" s="18">
        <v>0</v>
      </c>
      <c r="X66" s="18">
        <v>6590.1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18.05</v>
      </c>
      <c r="AR66" s="18">
        <v>0</v>
      </c>
      <c r="AS66" s="18">
        <v>0</v>
      </c>
      <c r="AT66" s="18">
        <v>0</v>
      </c>
      <c r="AU66" s="18">
        <f t="shared" si="0"/>
        <v>18320</v>
      </c>
      <c r="AV66" s="18">
        <v>0</v>
      </c>
      <c r="AW66" s="18">
        <v>0</v>
      </c>
      <c r="AX66" s="19">
        <v>46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0.65326975434952494</v>
      </c>
      <c r="BD66" s="20">
        <v>11.9</v>
      </c>
      <c r="BE66" s="20"/>
      <c r="BF66" s="16"/>
      <c r="BG66" s="13"/>
      <c r="BH66" s="16" t="s">
        <v>239</v>
      </c>
      <c r="BI66" s="16" t="s">
        <v>352</v>
      </c>
      <c r="BJ66" s="16" t="s">
        <v>262</v>
      </c>
      <c r="BK66" s="16" t="s">
        <v>5</v>
      </c>
      <c r="BL66" s="14" t="s">
        <v>3</v>
      </c>
      <c r="BM66" s="20">
        <v>653379.52</v>
      </c>
      <c r="BN66" s="14" t="s">
        <v>163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464</v>
      </c>
      <c r="C67" s="5" t="s">
        <v>235</v>
      </c>
      <c r="D67" s="6">
        <v>45261</v>
      </c>
      <c r="E67" s="7" t="s">
        <v>353</v>
      </c>
      <c r="F67" s="8">
        <v>0</v>
      </c>
      <c r="G67" s="8">
        <v>0</v>
      </c>
      <c r="H67" s="9">
        <v>399268.54</v>
      </c>
      <c r="I67" s="9">
        <v>0</v>
      </c>
      <c r="J67" s="9">
        <v>0</v>
      </c>
      <c r="K67" s="9">
        <v>399268.54</v>
      </c>
      <c r="L67" s="9">
        <v>2303.58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399268.54</v>
      </c>
      <c r="T67" s="9">
        <v>0</v>
      </c>
      <c r="U67" s="9">
        <v>3959.41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3959.41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0</v>
      </c>
      <c r="AV67" s="9">
        <v>2303.58</v>
      </c>
      <c r="AW67" s="9">
        <v>3959.41</v>
      </c>
      <c r="AX67" s="10">
        <v>106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0.819857903827519</v>
      </c>
      <c r="BD67" s="11">
        <v>11.9</v>
      </c>
      <c r="BE67" s="11"/>
      <c r="BF67" s="7" t="s">
        <v>236</v>
      </c>
      <c r="BG67" s="4"/>
      <c r="BH67" s="7" t="s">
        <v>239</v>
      </c>
      <c r="BI67" s="7" t="s">
        <v>350</v>
      </c>
      <c r="BJ67" s="7" t="s">
        <v>262</v>
      </c>
      <c r="BK67" s="7" t="s">
        <v>5</v>
      </c>
      <c r="BL67" s="5" t="s">
        <v>3</v>
      </c>
      <c r="BM67" s="11">
        <v>399268.54</v>
      </c>
      <c r="BN67" s="5" t="s">
        <v>163</v>
      </c>
      <c r="BO67" s="11"/>
      <c r="BP67" s="12">
        <v>44851</v>
      </c>
      <c r="BQ67" s="12">
        <v>48504</v>
      </c>
      <c r="BR67" s="11">
        <v>297.88</v>
      </c>
      <c r="BS67" s="11">
        <v>0</v>
      </c>
      <c r="BT67" s="11">
        <v>230</v>
      </c>
    </row>
    <row r="68" spans="1:72" s="1" customFormat="1" ht="18.2" customHeight="1" x14ac:dyDescent="0.15">
      <c r="A68" s="13">
        <v>66</v>
      </c>
      <c r="B68" s="14" t="s">
        <v>464</v>
      </c>
      <c r="C68" s="14" t="s">
        <v>235</v>
      </c>
      <c r="D68" s="15">
        <v>45261</v>
      </c>
      <c r="E68" s="16" t="s">
        <v>465</v>
      </c>
      <c r="F68" s="17">
        <v>1</v>
      </c>
      <c r="G68" s="17">
        <v>0</v>
      </c>
      <c r="H68" s="18">
        <v>152002.87</v>
      </c>
      <c r="I68" s="18">
        <v>2463.7199999999998</v>
      </c>
      <c r="J68" s="18">
        <v>0</v>
      </c>
      <c r="K68" s="18">
        <v>154466.59</v>
      </c>
      <c r="L68" s="18">
        <v>2488.14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1530.28</v>
      </c>
      <c r="U68" s="18">
        <v>1505.86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3036.14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4951.8599999999997</v>
      </c>
      <c r="AW68" s="18">
        <v>3036.14</v>
      </c>
      <c r="AX68" s="19">
        <v>47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257</v>
      </c>
      <c r="BI68" s="16" t="s">
        <v>271</v>
      </c>
      <c r="BJ68" s="16" t="s">
        <v>262</v>
      </c>
      <c r="BK68" s="16" t="s">
        <v>286</v>
      </c>
      <c r="BL68" s="14" t="s">
        <v>3</v>
      </c>
      <c r="BM68" s="20">
        <v>154466.59</v>
      </c>
      <c r="BN68" s="14" t="s">
        <v>163</v>
      </c>
      <c r="BO68" s="20"/>
      <c r="BP68" s="21">
        <v>44888</v>
      </c>
      <c r="BQ68" s="21">
        <v>46714</v>
      </c>
      <c r="BR68" s="20">
        <v>474.25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464</v>
      </c>
      <c r="C69" s="5" t="s">
        <v>235</v>
      </c>
      <c r="D69" s="6">
        <v>45261</v>
      </c>
      <c r="E69" s="7" t="s">
        <v>486</v>
      </c>
      <c r="F69" s="8">
        <v>0</v>
      </c>
      <c r="G69" s="8">
        <v>0</v>
      </c>
      <c r="H69" s="9">
        <v>447373.16</v>
      </c>
      <c r="I69" s="9">
        <v>0</v>
      </c>
      <c r="J69" s="9">
        <v>0</v>
      </c>
      <c r="K69" s="9">
        <v>447373.16</v>
      </c>
      <c r="L69" s="9">
        <v>2147.3200000000002</v>
      </c>
      <c r="M69" s="9">
        <v>0</v>
      </c>
      <c r="N69" s="9">
        <v>0</v>
      </c>
      <c r="O69" s="9">
        <v>0</v>
      </c>
      <c r="P69" s="9">
        <v>2147.3200000000002</v>
      </c>
      <c r="Q69" s="9">
        <v>82.07</v>
      </c>
      <c r="R69" s="9">
        <v>0</v>
      </c>
      <c r="S69" s="9">
        <v>445143.77</v>
      </c>
      <c r="T69" s="9">
        <v>0</v>
      </c>
      <c r="U69" s="9">
        <v>4456.51</v>
      </c>
      <c r="V69" s="9">
        <v>0</v>
      </c>
      <c r="W69" s="9">
        <v>0</v>
      </c>
      <c r="X69" s="9">
        <v>4456.51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314.10000000000002</v>
      </c>
      <c r="AQ69" s="9">
        <v>0</v>
      </c>
      <c r="AR69" s="9">
        <v>0</v>
      </c>
      <c r="AS69" s="9">
        <v>82.07</v>
      </c>
      <c r="AT69" s="9">
        <v>0</v>
      </c>
      <c r="AU69" s="9">
        <f t="shared" si="1"/>
        <v>6917.93</v>
      </c>
      <c r="AV69" s="9">
        <v>0</v>
      </c>
      <c r="AW69" s="9">
        <v>0</v>
      </c>
      <c r="AX69" s="10">
        <v>113</v>
      </c>
      <c r="AY69" s="10">
        <v>120</v>
      </c>
      <c r="AZ69" s="9">
        <v>425998.62</v>
      </c>
      <c r="BA69" s="9">
        <v>462150.61</v>
      </c>
      <c r="BB69" s="11">
        <v>0.89</v>
      </c>
      <c r="BC69" s="11">
        <v>0.85724858244804703</v>
      </c>
      <c r="BD69" s="11">
        <v>11.9</v>
      </c>
      <c r="BE69" s="11"/>
      <c r="BF69" s="7"/>
      <c r="BG69" s="4"/>
      <c r="BH69" s="7" t="s">
        <v>264</v>
      </c>
      <c r="BI69" s="7" t="s">
        <v>296</v>
      </c>
      <c r="BJ69" s="7" t="s">
        <v>262</v>
      </c>
      <c r="BK69" s="7" t="s">
        <v>5</v>
      </c>
      <c r="BL69" s="5" t="s">
        <v>3</v>
      </c>
      <c r="BM69" s="11">
        <v>445143.77</v>
      </c>
      <c r="BN69" s="5" t="s">
        <v>163</v>
      </c>
      <c r="BO69" s="11"/>
      <c r="BP69" s="12">
        <v>45058</v>
      </c>
      <c r="BQ69" s="12">
        <v>48711</v>
      </c>
      <c r="BR69" s="11">
        <v>314.10000000000002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471</v>
      </c>
      <c r="C70" s="14" t="s">
        <v>235</v>
      </c>
      <c r="D70" s="15">
        <v>45261</v>
      </c>
      <c r="E70" s="16" t="s">
        <v>488</v>
      </c>
      <c r="F70" s="17">
        <v>0</v>
      </c>
      <c r="G70" s="17">
        <v>0</v>
      </c>
      <c r="H70" s="18">
        <v>268703.39</v>
      </c>
      <c r="I70" s="18">
        <v>0</v>
      </c>
      <c r="J70" s="18">
        <v>0</v>
      </c>
      <c r="K70" s="18">
        <v>268703.39</v>
      </c>
      <c r="L70" s="18">
        <v>4516.54</v>
      </c>
      <c r="M70" s="18">
        <v>0</v>
      </c>
      <c r="N70" s="18">
        <v>0</v>
      </c>
      <c r="O70" s="18">
        <v>0</v>
      </c>
      <c r="P70" s="18">
        <v>4516.54</v>
      </c>
      <c r="Q70" s="18">
        <v>0</v>
      </c>
      <c r="R70" s="18">
        <v>0</v>
      </c>
      <c r="S70" s="18">
        <v>264186.84999999998</v>
      </c>
      <c r="T70" s="18">
        <v>0</v>
      </c>
      <c r="U70" s="18">
        <v>2664.64</v>
      </c>
      <c r="V70" s="18">
        <v>0</v>
      </c>
      <c r="W70" s="18">
        <v>0</v>
      </c>
      <c r="X70" s="18">
        <v>2664.64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194.62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5.0347999999999997E-2</v>
      </c>
      <c r="AT70" s="18">
        <v>0</v>
      </c>
      <c r="AU70" s="18">
        <f t="shared" si="1"/>
        <v>7375.7496519999995</v>
      </c>
      <c r="AV70" s="18">
        <v>0</v>
      </c>
      <c r="AW70" s="18">
        <v>0</v>
      </c>
      <c r="AX70" s="19">
        <v>46</v>
      </c>
      <c r="AY70" s="19">
        <v>51</v>
      </c>
      <c r="AZ70" s="18">
        <v>356179</v>
      </c>
      <c r="BA70" s="18">
        <v>286360.71999999997</v>
      </c>
      <c r="BB70" s="20">
        <v>0.9</v>
      </c>
      <c r="BC70" s="20">
        <v>0.83030998455374805</v>
      </c>
      <c r="BD70" s="20">
        <v>11.9</v>
      </c>
      <c r="BE70" s="20"/>
      <c r="BF70" s="16"/>
      <c r="BG70" s="13"/>
      <c r="BH70" s="16" t="s">
        <v>255</v>
      </c>
      <c r="BI70" s="16" t="s">
        <v>256</v>
      </c>
      <c r="BJ70" s="16" t="s">
        <v>262</v>
      </c>
      <c r="BK70" s="16" t="s">
        <v>5</v>
      </c>
      <c r="BL70" s="14" t="s">
        <v>3</v>
      </c>
      <c r="BM70" s="20">
        <v>264186.84999999998</v>
      </c>
      <c r="BN70" s="14" t="s">
        <v>163</v>
      </c>
      <c r="BO70" s="20"/>
      <c r="BP70" s="21">
        <v>45128</v>
      </c>
      <c r="BQ70" s="21">
        <v>46681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471</v>
      </c>
      <c r="C71" s="5" t="s">
        <v>235</v>
      </c>
      <c r="D71" s="6">
        <v>45261</v>
      </c>
      <c r="E71" s="7" t="s">
        <v>487</v>
      </c>
      <c r="F71" s="8">
        <v>0</v>
      </c>
      <c r="G71" s="8">
        <v>0</v>
      </c>
      <c r="H71" s="9">
        <v>307174.09999999998</v>
      </c>
      <c r="I71" s="9">
        <v>0</v>
      </c>
      <c r="J71" s="9">
        <v>0</v>
      </c>
      <c r="K71" s="9">
        <v>307174.09999999998</v>
      </c>
      <c r="L71" s="9">
        <v>4141.68</v>
      </c>
      <c r="M71" s="9">
        <v>0</v>
      </c>
      <c r="N71" s="9">
        <v>0</v>
      </c>
      <c r="O71" s="9">
        <v>0</v>
      </c>
      <c r="P71" s="9">
        <v>4141.68</v>
      </c>
      <c r="Q71" s="9">
        <v>12.19</v>
      </c>
      <c r="R71" s="9">
        <v>0</v>
      </c>
      <c r="S71" s="9">
        <v>303020.23</v>
      </c>
      <c r="T71" s="9">
        <v>0</v>
      </c>
      <c r="U71" s="9">
        <v>3046.02</v>
      </c>
      <c r="V71" s="9">
        <v>0</v>
      </c>
      <c r="W71" s="9">
        <v>0</v>
      </c>
      <c r="X71" s="9">
        <v>3046.02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220.11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7420</v>
      </c>
      <c r="AV71" s="9">
        <v>0</v>
      </c>
      <c r="AW71" s="9">
        <v>0</v>
      </c>
      <c r="AX71" s="10">
        <v>55</v>
      </c>
      <c r="AY71" s="10">
        <v>60</v>
      </c>
      <c r="AZ71" s="9">
        <v>255111</v>
      </c>
      <c r="BA71" s="9">
        <v>323858.74</v>
      </c>
      <c r="BB71" s="11">
        <v>0.9</v>
      </c>
      <c r="BC71" s="11">
        <v>0.84209000195579098</v>
      </c>
      <c r="BD71" s="11">
        <v>11.9</v>
      </c>
      <c r="BE71" s="11"/>
      <c r="BF71" s="7"/>
      <c r="BG71" s="4"/>
      <c r="BH71" s="7" t="s">
        <v>243</v>
      </c>
      <c r="BI71" s="7" t="s">
        <v>244</v>
      </c>
      <c r="BJ71" s="7" t="s">
        <v>262</v>
      </c>
      <c r="BK71" s="7" t="s">
        <v>5</v>
      </c>
      <c r="BL71" s="5" t="s">
        <v>3</v>
      </c>
      <c r="BM71" s="11">
        <v>303020.23</v>
      </c>
      <c r="BN71" s="5" t="s">
        <v>163</v>
      </c>
      <c r="BO71" s="11"/>
      <c r="BP71" s="12">
        <v>45128</v>
      </c>
      <c r="BQ71" s="12">
        <v>46955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464</v>
      </c>
      <c r="C72" s="14" t="s">
        <v>235</v>
      </c>
      <c r="D72" s="15">
        <v>45261</v>
      </c>
      <c r="E72" s="16" t="s">
        <v>490</v>
      </c>
      <c r="F72" s="17">
        <v>0</v>
      </c>
      <c r="G72" s="17">
        <v>0</v>
      </c>
      <c r="H72" s="18">
        <v>462045.81</v>
      </c>
      <c r="I72" s="18">
        <v>3404.51</v>
      </c>
      <c r="J72" s="18">
        <v>0</v>
      </c>
      <c r="K72" s="18">
        <v>465450.32</v>
      </c>
      <c r="L72" s="18">
        <v>3438.07</v>
      </c>
      <c r="M72" s="18">
        <v>0</v>
      </c>
      <c r="N72" s="18">
        <v>0</v>
      </c>
      <c r="O72" s="18">
        <v>3404.51</v>
      </c>
      <c r="P72" s="18">
        <v>3438.07</v>
      </c>
      <c r="Q72" s="18">
        <v>0</v>
      </c>
      <c r="R72" s="18">
        <v>0</v>
      </c>
      <c r="S72" s="18">
        <v>458607.74</v>
      </c>
      <c r="T72" s="18">
        <v>4555</v>
      </c>
      <c r="U72" s="18">
        <v>4555</v>
      </c>
      <c r="V72" s="18">
        <v>0</v>
      </c>
      <c r="W72" s="18">
        <v>4555</v>
      </c>
      <c r="X72" s="18">
        <v>4555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546.34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1030.7412879999999</v>
      </c>
      <c r="AT72" s="18">
        <v>0</v>
      </c>
      <c r="AU72" s="18">
        <f t="shared" si="1"/>
        <v>15468.178712000003</v>
      </c>
      <c r="AV72" s="18">
        <v>0</v>
      </c>
      <c r="AW72" s="18">
        <v>0</v>
      </c>
      <c r="AX72" s="19">
        <v>85</v>
      </c>
      <c r="AY72" s="19">
        <v>87</v>
      </c>
      <c r="AZ72" s="18">
        <v>504995.38</v>
      </c>
      <c r="BA72" s="18">
        <v>465450.32</v>
      </c>
      <c r="BB72" s="20">
        <v>0.76</v>
      </c>
      <c r="BC72" s="20">
        <v>0.74882724841611403</v>
      </c>
      <c r="BD72" s="20">
        <v>11.83</v>
      </c>
      <c r="BE72" s="20"/>
      <c r="BF72" s="16"/>
      <c r="BG72" s="13"/>
      <c r="BH72" s="16" t="s">
        <v>264</v>
      </c>
      <c r="BI72" s="16" t="s">
        <v>492</v>
      </c>
      <c r="BJ72" s="16" t="s">
        <v>262</v>
      </c>
      <c r="BK72" s="16" t="s">
        <v>5</v>
      </c>
      <c r="BL72" s="14" t="s">
        <v>3</v>
      </c>
      <c r="BM72" s="20">
        <v>458607.74</v>
      </c>
      <c r="BN72" s="14" t="s">
        <v>163</v>
      </c>
      <c r="BO72" s="20"/>
      <c r="BP72" s="21">
        <v>45195</v>
      </c>
      <c r="BQ72" s="21">
        <v>47843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464</v>
      </c>
      <c r="C73" s="5" t="s">
        <v>235</v>
      </c>
      <c r="D73" s="6">
        <v>45261</v>
      </c>
      <c r="E73" s="7" t="s">
        <v>39</v>
      </c>
      <c r="F73" s="5" t="s">
        <v>491</v>
      </c>
      <c r="G73" s="8">
        <v>152</v>
      </c>
      <c r="H73" s="9">
        <v>16142.64</v>
      </c>
      <c r="I73" s="9">
        <v>16612.3</v>
      </c>
      <c r="J73" s="9">
        <v>0</v>
      </c>
      <c r="K73" s="9">
        <v>32754.94</v>
      </c>
      <c r="L73" s="9">
        <v>192.16</v>
      </c>
      <c r="M73" s="9">
        <v>32754.94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32754.94</v>
      </c>
      <c r="T73" s="9">
        <v>33102.959999999999</v>
      </c>
      <c r="U73" s="9">
        <v>133.96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33236.92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16804.46</v>
      </c>
      <c r="AW73" s="9">
        <v>33236.92</v>
      </c>
      <c r="AX73" s="10">
        <v>64</v>
      </c>
      <c r="AY73" s="10">
        <v>300</v>
      </c>
      <c r="AZ73" s="9">
        <v>210000</v>
      </c>
      <c r="BA73" s="9">
        <v>36000</v>
      </c>
      <c r="BB73" s="11">
        <v>58</v>
      </c>
      <c r="BC73" s="11">
        <v>52.771847777777801</v>
      </c>
      <c r="BD73" s="11">
        <v>9.9600000000000009</v>
      </c>
      <c r="BE73" s="11"/>
      <c r="BF73" s="7" t="s">
        <v>236</v>
      </c>
      <c r="BG73" s="4"/>
      <c r="BH73" s="7" t="s">
        <v>283</v>
      </c>
      <c r="BI73" s="7" t="s">
        <v>354</v>
      </c>
      <c r="BJ73" s="7" t="s">
        <v>355</v>
      </c>
      <c r="BK73" s="7" t="s">
        <v>237</v>
      </c>
      <c r="BL73" s="5" t="s">
        <v>4</v>
      </c>
      <c r="BM73" s="11">
        <v>0</v>
      </c>
      <c r="BN73" s="5" t="s">
        <v>163</v>
      </c>
      <c r="BO73" s="11"/>
      <c r="BP73" s="12">
        <v>38071</v>
      </c>
      <c r="BQ73" s="12">
        <v>47196</v>
      </c>
      <c r="BR73" s="11">
        <v>22525.26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464</v>
      </c>
      <c r="C74" s="14" t="s">
        <v>235</v>
      </c>
      <c r="D74" s="15">
        <v>45261</v>
      </c>
      <c r="E74" s="16" t="s">
        <v>22</v>
      </c>
      <c r="F74" s="17">
        <v>132</v>
      </c>
      <c r="G74" s="17">
        <v>132</v>
      </c>
      <c r="H74" s="18">
        <v>0</v>
      </c>
      <c r="I74" s="18">
        <v>65862.67</v>
      </c>
      <c r="J74" s="18">
        <v>0</v>
      </c>
      <c r="K74" s="18">
        <v>65862.67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65862.67</v>
      </c>
      <c r="T74" s="18">
        <v>46455.82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46455.82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65862.67</v>
      </c>
      <c r="AW74" s="18">
        <v>46455.82</v>
      </c>
      <c r="AX74" s="19">
        <v>0</v>
      </c>
      <c r="AY74" s="19">
        <v>180</v>
      </c>
      <c r="AZ74" s="18">
        <v>399939.99</v>
      </c>
      <c r="BA74" s="18">
        <v>76120</v>
      </c>
      <c r="BB74" s="20">
        <v>65</v>
      </c>
      <c r="BC74" s="20">
        <v>56.2411133736206</v>
      </c>
      <c r="BD74" s="20">
        <v>10.7</v>
      </c>
      <c r="BE74" s="20"/>
      <c r="BF74" s="16" t="s">
        <v>236</v>
      </c>
      <c r="BG74" s="13"/>
      <c r="BH74" s="16" t="s">
        <v>243</v>
      </c>
      <c r="BI74" s="16" t="s">
        <v>356</v>
      </c>
      <c r="BJ74" s="16" t="s">
        <v>357</v>
      </c>
      <c r="BK74" s="16" t="s">
        <v>237</v>
      </c>
      <c r="BL74" s="14" t="s">
        <v>4</v>
      </c>
      <c r="BM74" s="20">
        <v>523258.49572230002</v>
      </c>
      <c r="BN74" s="14" t="s">
        <v>163</v>
      </c>
      <c r="BO74" s="20"/>
      <c r="BP74" s="21">
        <v>38072</v>
      </c>
      <c r="BQ74" s="21">
        <v>43547</v>
      </c>
      <c r="BR74" s="20">
        <v>34056.57</v>
      </c>
      <c r="BS74" s="20">
        <v>0</v>
      </c>
      <c r="BT74" s="20">
        <v>54.82</v>
      </c>
    </row>
    <row r="75" spans="1:72" s="1" customFormat="1" ht="18.2" customHeight="1" x14ac:dyDescent="0.15">
      <c r="A75" s="4">
        <v>73</v>
      </c>
      <c r="B75" s="5" t="s">
        <v>464</v>
      </c>
      <c r="C75" s="5" t="s">
        <v>235</v>
      </c>
      <c r="D75" s="6">
        <v>45261</v>
      </c>
      <c r="E75" s="7" t="s">
        <v>358</v>
      </c>
      <c r="F75" s="8">
        <v>1</v>
      </c>
      <c r="G75" s="8">
        <v>1</v>
      </c>
      <c r="H75" s="9">
        <v>39924.04</v>
      </c>
      <c r="I75" s="9">
        <v>923.91</v>
      </c>
      <c r="J75" s="9">
        <v>0</v>
      </c>
      <c r="K75" s="9">
        <v>40847.949999999997</v>
      </c>
      <c r="L75" s="9">
        <v>472.2</v>
      </c>
      <c r="M75" s="9">
        <v>0</v>
      </c>
      <c r="N75" s="9">
        <v>0</v>
      </c>
      <c r="O75" s="9">
        <v>463.89</v>
      </c>
      <c r="P75" s="9">
        <v>0</v>
      </c>
      <c r="Q75" s="9">
        <v>0</v>
      </c>
      <c r="R75" s="9">
        <v>0</v>
      </c>
      <c r="S75" s="9">
        <v>40384.06</v>
      </c>
      <c r="T75" s="9">
        <v>724.39</v>
      </c>
      <c r="U75" s="9">
        <v>355.95</v>
      </c>
      <c r="V75" s="9">
        <v>0</v>
      </c>
      <c r="W75" s="9">
        <v>364.26</v>
      </c>
      <c r="X75" s="9">
        <v>0</v>
      </c>
      <c r="Y75" s="9">
        <v>0</v>
      </c>
      <c r="Z75" s="9">
        <v>0</v>
      </c>
      <c r="AA75" s="9">
        <v>716.08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22.9</v>
      </c>
      <c r="AK75" s="9">
        <v>0</v>
      </c>
      <c r="AL75" s="9">
        <v>0</v>
      </c>
      <c r="AM75" s="9">
        <v>46</v>
      </c>
      <c r="AN75" s="9">
        <v>0</v>
      </c>
      <c r="AO75" s="9">
        <v>44.85</v>
      </c>
      <c r="AP75" s="9">
        <v>114.2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1056.0999999999999</v>
      </c>
      <c r="AV75" s="9">
        <v>932.22</v>
      </c>
      <c r="AW75" s="9">
        <v>716.08</v>
      </c>
      <c r="AX75" s="10">
        <v>64</v>
      </c>
      <c r="AY75" s="10">
        <v>300</v>
      </c>
      <c r="AZ75" s="9">
        <v>374892.65</v>
      </c>
      <c r="BA75" s="9">
        <v>86400</v>
      </c>
      <c r="BB75" s="11">
        <v>79</v>
      </c>
      <c r="BC75" s="11">
        <v>36.925240046296302</v>
      </c>
      <c r="BD75" s="11">
        <v>10.7</v>
      </c>
      <c r="BE75" s="11"/>
      <c r="BF75" s="7" t="s">
        <v>236</v>
      </c>
      <c r="BG75" s="4"/>
      <c r="BH75" s="7" t="s">
        <v>359</v>
      </c>
      <c r="BI75" s="7" t="s">
        <v>360</v>
      </c>
      <c r="BJ75" s="7" t="s">
        <v>361</v>
      </c>
      <c r="BK75" s="7" t="s">
        <v>286</v>
      </c>
      <c r="BL75" s="5" t="s">
        <v>4</v>
      </c>
      <c r="BM75" s="11">
        <v>320838.83764139999</v>
      </c>
      <c r="BN75" s="5" t="s">
        <v>163</v>
      </c>
      <c r="BO75" s="11"/>
      <c r="BP75" s="12">
        <v>38076</v>
      </c>
      <c r="BQ75" s="12">
        <v>47201</v>
      </c>
      <c r="BR75" s="11">
        <v>276.23</v>
      </c>
      <c r="BS75" s="11">
        <v>68.77</v>
      </c>
      <c r="BT75" s="11">
        <v>46</v>
      </c>
    </row>
    <row r="76" spans="1:72" s="1" customFormat="1" ht="18.2" customHeight="1" x14ac:dyDescent="0.15">
      <c r="A76" s="13">
        <v>74</v>
      </c>
      <c r="B76" s="14" t="s">
        <v>464</v>
      </c>
      <c r="C76" s="14" t="s">
        <v>235</v>
      </c>
      <c r="D76" s="15">
        <v>45261</v>
      </c>
      <c r="E76" s="16" t="s">
        <v>40</v>
      </c>
      <c r="F76" s="17">
        <v>198</v>
      </c>
      <c r="G76" s="17">
        <v>197</v>
      </c>
      <c r="H76" s="18">
        <v>33282.67</v>
      </c>
      <c r="I76" s="18">
        <v>37585.980000000003</v>
      </c>
      <c r="J76" s="18">
        <v>0</v>
      </c>
      <c r="K76" s="18">
        <v>70868.649999999994</v>
      </c>
      <c r="L76" s="18">
        <v>388.24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70868.649999999994</v>
      </c>
      <c r="T76" s="18">
        <v>93894.62</v>
      </c>
      <c r="U76" s="18">
        <v>276.22000000000003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94170.84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37974.22</v>
      </c>
      <c r="AW76" s="18">
        <v>94170.84</v>
      </c>
      <c r="AX76" s="19">
        <v>66</v>
      </c>
      <c r="AY76" s="19">
        <v>300</v>
      </c>
      <c r="AZ76" s="18">
        <v>278293.15000000002</v>
      </c>
      <c r="BA76" s="18">
        <v>73350</v>
      </c>
      <c r="BB76" s="20">
        <v>90</v>
      </c>
      <c r="BC76" s="20">
        <v>86.955398773006095</v>
      </c>
      <c r="BD76" s="20">
        <v>9.9600000000000009</v>
      </c>
      <c r="BE76" s="20"/>
      <c r="BF76" s="16" t="s">
        <v>236</v>
      </c>
      <c r="BG76" s="13"/>
      <c r="BH76" s="16" t="s">
        <v>28</v>
      </c>
      <c r="BI76" s="16" t="s">
        <v>282</v>
      </c>
      <c r="BJ76" s="16" t="s">
        <v>362</v>
      </c>
      <c r="BK76" s="16" t="s">
        <v>237</v>
      </c>
      <c r="BL76" s="14" t="s">
        <v>4</v>
      </c>
      <c r="BM76" s="20">
        <v>563029.45496849995</v>
      </c>
      <c r="BN76" s="14" t="s">
        <v>163</v>
      </c>
      <c r="BO76" s="20"/>
      <c r="BP76" s="21">
        <v>38100</v>
      </c>
      <c r="BQ76" s="21">
        <v>47225</v>
      </c>
      <c r="BR76" s="20">
        <v>37703.31</v>
      </c>
      <c r="BS76" s="20">
        <v>34.11</v>
      </c>
      <c r="BT76" s="20">
        <v>45.97</v>
      </c>
    </row>
    <row r="77" spans="1:72" s="1" customFormat="1" ht="18.2" customHeight="1" x14ac:dyDescent="0.15">
      <c r="A77" s="4">
        <v>75</v>
      </c>
      <c r="B77" s="5" t="s">
        <v>464</v>
      </c>
      <c r="C77" s="5" t="s">
        <v>235</v>
      </c>
      <c r="D77" s="6">
        <v>45261</v>
      </c>
      <c r="E77" s="7" t="s">
        <v>41</v>
      </c>
      <c r="F77" s="8">
        <v>155</v>
      </c>
      <c r="G77" s="8">
        <v>154</v>
      </c>
      <c r="H77" s="9">
        <v>75376.789999999994</v>
      </c>
      <c r="I77" s="9">
        <v>70700.639999999999</v>
      </c>
      <c r="J77" s="9">
        <v>0</v>
      </c>
      <c r="K77" s="9">
        <v>146077.43</v>
      </c>
      <c r="L77" s="9">
        <v>843.64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146077.43</v>
      </c>
      <c r="T77" s="9">
        <v>163411.69</v>
      </c>
      <c r="U77" s="9">
        <v>672.05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164083.74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71544.28</v>
      </c>
      <c r="AW77" s="9">
        <v>164083.74</v>
      </c>
      <c r="AX77" s="10">
        <v>66</v>
      </c>
      <c r="AY77" s="10">
        <v>300</v>
      </c>
      <c r="AZ77" s="9">
        <v>600000</v>
      </c>
      <c r="BA77" s="9">
        <v>158131.24</v>
      </c>
      <c r="BB77" s="11">
        <v>90</v>
      </c>
      <c r="BC77" s="11">
        <v>83.139604166766802</v>
      </c>
      <c r="BD77" s="11">
        <v>10.7</v>
      </c>
      <c r="BE77" s="11"/>
      <c r="BF77" s="7" t="s">
        <v>236</v>
      </c>
      <c r="BG77" s="4"/>
      <c r="BH77" s="7" t="s">
        <v>363</v>
      </c>
      <c r="BI77" s="7" t="s">
        <v>364</v>
      </c>
      <c r="BJ77" s="7" t="s">
        <v>365</v>
      </c>
      <c r="BK77" s="7" t="s">
        <v>237</v>
      </c>
      <c r="BL77" s="5" t="s">
        <v>4</v>
      </c>
      <c r="BM77" s="11">
        <v>1160539.8973467001</v>
      </c>
      <c r="BN77" s="5" t="s">
        <v>163</v>
      </c>
      <c r="BO77" s="11"/>
      <c r="BP77" s="12">
        <v>38117</v>
      </c>
      <c r="BQ77" s="12">
        <v>47242</v>
      </c>
      <c r="BR77" s="11">
        <v>47892.68</v>
      </c>
      <c r="BS77" s="11">
        <v>35.5</v>
      </c>
      <c r="BT77" s="11">
        <v>45.93</v>
      </c>
    </row>
    <row r="78" spans="1:72" s="1" customFormat="1" ht="18.2" customHeight="1" x14ac:dyDescent="0.15">
      <c r="A78" s="13">
        <v>76</v>
      </c>
      <c r="B78" s="14" t="s">
        <v>464</v>
      </c>
      <c r="C78" s="14" t="s">
        <v>235</v>
      </c>
      <c r="D78" s="15">
        <v>45261</v>
      </c>
      <c r="E78" s="16" t="s">
        <v>366</v>
      </c>
      <c r="F78" s="17">
        <v>0</v>
      </c>
      <c r="G78" s="17">
        <v>0</v>
      </c>
      <c r="H78" s="18">
        <v>34267.160000000003</v>
      </c>
      <c r="I78" s="18">
        <v>0</v>
      </c>
      <c r="J78" s="18">
        <v>0</v>
      </c>
      <c r="K78" s="18">
        <v>34267.160000000003</v>
      </c>
      <c r="L78" s="18">
        <v>392.47</v>
      </c>
      <c r="M78" s="18">
        <v>0</v>
      </c>
      <c r="N78" s="18">
        <v>0</v>
      </c>
      <c r="O78" s="18">
        <v>0</v>
      </c>
      <c r="P78" s="18">
        <v>392.47</v>
      </c>
      <c r="Q78" s="18">
        <v>8.16</v>
      </c>
      <c r="R78" s="18">
        <v>0</v>
      </c>
      <c r="S78" s="18">
        <v>33866.53</v>
      </c>
      <c r="T78" s="18">
        <v>0</v>
      </c>
      <c r="U78" s="18">
        <v>287.55</v>
      </c>
      <c r="V78" s="18">
        <v>0</v>
      </c>
      <c r="W78" s="18">
        <v>0</v>
      </c>
      <c r="X78" s="18">
        <v>287.55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45.63</v>
      </c>
      <c r="AK78" s="18">
        <v>0</v>
      </c>
      <c r="AL78" s="18">
        <v>0</v>
      </c>
      <c r="AM78" s="18">
        <v>0</v>
      </c>
      <c r="AN78" s="18">
        <v>0</v>
      </c>
      <c r="AO78" s="18">
        <v>36.28</v>
      </c>
      <c r="AP78" s="18">
        <v>97.55</v>
      </c>
      <c r="AQ78" s="18">
        <v>6.2910000000000004</v>
      </c>
      <c r="AR78" s="18">
        <v>0</v>
      </c>
      <c r="AS78" s="18">
        <v>0</v>
      </c>
      <c r="AT78" s="18">
        <v>0</v>
      </c>
      <c r="AU78" s="18">
        <f t="shared" si="1"/>
        <v>873.93099999999993</v>
      </c>
      <c r="AV78" s="18">
        <v>0</v>
      </c>
      <c r="AW78" s="18">
        <v>0</v>
      </c>
      <c r="AX78" s="19">
        <v>67</v>
      </c>
      <c r="AY78" s="19">
        <v>300</v>
      </c>
      <c r="AZ78" s="18">
        <v>295000</v>
      </c>
      <c r="BA78" s="18">
        <v>75066.64</v>
      </c>
      <c r="BB78" s="20">
        <v>87</v>
      </c>
      <c r="BC78" s="20">
        <v>39.250299600461702</v>
      </c>
      <c r="BD78" s="20">
        <v>9.9600000000000009</v>
      </c>
      <c r="BE78" s="20"/>
      <c r="BF78" s="16" t="s">
        <v>236</v>
      </c>
      <c r="BG78" s="13"/>
      <c r="BH78" s="16" t="s">
        <v>283</v>
      </c>
      <c r="BI78" s="16" t="s">
        <v>367</v>
      </c>
      <c r="BJ78" s="16" t="s">
        <v>368</v>
      </c>
      <c r="BK78" s="16" t="s">
        <v>5</v>
      </c>
      <c r="BL78" s="14" t="s">
        <v>4</v>
      </c>
      <c r="BM78" s="20">
        <v>269059.08222570003</v>
      </c>
      <c r="BN78" s="14" t="s">
        <v>163</v>
      </c>
      <c r="BO78" s="20"/>
      <c r="BP78" s="21">
        <v>38156</v>
      </c>
      <c r="BQ78" s="21">
        <v>47281</v>
      </c>
      <c r="BR78" s="20">
        <v>179.46</v>
      </c>
      <c r="BS78" s="20">
        <v>45.63</v>
      </c>
      <c r="BT78" s="20">
        <v>0</v>
      </c>
    </row>
    <row r="79" spans="1:72" s="1" customFormat="1" ht="18.2" customHeight="1" x14ac:dyDescent="0.15">
      <c r="A79" s="4">
        <v>77</v>
      </c>
      <c r="B79" s="5" t="s">
        <v>464</v>
      </c>
      <c r="C79" s="5" t="s">
        <v>235</v>
      </c>
      <c r="D79" s="6">
        <v>45261</v>
      </c>
      <c r="E79" s="7" t="s">
        <v>42</v>
      </c>
      <c r="F79" s="8">
        <v>147</v>
      </c>
      <c r="G79" s="8">
        <v>146</v>
      </c>
      <c r="H79" s="9">
        <v>36134.51</v>
      </c>
      <c r="I79" s="9">
        <v>34340.5</v>
      </c>
      <c r="J79" s="9">
        <v>0</v>
      </c>
      <c r="K79" s="9">
        <v>70475.009999999995</v>
      </c>
      <c r="L79" s="9">
        <v>405.34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70475.009999999995</v>
      </c>
      <c r="T79" s="9">
        <v>69325.119999999995</v>
      </c>
      <c r="U79" s="9">
        <v>299.89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69625.009999999995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34745.839999999997</v>
      </c>
      <c r="AW79" s="9">
        <v>69625.009999999995</v>
      </c>
      <c r="AX79" s="10">
        <v>67</v>
      </c>
      <c r="AY79" s="10">
        <v>300</v>
      </c>
      <c r="AZ79" s="9">
        <v>295011.88</v>
      </c>
      <c r="BA79" s="9">
        <v>77850</v>
      </c>
      <c r="BB79" s="11">
        <v>90</v>
      </c>
      <c r="BC79" s="11">
        <v>81.474000000000004</v>
      </c>
      <c r="BD79" s="11">
        <v>9.9600000000000009</v>
      </c>
      <c r="BE79" s="11"/>
      <c r="BF79" s="7" t="s">
        <v>236</v>
      </c>
      <c r="BG79" s="4"/>
      <c r="BH79" s="7" t="s">
        <v>264</v>
      </c>
      <c r="BI79" s="7" t="s">
        <v>294</v>
      </c>
      <c r="BJ79" s="7" t="s">
        <v>369</v>
      </c>
      <c r="BK79" s="7" t="s">
        <v>237</v>
      </c>
      <c r="BL79" s="5" t="s">
        <v>4</v>
      </c>
      <c r="BM79" s="11">
        <v>559902.10719689995</v>
      </c>
      <c r="BN79" s="5" t="s">
        <v>163</v>
      </c>
      <c r="BO79" s="11"/>
      <c r="BP79" s="12">
        <v>38162</v>
      </c>
      <c r="BQ79" s="12">
        <v>47287</v>
      </c>
      <c r="BR79" s="11">
        <v>28339.41</v>
      </c>
      <c r="BS79" s="11">
        <v>36.200000000000003</v>
      </c>
      <c r="BT79" s="11">
        <v>46.02</v>
      </c>
    </row>
    <row r="80" spans="1:72" s="1" customFormat="1" ht="18.2" customHeight="1" x14ac:dyDescent="0.15">
      <c r="A80" s="13">
        <v>78</v>
      </c>
      <c r="B80" s="14" t="s">
        <v>464</v>
      </c>
      <c r="C80" s="14" t="s">
        <v>235</v>
      </c>
      <c r="D80" s="15">
        <v>45261</v>
      </c>
      <c r="E80" s="16" t="s">
        <v>43</v>
      </c>
      <c r="F80" s="17">
        <v>29</v>
      </c>
      <c r="G80" s="17">
        <v>28</v>
      </c>
      <c r="H80" s="18">
        <v>92817.88</v>
      </c>
      <c r="I80" s="18">
        <v>20332.78</v>
      </c>
      <c r="J80" s="18">
        <v>0</v>
      </c>
      <c r="K80" s="18">
        <v>113150.66</v>
      </c>
      <c r="L80" s="18">
        <v>817.3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113150.66</v>
      </c>
      <c r="T80" s="18">
        <v>24643.4</v>
      </c>
      <c r="U80" s="18">
        <v>787.35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25430.75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21150.080000000002</v>
      </c>
      <c r="AW80" s="18">
        <v>25430.75</v>
      </c>
      <c r="AX80" s="19">
        <v>80</v>
      </c>
      <c r="AY80" s="19">
        <v>300</v>
      </c>
      <c r="AZ80" s="18">
        <v>709100</v>
      </c>
      <c r="BA80" s="18">
        <v>174150</v>
      </c>
      <c r="BB80" s="20">
        <v>88</v>
      </c>
      <c r="BC80" s="20">
        <v>57.176331208728101</v>
      </c>
      <c r="BD80" s="20">
        <v>10.18</v>
      </c>
      <c r="BE80" s="20"/>
      <c r="BF80" s="16" t="s">
        <v>236</v>
      </c>
      <c r="BG80" s="13"/>
      <c r="BH80" s="16" t="s">
        <v>239</v>
      </c>
      <c r="BI80" s="16" t="s">
        <v>279</v>
      </c>
      <c r="BJ80" s="16" t="s">
        <v>372</v>
      </c>
      <c r="BK80" s="16" t="s">
        <v>237</v>
      </c>
      <c r="BL80" s="14" t="s">
        <v>4</v>
      </c>
      <c r="BM80" s="20">
        <v>898946.91699539998</v>
      </c>
      <c r="BN80" s="14" t="s">
        <v>163</v>
      </c>
      <c r="BO80" s="20"/>
      <c r="BP80" s="21">
        <v>38554</v>
      </c>
      <c r="BQ80" s="21">
        <v>47679</v>
      </c>
      <c r="BR80" s="20">
        <v>11321.73</v>
      </c>
      <c r="BS80" s="20">
        <v>37.33</v>
      </c>
      <c r="BT80" s="20">
        <v>45.44</v>
      </c>
    </row>
    <row r="81" spans="1:72" s="1" customFormat="1" ht="18.2" customHeight="1" x14ac:dyDescent="0.15">
      <c r="A81" s="4">
        <v>79</v>
      </c>
      <c r="B81" s="5" t="s">
        <v>464</v>
      </c>
      <c r="C81" s="5" t="s">
        <v>235</v>
      </c>
      <c r="D81" s="6">
        <v>45261</v>
      </c>
      <c r="E81" s="7" t="s">
        <v>23</v>
      </c>
      <c r="F81" s="8">
        <v>198</v>
      </c>
      <c r="G81" s="8">
        <v>197</v>
      </c>
      <c r="H81" s="9">
        <v>49536.02</v>
      </c>
      <c r="I81" s="9">
        <v>40041.279999999999</v>
      </c>
      <c r="J81" s="9">
        <v>0</v>
      </c>
      <c r="K81" s="9">
        <v>89577.3</v>
      </c>
      <c r="L81" s="9">
        <v>428.7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89577.3</v>
      </c>
      <c r="T81" s="9">
        <v>131387.48000000001</v>
      </c>
      <c r="U81" s="9">
        <v>437.12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131824.6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40469.980000000003</v>
      </c>
      <c r="AW81" s="9">
        <v>131824.6</v>
      </c>
      <c r="AX81" s="10">
        <v>80</v>
      </c>
      <c r="AY81" s="10">
        <v>300</v>
      </c>
      <c r="AZ81" s="9">
        <v>361123.8</v>
      </c>
      <c r="BA81" s="9">
        <v>91080</v>
      </c>
      <c r="BB81" s="11">
        <v>90</v>
      </c>
      <c r="BC81" s="11">
        <v>88.5151185770751</v>
      </c>
      <c r="BD81" s="11">
        <v>10.59</v>
      </c>
      <c r="BE81" s="11"/>
      <c r="BF81" s="7" t="s">
        <v>236</v>
      </c>
      <c r="BG81" s="4"/>
      <c r="BH81" s="7" t="s">
        <v>239</v>
      </c>
      <c r="BI81" s="7" t="s">
        <v>370</v>
      </c>
      <c r="BJ81" s="7" t="s">
        <v>371</v>
      </c>
      <c r="BK81" s="7" t="s">
        <v>237</v>
      </c>
      <c r="BL81" s="5" t="s">
        <v>4</v>
      </c>
      <c r="BM81" s="11">
        <v>711663.87953699997</v>
      </c>
      <c r="BN81" s="5" t="s">
        <v>163</v>
      </c>
      <c r="BO81" s="11"/>
      <c r="BP81" s="12">
        <v>38561</v>
      </c>
      <c r="BQ81" s="12">
        <v>47686</v>
      </c>
      <c r="BR81" s="11">
        <v>39431.06</v>
      </c>
      <c r="BS81" s="11">
        <v>18.95</v>
      </c>
      <c r="BT81" s="11">
        <v>45.34</v>
      </c>
    </row>
    <row r="82" spans="1:72" s="1" customFormat="1" ht="18.2" customHeight="1" x14ac:dyDescent="0.15">
      <c r="A82" s="13">
        <v>80</v>
      </c>
      <c r="B82" s="14" t="s">
        <v>464</v>
      </c>
      <c r="C82" s="14" t="s">
        <v>235</v>
      </c>
      <c r="D82" s="15">
        <v>45261</v>
      </c>
      <c r="E82" s="16" t="s">
        <v>373</v>
      </c>
      <c r="F82" s="17">
        <v>1</v>
      </c>
      <c r="G82" s="17">
        <v>1</v>
      </c>
      <c r="H82" s="18">
        <v>13310.53</v>
      </c>
      <c r="I82" s="18">
        <v>1272.21</v>
      </c>
      <c r="J82" s="18">
        <v>0</v>
      </c>
      <c r="K82" s="18">
        <v>14582.74</v>
      </c>
      <c r="L82" s="18">
        <v>644.54</v>
      </c>
      <c r="M82" s="18">
        <v>0</v>
      </c>
      <c r="N82" s="18">
        <v>0</v>
      </c>
      <c r="O82" s="18">
        <v>638.9</v>
      </c>
      <c r="P82" s="18">
        <v>0</v>
      </c>
      <c r="Q82" s="18">
        <v>0</v>
      </c>
      <c r="R82" s="18">
        <v>0</v>
      </c>
      <c r="S82" s="18">
        <v>13943.84</v>
      </c>
      <c r="T82" s="18">
        <v>262.97000000000003</v>
      </c>
      <c r="U82" s="18">
        <v>123.05</v>
      </c>
      <c r="V82" s="18">
        <v>0</v>
      </c>
      <c r="W82" s="18">
        <v>128.69</v>
      </c>
      <c r="X82" s="18">
        <v>0</v>
      </c>
      <c r="Y82" s="18">
        <v>0</v>
      </c>
      <c r="Z82" s="18">
        <v>0</v>
      </c>
      <c r="AA82" s="18">
        <v>257.33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16.02</v>
      </c>
      <c r="AK82" s="18">
        <v>0</v>
      </c>
      <c r="AL82" s="18">
        <v>0</v>
      </c>
      <c r="AM82" s="18">
        <v>0</v>
      </c>
      <c r="AN82" s="18">
        <v>0</v>
      </c>
      <c r="AO82" s="18">
        <v>34.090000000000003</v>
      </c>
      <c r="AP82" s="18">
        <v>99.18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916.88</v>
      </c>
      <c r="AV82" s="18">
        <v>1277.8499999999999</v>
      </c>
      <c r="AW82" s="18">
        <v>257.33</v>
      </c>
      <c r="AX82" s="19">
        <v>20</v>
      </c>
      <c r="AY82" s="19">
        <v>240</v>
      </c>
      <c r="AZ82" s="18">
        <v>309999.99</v>
      </c>
      <c r="BA82" s="18">
        <v>76420.44</v>
      </c>
      <c r="BB82" s="20">
        <v>90</v>
      </c>
      <c r="BC82" s="20">
        <v>16.4215961070101</v>
      </c>
      <c r="BD82" s="20">
        <v>10.59</v>
      </c>
      <c r="BE82" s="20"/>
      <c r="BF82" s="16" t="s">
        <v>236</v>
      </c>
      <c r="BG82" s="13"/>
      <c r="BH82" s="16" t="s">
        <v>264</v>
      </c>
      <c r="BI82" s="16" t="s">
        <v>296</v>
      </c>
      <c r="BJ82" s="16" t="s">
        <v>265</v>
      </c>
      <c r="BK82" s="16" t="s">
        <v>286</v>
      </c>
      <c r="BL82" s="14" t="s">
        <v>4</v>
      </c>
      <c r="BM82" s="20">
        <v>110779.4862096</v>
      </c>
      <c r="BN82" s="14" t="s">
        <v>163</v>
      </c>
      <c r="BO82" s="20"/>
      <c r="BP82" s="21">
        <v>38561</v>
      </c>
      <c r="BQ82" s="21">
        <v>45861</v>
      </c>
      <c r="BR82" s="20">
        <v>298.23</v>
      </c>
      <c r="BS82" s="20">
        <v>16.02</v>
      </c>
      <c r="BT82" s="20">
        <v>0</v>
      </c>
    </row>
    <row r="83" spans="1:72" s="1" customFormat="1" ht="18.2" customHeight="1" x14ac:dyDescent="0.15">
      <c r="A83" s="4">
        <v>81</v>
      </c>
      <c r="B83" s="5" t="s">
        <v>464</v>
      </c>
      <c r="C83" s="5" t="s">
        <v>235</v>
      </c>
      <c r="D83" s="6">
        <v>45261</v>
      </c>
      <c r="E83" s="7" t="s">
        <v>44</v>
      </c>
      <c r="F83" s="8">
        <v>175</v>
      </c>
      <c r="G83" s="8">
        <v>174</v>
      </c>
      <c r="H83" s="9">
        <v>38990.76</v>
      </c>
      <c r="I83" s="9">
        <v>29497.55</v>
      </c>
      <c r="J83" s="9">
        <v>0</v>
      </c>
      <c r="K83" s="9">
        <v>68488.31</v>
      </c>
      <c r="L83" s="9">
        <v>331.63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68488.31</v>
      </c>
      <c r="T83" s="9">
        <v>88544.95</v>
      </c>
      <c r="U83" s="9">
        <v>344.07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88889.02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29829.18</v>
      </c>
      <c r="AW83" s="9">
        <v>88889.02</v>
      </c>
      <c r="AX83" s="10">
        <v>81</v>
      </c>
      <c r="AY83" s="10">
        <v>300</v>
      </c>
      <c r="AZ83" s="9">
        <v>302745.27</v>
      </c>
      <c r="BA83" s="9">
        <v>71080.38</v>
      </c>
      <c r="BB83" s="11">
        <v>84</v>
      </c>
      <c r="BC83" s="11">
        <v>80.936793528678393</v>
      </c>
      <c r="BD83" s="11">
        <v>10.59</v>
      </c>
      <c r="BE83" s="11"/>
      <c r="BF83" s="7" t="s">
        <v>374</v>
      </c>
      <c r="BG83" s="4"/>
      <c r="BH83" s="7" t="s">
        <v>239</v>
      </c>
      <c r="BI83" s="7" t="s">
        <v>370</v>
      </c>
      <c r="BJ83" s="7" t="s">
        <v>371</v>
      </c>
      <c r="BK83" s="7" t="s">
        <v>237</v>
      </c>
      <c r="BL83" s="5" t="s">
        <v>4</v>
      </c>
      <c r="BM83" s="11">
        <v>544118.39157390001</v>
      </c>
      <c r="BN83" s="5" t="s">
        <v>163</v>
      </c>
      <c r="BO83" s="11"/>
      <c r="BP83" s="12">
        <v>38582</v>
      </c>
      <c r="BQ83" s="12">
        <v>47707</v>
      </c>
      <c r="BR83" s="11">
        <v>29875.48</v>
      </c>
      <c r="BS83" s="11">
        <v>14.79</v>
      </c>
      <c r="BT83" s="11">
        <v>45.24</v>
      </c>
    </row>
    <row r="84" spans="1:72" s="1" customFormat="1" ht="18.2" customHeight="1" x14ac:dyDescent="0.15">
      <c r="A84" s="13">
        <v>82</v>
      </c>
      <c r="B84" s="14" t="s">
        <v>464</v>
      </c>
      <c r="C84" s="14" t="s">
        <v>235</v>
      </c>
      <c r="D84" s="15">
        <v>45261</v>
      </c>
      <c r="E84" s="16" t="s">
        <v>45</v>
      </c>
      <c r="F84" s="17">
        <v>94</v>
      </c>
      <c r="G84" s="17">
        <v>93</v>
      </c>
      <c r="H84" s="18">
        <v>42362.400000000001</v>
      </c>
      <c r="I84" s="18">
        <v>22946.74</v>
      </c>
      <c r="J84" s="18">
        <v>0</v>
      </c>
      <c r="K84" s="18">
        <v>65309.14</v>
      </c>
      <c r="L84" s="18">
        <v>360.32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65309.14</v>
      </c>
      <c r="T84" s="18">
        <v>45730.49</v>
      </c>
      <c r="U84" s="18">
        <v>373.82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46104.31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23307.06</v>
      </c>
      <c r="AW84" s="18">
        <v>46104.31</v>
      </c>
      <c r="AX84" s="19">
        <v>81</v>
      </c>
      <c r="AY84" s="19">
        <v>300</v>
      </c>
      <c r="AZ84" s="18">
        <v>309999.99</v>
      </c>
      <c r="BA84" s="18">
        <v>77227.850000000006</v>
      </c>
      <c r="BB84" s="20">
        <v>89</v>
      </c>
      <c r="BC84" s="20">
        <v>75.2644733732714</v>
      </c>
      <c r="BD84" s="20">
        <v>10.59</v>
      </c>
      <c r="BE84" s="20"/>
      <c r="BF84" s="16" t="s">
        <v>236</v>
      </c>
      <c r="BG84" s="13"/>
      <c r="BH84" s="16" t="s">
        <v>264</v>
      </c>
      <c r="BI84" s="16" t="s">
        <v>296</v>
      </c>
      <c r="BJ84" s="16" t="s">
        <v>265</v>
      </c>
      <c r="BK84" s="16" t="s">
        <v>237</v>
      </c>
      <c r="BL84" s="14" t="s">
        <v>4</v>
      </c>
      <c r="BM84" s="20">
        <v>518860.87146659999</v>
      </c>
      <c r="BN84" s="14" t="s">
        <v>163</v>
      </c>
      <c r="BO84" s="20"/>
      <c r="BP84" s="21">
        <v>38582</v>
      </c>
      <c r="BQ84" s="21">
        <v>47707</v>
      </c>
      <c r="BR84" s="20">
        <v>14100.56</v>
      </c>
      <c r="BS84" s="20">
        <v>16.07</v>
      </c>
      <c r="BT84" s="20">
        <v>45.23</v>
      </c>
    </row>
    <row r="85" spans="1:72" s="1" customFormat="1" ht="18.2" customHeight="1" x14ac:dyDescent="0.15">
      <c r="A85" s="4">
        <v>83</v>
      </c>
      <c r="B85" s="5" t="s">
        <v>464</v>
      </c>
      <c r="C85" s="5" t="s">
        <v>235</v>
      </c>
      <c r="D85" s="6">
        <v>45261</v>
      </c>
      <c r="E85" s="7" t="s">
        <v>46</v>
      </c>
      <c r="F85" s="8">
        <v>123</v>
      </c>
      <c r="G85" s="8">
        <v>122</v>
      </c>
      <c r="H85" s="9">
        <v>40518.199999999997</v>
      </c>
      <c r="I85" s="9">
        <v>25797.42</v>
      </c>
      <c r="J85" s="9">
        <v>0</v>
      </c>
      <c r="K85" s="9">
        <v>66315.62</v>
      </c>
      <c r="L85" s="9">
        <v>344.68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60573.99</v>
      </c>
      <c r="U85" s="9">
        <v>357.55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60931.54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26142.1</v>
      </c>
      <c r="AW85" s="9">
        <v>60931.54</v>
      </c>
      <c r="AX85" s="10">
        <v>81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236</v>
      </c>
      <c r="BG85" s="4"/>
      <c r="BH85" s="7" t="s">
        <v>239</v>
      </c>
      <c r="BI85" s="7" t="s">
        <v>240</v>
      </c>
      <c r="BJ85" s="7" t="s">
        <v>298</v>
      </c>
      <c r="BK85" s="7" t="s">
        <v>237</v>
      </c>
      <c r="BL85" s="5" t="s">
        <v>4</v>
      </c>
      <c r="BM85" s="11">
        <v>526857.04305780004</v>
      </c>
      <c r="BN85" s="5" t="s">
        <v>163</v>
      </c>
      <c r="BO85" s="11"/>
      <c r="BP85" s="12">
        <v>38583</v>
      </c>
      <c r="BQ85" s="12">
        <v>47708</v>
      </c>
      <c r="BR85" s="11">
        <v>19391.939999999999</v>
      </c>
      <c r="BS85" s="11">
        <v>15.37</v>
      </c>
      <c r="BT85" s="11">
        <v>45.23</v>
      </c>
    </row>
    <row r="86" spans="1:72" s="1" customFormat="1" ht="18.2" customHeight="1" x14ac:dyDescent="0.15">
      <c r="A86" s="13">
        <v>84</v>
      </c>
      <c r="B86" s="14" t="s">
        <v>464</v>
      </c>
      <c r="C86" s="14" t="s">
        <v>235</v>
      </c>
      <c r="D86" s="15">
        <v>45261</v>
      </c>
      <c r="E86" s="16" t="s">
        <v>47</v>
      </c>
      <c r="F86" s="17">
        <v>117</v>
      </c>
      <c r="G86" s="17">
        <v>116</v>
      </c>
      <c r="H86" s="18">
        <v>48873.68</v>
      </c>
      <c r="I86" s="18">
        <v>30248.85</v>
      </c>
      <c r="J86" s="18">
        <v>0</v>
      </c>
      <c r="K86" s="18">
        <v>79122.53</v>
      </c>
      <c r="L86" s="18">
        <v>415.72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68846.679999999993</v>
      </c>
      <c r="U86" s="18">
        <v>431.28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69277.960000000006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30664.57</v>
      </c>
      <c r="AW86" s="18">
        <v>69277.960000000006</v>
      </c>
      <c r="AX86" s="19">
        <v>81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236</v>
      </c>
      <c r="BG86" s="13"/>
      <c r="BH86" s="16" t="s">
        <v>264</v>
      </c>
      <c r="BI86" s="16" t="s">
        <v>375</v>
      </c>
      <c r="BJ86" s="16" t="s">
        <v>376</v>
      </c>
      <c r="BK86" s="16" t="s">
        <v>237</v>
      </c>
      <c r="BL86" s="14" t="s">
        <v>4</v>
      </c>
      <c r="BM86" s="20">
        <v>628603.97286570002</v>
      </c>
      <c r="BN86" s="14" t="s">
        <v>163</v>
      </c>
      <c r="BO86" s="20"/>
      <c r="BP86" s="21">
        <v>38583</v>
      </c>
      <c r="BQ86" s="21">
        <v>47708</v>
      </c>
      <c r="BR86" s="20">
        <v>25727.33</v>
      </c>
      <c r="BS86" s="20">
        <v>18.54</v>
      </c>
      <c r="BT86" s="20">
        <v>45.23</v>
      </c>
    </row>
    <row r="87" spans="1:72" s="1" customFormat="1" ht="18.2" customHeight="1" x14ac:dyDescent="0.15">
      <c r="A87" s="4">
        <v>85</v>
      </c>
      <c r="B87" s="5" t="s">
        <v>464</v>
      </c>
      <c r="C87" s="5" t="s">
        <v>235</v>
      </c>
      <c r="D87" s="6">
        <v>45261</v>
      </c>
      <c r="E87" s="7" t="s">
        <v>379</v>
      </c>
      <c r="F87" s="8">
        <v>0</v>
      </c>
      <c r="G87" s="8">
        <v>0</v>
      </c>
      <c r="H87" s="9">
        <v>27560.22</v>
      </c>
      <c r="I87" s="9">
        <v>0</v>
      </c>
      <c r="J87" s="9">
        <v>0</v>
      </c>
      <c r="K87" s="9">
        <v>27560.22</v>
      </c>
      <c r="L87" s="9">
        <v>1146.25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27560.22</v>
      </c>
      <c r="T87" s="9">
        <v>0</v>
      </c>
      <c r="U87" s="9">
        <v>233.8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233.8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0.02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1.8880999999999998E-2</v>
      </c>
      <c r="AT87" s="9">
        <v>0</v>
      </c>
      <c r="AU87" s="9">
        <f t="shared" si="1"/>
        <v>1.1190000000000019E-3</v>
      </c>
      <c r="AV87" s="9">
        <v>1146.25</v>
      </c>
      <c r="AW87" s="9">
        <v>233.8</v>
      </c>
      <c r="AX87" s="10">
        <v>22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17.559577953348601</v>
      </c>
      <c r="BD87" s="11">
        <v>10.18</v>
      </c>
      <c r="BE87" s="11"/>
      <c r="BF87" s="7" t="s">
        <v>374</v>
      </c>
      <c r="BG87" s="4"/>
      <c r="BH87" s="7" t="s">
        <v>299</v>
      </c>
      <c r="BI87" s="7" t="s">
        <v>300</v>
      </c>
      <c r="BJ87" s="7" t="s">
        <v>380</v>
      </c>
      <c r="BK87" s="7" t="s">
        <v>5</v>
      </c>
      <c r="BL87" s="5" t="s">
        <v>4</v>
      </c>
      <c r="BM87" s="11">
        <v>218957.4042318</v>
      </c>
      <c r="BN87" s="5" t="s">
        <v>163</v>
      </c>
      <c r="BO87" s="11"/>
      <c r="BP87" s="12">
        <v>38601</v>
      </c>
      <c r="BQ87" s="12">
        <v>45901</v>
      </c>
      <c r="BR87" s="11">
        <v>274.14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464</v>
      </c>
      <c r="C88" s="14" t="s">
        <v>235</v>
      </c>
      <c r="D88" s="15">
        <v>45261</v>
      </c>
      <c r="E88" s="16" t="s">
        <v>382</v>
      </c>
      <c r="F88" s="17">
        <v>0</v>
      </c>
      <c r="G88" s="17">
        <v>0</v>
      </c>
      <c r="H88" s="18">
        <v>19216.939999999999</v>
      </c>
      <c r="I88" s="18">
        <v>0</v>
      </c>
      <c r="J88" s="18">
        <v>0</v>
      </c>
      <c r="K88" s="18">
        <v>19216.939999999999</v>
      </c>
      <c r="L88" s="18">
        <v>814.74</v>
      </c>
      <c r="M88" s="18">
        <v>0</v>
      </c>
      <c r="N88" s="18">
        <v>0</v>
      </c>
      <c r="O88" s="18">
        <v>0</v>
      </c>
      <c r="P88" s="18">
        <v>814.74</v>
      </c>
      <c r="Q88" s="18">
        <v>0</v>
      </c>
      <c r="R88" s="18">
        <v>0</v>
      </c>
      <c r="S88" s="18">
        <v>18402.2</v>
      </c>
      <c r="T88" s="18">
        <v>0</v>
      </c>
      <c r="U88" s="18">
        <v>163.02000000000001</v>
      </c>
      <c r="V88" s="18">
        <v>0</v>
      </c>
      <c r="W88" s="18">
        <v>0</v>
      </c>
      <c r="X88" s="18">
        <v>163.02000000000001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0.101955</v>
      </c>
      <c r="AT88" s="18">
        <v>0</v>
      </c>
      <c r="AU88" s="18">
        <f t="shared" si="1"/>
        <v>1171.758045</v>
      </c>
      <c r="AV88" s="18">
        <v>0</v>
      </c>
      <c r="AW88" s="18">
        <v>0</v>
      </c>
      <c r="AX88" s="19">
        <v>22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16.546902258193398</v>
      </c>
      <c r="BD88" s="20">
        <v>10.18</v>
      </c>
      <c r="BE88" s="20"/>
      <c r="BF88" s="16" t="s">
        <v>236</v>
      </c>
      <c r="BG88" s="13"/>
      <c r="BH88" s="16" t="s">
        <v>239</v>
      </c>
      <c r="BI88" s="16" t="s">
        <v>242</v>
      </c>
      <c r="BJ88" s="16" t="s">
        <v>383</v>
      </c>
      <c r="BK88" s="16" t="s">
        <v>5</v>
      </c>
      <c r="BL88" s="14" t="s">
        <v>4</v>
      </c>
      <c r="BM88" s="20">
        <v>146199.77431800001</v>
      </c>
      <c r="BN88" s="14" t="s">
        <v>163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464</v>
      </c>
      <c r="C89" s="5" t="s">
        <v>235</v>
      </c>
      <c r="D89" s="6">
        <v>45261</v>
      </c>
      <c r="E89" s="7" t="s">
        <v>384</v>
      </c>
      <c r="F89" s="8">
        <v>4</v>
      </c>
      <c r="G89" s="8">
        <v>4</v>
      </c>
      <c r="H89" s="9">
        <v>39161.370000000003</v>
      </c>
      <c r="I89" s="9">
        <v>1298.5</v>
      </c>
      <c r="J89" s="9">
        <v>0</v>
      </c>
      <c r="K89" s="9">
        <v>40459.870000000003</v>
      </c>
      <c r="L89" s="9">
        <v>327.45999999999998</v>
      </c>
      <c r="M89" s="9">
        <v>0</v>
      </c>
      <c r="N89" s="9">
        <v>0</v>
      </c>
      <c r="O89" s="9">
        <v>218.12</v>
      </c>
      <c r="P89" s="9">
        <v>0</v>
      </c>
      <c r="Q89" s="9">
        <v>0</v>
      </c>
      <c r="R89" s="9">
        <v>0</v>
      </c>
      <c r="S89" s="9">
        <v>40241.75</v>
      </c>
      <c r="T89" s="9">
        <v>1413.43</v>
      </c>
      <c r="U89" s="9">
        <v>345.57</v>
      </c>
      <c r="V89" s="9">
        <v>0</v>
      </c>
      <c r="W89" s="9">
        <v>356.88</v>
      </c>
      <c r="X89" s="9">
        <v>0</v>
      </c>
      <c r="Y89" s="9">
        <v>0</v>
      </c>
      <c r="Z89" s="9">
        <v>0</v>
      </c>
      <c r="AA89" s="9">
        <v>1402.12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14.73</v>
      </c>
      <c r="AK89" s="9">
        <v>0</v>
      </c>
      <c r="AL89" s="9">
        <v>0</v>
      </c>
      <c r="AM89" s="9">
        <v>58.1</v>
      </c>
      <c r="AN89" s="9">
        <v>0</v>
      </c>
      <c r="AO89" s="9">
        <v>34.39</v>
      </c>
      <c r="AP89" s="9">
        <v>92.53</v>
      </c>
      <c r="AQ89" s="9">
        <v>5.0000000000000001E-3</v>
      </c>
      <c r="AR89" s="9">
        <v>0</v>
      </c>
      <c r="AS89" s="9">
        <v>0</v>
      </c>
      <c r="AT89" s="9">
        <v>0</v>
      </c>
      <c r="AU89" s="9">
        <f t="shared" si="1"/>
        <v>774.755</v>
      </c>
      <c r="AV89" s="9">
        <v>1407.84</v>
      </c>
      <c r="AW89" s="9">
        <v>1402.12</v>
      </c>
      <c r="AX89" s="10">
        <v>82</v>
      </c>
      <c r="AY89" s="10">
        <v>300</v>
      </c>
      <c r="AZ89" s="9">
        <v>301932.44</v>
      </c>
      <c r="BA89" s="9">
        <v>70799.100000000006</v>
      </c>
      <c r="BB89" s="11">
        <v>84</v>
      </c>
      <c r="BC89" s="11">
        <v>47.745056081221399</v>
      </c>
      <c r="BD89" s="11">
        <v>10.59</v>
      </c>
      <c r="BE89" s="11"/>
      <c r="BF89" s="7" t="s">
        <v>374</v>
      </c>
      <c r="BG89" s="4"/>
      <c r="BH89" s="7" t="s">
        <v>239</v>
      </c>
      <c r="BI89" s="7" t="s">
        <v>242</v>
      </c>
      <c r="BJ89" s="7" t="s">
        <v>383</v>
      </c>
      <c r="BK89" s="7" t="s">
        <v>286</v>
      </c>
      <c r="BL89" s="5" t="s">
        <v>4</v>
      </c>
      <c r="BM89" s="11">
        <v>319708.22880749998</v>
      </c>
      <c r="BN89" s="5" t="s">
        <v>163</v>
      </c>
      <c r="BO89" s="11"/>
      <c r="BP89" s="12">
        <v>38618</v>
      </c>
      <c r="BQ89" s="12">
        <v>47743</v>
      </c>
      <c r="BR89" s="11">
        <v>753.81</v>
      </c>
      <c r="BS89" s="11">
        <v>14.73</v>
      </c>
      <c r="BT89" s="11">
        <v>58.1</v>
      </c>
    </row>
    <row r="90" spans="1:72" s="1" customFormat="1" ht="18.2" customHeight="1" x14ac:dyDescent="0.15">
      <c r="A90" s="13">
        <v>88</v>
      </c>
      <c r="B90" s="14" t="s">
        <v>464</v>
      </c>
      <c r="C90" s="14" t="s">
        <v>235</v>
      </c>
      <c r="D90" s="15">
        <v>45261</v>
      </c>
      <c r="E90" s="16" t="s">
        <v>48</v>
      </c>
      <c r="F90" s="17">
        <v>148</v>
      </c>
      <c r="G90" s="17">
        <v>147</v>
      </c>
      <c r="H90" s="18">
        <v>15697.42</v>
      </c>
      <c r="I90" s="18">
        <v>52271.22</v>
      </c>
      <c r="J90" s="18">
        <v>0</v>
      </c>
      <c r="K90" s="18">
        <v>67968.639999999999</v>
      </c>
      <c r="L90" s="18">
        <v>646.87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67968.639999999999</v>
      </c>
      <c r="T90" s="18">
        <v>64674.95</v>
      </c>
      <c r="U90" s="18">
        <v>143.84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64818.79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52918.09</v>
      </c>
      <c r="AW90" s="18">
        <v>64818.79</v>
      </c>
      <c r="AX90" s="19">
        <v>22</v>
      </c>
      <c r="AY90" s="19">
        <v>240</v>
      </c>
      <c r="AZ90" s="18">
        <v>305000</v>
      </c>
      <c r="BA90" s="18">
        <v>76605.58</v>
      </c>
      <c r="BB90" s="20">
        <v>89.99</v>
      </c>
      <c r="BC90" s="20">
        <v>79.844025899941002</v>
      </c>
      <c r="BD90" s="20">
        <v>11</v>
      </c>
      <c r="BE90" s="20"/>
      <c r="BF90" s="16" t="s">
        <v>236</v>
      </c>
      <c r="BG90" s="13"/>
      <c r="BH90" s="16" t="s">
        <v>385</v>
      </c>
      <c r="BI90" s="16" t="s">
        <v>354</v>
      </c>
      <c r="BJ90" s="16" t="s">
        <v>386</v>
      </c>
      <c r="BK90" s="16" t="s">
        <v>237</v>
      </c>
      <c r="BL90" s="14" t="s">
        <v>4</v>
      </c>
      <c r="BM90" s="20">
        <v>539989.77452159999</v>
      </c>
      <c r="BN90" s="14" t="s">
        <v>163</v>
      </c>
      <c r="BO90" s="20"/>
      <c r="BP90" s="21">
        <v>38621</v>
      </c>
      <c r="BQ90" s="21">
        <v>45921</v>
      </c>
      <c r="BR90" s="20">
        <v>25046.54</v>
      </c>
      <c r="BS90" s="20">
        <v>15.35</v>
      </c>
      <c r="BT90" s="20">
        <v>45.08</v>
      </c>
    </row>
    <row r="91" spans="1:72" s="1" customFormat="1" ht="18.2" customHeight="1" x14ac:dyDescent="0.15">
      <c r="A91" s="4">
        <v>89</v>
      </c>
      <c r="B91" s="5" t="s">
        <v>464</v>
      </c>
      <c r="C91" s="5" t="s">
        <v>235</v>
      </c>
      <c r="D91" s="6">
        <v>45261</v>
      </c>
      <c r="E91" s="7" t="s">
        <v>21</v>
      </c>
      <c r="F91" s="8">
        <v>182</v>
      </c>
      <c r="G91" s="8">
        <v>181</v>
      </c>
      <c r="H91" s="9">
        <v>45836.4</v>
      </c>
      <c r="I91" s="9">
        <v>34647.58</v>
      </c>
      <c r="J91" s="9">
        <v>0</v>
      </c>
      <c r="K91" s="9">
        <v>80483.98</v>
      </c>
      <c r="L91" s="9">
        <v>383.27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80483.98</v>
      </c>
      <c r="T91" s="9">
        <v>108719.71</v>
      </c>
      <c r="U91" s="9">
        <v>404.48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109124.19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2177.5549999999998</v>
      </c>
      <c r="AR91" s="9">
        <v>0</v>
      </c>
      <c r="AS91" s="9">
        <v>0</v>
      </c>
      <c r="AT91" s="9">
        <v>0</v>
      </c>
      <c r="AU91" s="9">
        <f t="shared" si="1"/>
        <v>2177.5549999999998</v>
      </c>
      <c r="AV91" s="9">
        <v>35030.85</v>
      </c>
      <c r="AW91" s="9">
        <v>109124.19</v>
      </c>
      <c r="AX91" s="10">
        <v>82</v>
      </c>
      <c r="AY91" s="10">
        <v>300</v>
      </c>
      <c r="AZ91" s="9">
        <v>333153.44</v>
      </c>
      <c r="BA91" s="9">
        <v>82867</v>
      </c>
      <c r="BB91" s="11">
        <v>89.1</v>
      </c>
      <c r="BC91" s="11">
        <v>86.537736589957404</v>
      </c>
      <c r="BD91" s="11">
        <v>10.59</v>
      </c>
      <c r="BE91" s="11"/>
      <c r="BF91" s="7" t="s">
        <v>236</v>
      </c>
      <c r="BG91" s="4"/>
      <c r="BH91" s="7" t="s">
        <v>239</v>
      </c>
      <c r="BI91" s="7" t="s">
        <v>242</v>
      </c>
      <c r="BJ91" s="7" t="s">
        <v>383</v>
      </c>
      <c r="BK91" s="7" t="s">
        <v>237</v>
      </c>
      <c r="BL91" s="5" t="s">
        <v>4</v>
      </c>
      <c r="BM91" s="11">
        <v>639420.27106619999</v>
      </c>
      <c r="BN91" s="5" t="s">
        <v>163</v>
      </c>
      <c r="BO91" s="11"/>
      <c r="BP91" s="12">
        <v>38618</v>
      </c>
      <c r="BQ91" s="12">
        <v>47743</v>
      </c>
      <c r="BR91" s="11">
        <v>34824.339999999997</v>
      </c>
      <c r="BS91" s="11">
        <v>17.25</v>
      </c>
      <c r="BT91" s="11">
        <v>45.17</v>
      </c>
    </row>
    <row r="92" spans="1:72" s="1" customFormat="1" ht="18.2" customHeight="1" x14ac:dyDescent="0.15">
      <c r="A92" s="13">
        <v>90</v>
      </c>
      <c r="B92" s="14" t="s">
        <v>464</v>
      </c>
      <c r="C92" s="14" t="s">
        <v>235</v>
      </c>
      <c r="D92" s="15">
        <v>45261</v>
      </c>
      <c r="E92" s="16" t="s">
        <v>49</v>
      </c>
      <c r="F92" s="17">
        <v>124</v>
      </c>
      <c r="G92" s="17">
        <v>123</v>
      </c>
      <c r="H92" s="18">
        <v>54434.1</v>
      </c>
      <c r="I92" s="18">
        <v>49057.42</v>
      </c>
      <c r="J92" s="18">
        <v>0</v>
      </c>
      <c r="K92" s="18">
        <v>103491.52</v>
      </c>
      <c r="L92" s="18">
        <v>641.20000000000005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103491.52</v>
      </c>
      <c r="T92" s="18">
        <v>87134.96</v>
      </c>
      <c r="U92" s="18">
        <v>461.74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87596.7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49698.62</v>
      </c>
      <c r="AW92" s="18">
        <v>87596.7</v>
      </c>
      <c r="AX92" s="19">
        <v>65</v>
      </c>
      <c r="AY92" s="19">
        <v>300</v>
      </c>
      <c r="AZ92" s="18">
        <v>490016.07</v>
      </c>
      <c r="BA92" s="18">
        <v>119700</v>
      </c>
      <c r="BB92" s="20">
        <v>90</v>
      </c>
      <c r="BC92" s="20">
        <v>77.813172932330801</v>
      </c>
      <c r="BD92" s="20">
        <v>10.18</v>
      </c>
      <c r="BE92" s="20"/>
      <c r="BF92" s="16" t="s">
        <v>236</v>
      </c>
      <c r="BG92" s="13"/>
      <c r="BH92" s="16" t="s">
        <v>239</v>
      </c>
      <c r="BI92" s="16" t="s">
        <v>279</v>
      </c>
      <c r="BJ92" s="16" t="s">
        <v>387</v>
      </c>
      <c r="BK92" s="16" t="s">
        <v>237</v>
      </c>
      <c r="BL92" s="14" t="s">
        <v>4</v>
      </c>
      <c r="BM92" s="20">
        <v>822208.04402879998</v>
      </c>
      <c r="BN92" s="14" t="s">
        <v>163</v>
      </c>
      <c r="BO92" s="20"/>
      <c r="BP92" s="21">
        <v>38622</v>
      </c>
      <c r="BQ92" s="21">
        <v>47747</v>
      </c>
      <c r="BR92" s="20">
        <v>28234.16</v>
      </c>
      <c r="BS92" s="20">
        <v>25.66</v>
      </c>
      <c r="BT92" s="20">
        <v>45.18</v>
      </c>
    </row>
    <row r="93" spans="1:72" s="1" customFormat="1" ht="18.2" customHeight="1" x14ac:dyDescent="0.15">
      <c r="A93" s="4">
        <v>91</v>
      </c>
      <c r="B93" s="5" t="s">
        <v>464</v>
      </c>
      <c r="C93" s="5" t="s">
        <v>235</v>
      </c>
      <c r="D93" s="6">
        <v>45261</v>
      </c>
      <c r="E93" s="7" t="s">
        <v>50</v>
      </c>
      <c r="F93" s="8">
        <v>130</v>
      </c>
      <c r="G93" s="8">
        <v>129</v>
      </c>
      <c r="H93" s="9">
        <v>50382.13</v>
      </c>
      <c r="I93" s="9">
        <v>32492.7</v>
      </c>
      <c r="J93" s="9">
        <v>0</v>
      </c>
      <c r="K93" s="9">
        <v>82874.83</v>
      </c>
      <c r="L93" s="9">
        <v>421.23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82874.83</v>
      </c>
      <c r="T93" s="9">
        <v>80060.39</v>
      </c>
      <c r="U93" s="9">
        <v>444.59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80504.98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32913.93</v>
      </c>
      <c r="AW93" s="9">
        <v>80504.98</v>
      </c>
      <c r="AX93" s="10">
        <v>82</v>
      </c>
      <c r="AY93" s="10">
        <v>300</v>
      </c>
      <c r="AZ93" s="9">
        <v>365000</v>
      </c>
      <c r="BA93" s="9">
        <v>91080</v>
      </c>
      <c r="BB93" s="11">
        <v>89.99</v>
      </c>
      <c r="BC93" s="11">
        <v>81.883025380983796</v>
      </c>
      <c r="BD93" s="11">
        <v>10.59</v>
      </c>
      <c r="BE93" s="11"/>
      <c r="BF93" s="7" t="s">
        <v>236</v>
      </c>
      <c r="BG93" s="4"/>
      <c r="BH93" s="7" t="s">
        <v>239</v>
      </c>
      <c r="BI93" s="7" t="s">
        <v>242</v>
      </c>
      <c r="BJ93" s="7" t="s">
        <v>274</v>
      </c>
      <c r="BK93" s="7" t="s">
        <v>237</v>
      </c>
      <c r="BL93" s="5" t="s">
        <v>4</v>
      </c>
      <c r="BM93" s="11">
        <v>658414.83315269998</v>
      </c>
      <c r="BN93" s="5" t="s">
        <v>163</v>
      </c>
      <c r="BO93" s="11"/>
      <c r="BP93" s="12">
        <v>38624</v>
      </c>
      <c r="BQ93" s="12">
        <v>47749</v>
      </c>
      <c r="BR93" s="11">
        <v>29465.93</v>
      </c>
      <c r="BS93" s="11">
        <v>18.95</v>
      </c>
      <c r="BT93" s="11">
        <v>45.13</v>
      </c>
    </row>
    <row r="94" spans="1:72" s="1" customFormat="1" ht="18.2" customHeight="1" x14ac:dyDescent="0.15">
      <c r="A94" s="13">
        <v>92</v>
      </c>
      <c r="B94" s="14" t="s">
        <v>464</v>
      </c>
      <c r="C94" s="14" t="s">
        <v>235</v>
      </c>
      <c r="D94" s="15">
        <v>45261</v>
      </c>
      <c r="E94" s="16" t="s">
        <v>51</v>
      </c>
      <c r="F94" s="17">
        <v>165</v>
      </c>
      <c r="G94" s="17">
        <v>164</v>
      </c>
      <c r="H94" s="18">
        <v>39117.31</v>
      </c>
      <c r="I94" s="18">
        <v>28355.53</v>
      </c>
      <c r="J94" s="18">
        <v>0</v>
      </c>
      <c r="K94" s="18">
        <v>67472.84</v>
      </c>
      <c r="L94" s="18">
        <v>327.01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67472.84</v>
      </c>
      <c r="T94" s="18">
        <v>82154.11</v>
      </c>
      <c r="U94" s="18">
        <v>345.19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82499.3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28682.54</v>
      </c>
      <c r="AW94" s="18">
        <v>82499.3</v>
      </c>
      <c r="AX94" s="19">
        <v>83</v>
      </c>
      <c r="AY94" s="19">
        <v>300</v>
      </c>
      <c r="AZ94" s="18">
        <v>301932.44</v>
      </c>
      <c r="BA94" s="18">
        <v>70712.399999999994</v>
      </c>
      <c r="BB94" s="20">
        <v>84</v>
      </c>
      <c r="BC94" s="20">
        <v>80.151692772413298</v>
      </c>
      <c r="BD94" s="20">
        <v>10.59</v>
      </c>
      <c r="BE94" s="20"/>
      <c r="BF94" s="16" t="s">
        <v>236</v>
      </c>
      <c r="BG94" s="13"/>
      <c r="BH94" s="16" t="s">
        <v>239</v>
      </c>
      <c r="BI94" s="16" t="s">
        <v>242</v>
      </c>
      <c r="BJ94" s="16" t="s">
        <v>383</v>
      </c>
      <c r="BK94" s="16" t="s">
        <v>237</v>
      </c>
      <c r="BL94" s="14" t="s">
        <v>4</v>
      </c>
      <c r="BM94" s="20">
        <v>536050.79721959995</v>
      </c>
      <c r="BN94" s="14" t="s">
        <v>163</v>
      </c>
      <c r="BO94" s="20"/>
      <c r="BP94" s="21">
        <v>38625</v>
      </c>
      <c r="BQ94" s="21">
        <v>47750</v>
      </c>
      <c r="BR94" s="20">
        <v>27612.73</v>
      </c>
      <c r="BS94" s="20">
        <v>14.72</v>
      </c>
      <c r="BT94" s="20">
        <v>45.13</v>
      </c>
    </row>
    <row r="95" spans="1:72" s="1" customFormat="1" ht="18.2" customHeight="1" x14ac:dyDescent="0.15">
      <c r="A95" s="4">
        <v>93</v>
      </c>
      <c r="B95" s="5" t="s">
        <v>464</v>
      </c>
      <c r="C95" s="5" t="s">
        <v>235</v>
      </c>
      <c r="D95" s="6">
        <v>45261</v>
      </c>
      <c r="E95" s="7" t="s">
        <v>388</v>
      </c>
      <c r="F95" s="8">
        <v>7</v>
      </c>
      <c r="G95" s="8">
        <v>7</v>
      </c>
      <c r="H95" s="9">
        <v>60034.95</v>
      </c>
      <c r="I95" s="9">
        <v>5532.3627470000001</v>
      </c>
      <c r="J95" s="9">
        <v>0</v>
      </c>
      <c r="K95" s="9">
        <v>65567.312747000004</v>
      </c>
      <c r="L95" s="9">
        <v>724.46</v>
      </c>
      <c r="M95" s="9">
        <v>0</v>
      </c>
      <c r="N95" s="9">
        <v>0</v>
      </c>
      <c r="O95" s="9">
        <v>718.12</v>
      </c>
      <c r="P95" s="9">
        <v>0</v>
      </c>
      <c r="Q95" s="9">
        <v>0</v>
      </c>
      <c r="R95" s="9">
        <v>0</v>
      </c>
      <c r="S95" s="9">
        <v>64849.192747000001</v>
      </c>
      <c r="T95" s="9">
        <v>4581.9872530000002</v>
      </c>
      <c r="U95" s="9">
        <v>541.54</v>
      </c>
      <c r="V95" s="9">
        <v>0</v>
      </c>
      <c r="W95" s="9">
        <v>645.73</v>
      </c>
      <c r="X95" s="9">
        <v>0</v>
      </c>
      <c r="Y95" s="9">
        <v>0</v>
      </c>
      <c r="Z95" s="9">
        <v>0</v>
      </c>
      <c r="AA95" s="9">
        <v>4477.8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27.71</v>
      </c>
      <c r="AK95" s="9">
        <v>0</v>
      </c>
      <c r="AL95" s="9">
        <v>0</v>
      </c>
      <c r="AM95" s="9">
        <v>45.23</v>
      </c>
      <c r="AN95" s="9">
        <v>0</v>
      </c>
      <c r="AO95" s="9">
        <v>64.69</v>
      </c>
      <c r="AP95" s="9">
        <v>178.37</v>
      </c>
      <c r="AQ95" s="9">
        <v>0</v>
      </c>
      <c r="AR95" s="9">
        <v>0</v>
      </c>
      <c r="AS95" s="9">
        <v>1.2589999999999999E-3</v>
      </c>
      <c r="AT95" s="9">
        <v>0</v>
      </c>
      <c r="AU95" s="9">
        <f t="shared" si="1"/>
        <v>1679.848741</v>
      </c>
      <c r="AV95" s="9">
        <v>5538.7027470000003</v>
      </c>
      <c r="AW95" s="9">
        <v>4477.8</v>
      </c>
      <c r="AX95" s="10">
        <v>82</v>
      </c>
      <c r="AY95" s="10">
        <v>300</v>
      </c>
      <c r="AZ95" s="9">
        <v>649999.99</v>
      </c>
      <c r="BA95" s="9">
        <v>133176.69</v>
      </c>
      <c r="BB95" s="11">
        <v>73</v>
      </c>
      <c r="BC95" s="11">
        <v>35.546694173965399</v>
      </c>
      <c r="BD95" s="11">
        <v>10.59</v>
      </c>
      <c r="BE95" s="11"/>
      <c r="BF95" s="7" t="s">
        <v>236</v>
      </c>
      <c r="BG95" s="4"/>
      <c r="BH95" s="7" t="s">
        <v>243</v>
      </c>
      <c r="BI95" s="7" t="s">
        <v>377</v>
      </c>
      <c r="BJ95" s="7" t="s">
        <v>489</v>
      </c>
      <c r="BK95" s="7" t="s">
        <v>237</v>
      </c>
      <c r="BL95" s="5" t="s">
        <v>4</v>
      </c>
      <c r="BM95" s="11">
        <v>515206.73312516301</v>
      </c>
      <c r="BN95" s="5" t="s">
        <v>163</v>
      </c>
      <c r="BO95" s="11"/>
      <c r="BP95" s="12">
        <v>38610</v>
      </c>
      <c r="BQ95" s="12">
        <v>47735</v>
      </c>
      <c r="BR95" s="11">
        <v>2191.65</v>
      </c>
      <c r="BS95" s="11">
        <v>27.71</v>
      </c>
      <c r="BT95" s="11">
        <v>45.23</v>
      </c>
    </row>
    <row r="96" spans="1:72" s="1" customFormat="1" ht="18.2" customHeight="1" x14ac:dyDescent="0.15">
      <c r="A96" s="13">
        <v>94</v>
      </c>
      <c r="B96" s="14" t="s">
        <v>464</v>
      </c>
      <c r="C96" s="14" t="s">
        <v>235</v>
      </c>
      <c r="D96" s="15">
        <v>45261</v>
      </c>
      <c r="E96" s="16" t="s">
        <v>9</v>
      </c>
      <c r="F96" s="17">
        <v>158</v>
      </c>
      <c r="G96" s="17">
        <v>157</v>
      </c>
      <c r="H96" s="18">
        <v>90722.5</v>
      </c>
      <c r="I96" s="18">
        <v>63407.42</v>
      </c>
      <c r="J96" s="18">
        <v>0</v>
      </c>
      <c r="K96" s="18">
        <v>154129.92000000001</v>
      </c>
      <c r="L96" s="18">
        <v>745.76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154129.92000000001</v>
      </c>
      <c r="T96" s="18">
        <v>180302.65</v>
      </c>
      <c r="U96" s="18">
        <v>800.57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181103.22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64153.18</v>
      </c>
      <c r="AW96" s="18">
        <v>181103.22</v>
      </c>
      <c r="AX96" s="19">
        <v>83</v>
      </c>
      <c r="AY96" s="19">
        <v>300</v>
      </c>
      <c r="AZ96" s="18">
        <v>650000</v>
      </c>
      <c r="BA96" s="18">
        <v>162665.65</v>
      </c>
      <c r="BB96" s="20">
        <v>90</v>
      </c>
      <c r="BC96" s="20">
        <v>85.277332983331206</v>
      </c>
      <c r="BD96" s="20">
        <v>10.59</v>
      </c>
      <c r="BE96" s="20"/>
      <c r="BF96" s="16" t="s">
        <v>374</v>
      </c>
      <c r="BG96" s="13"/>
      <c r="BH96" s="16" t="s">
        <v>243</v>
      </c>
      <c r="BI96" s="16" t="s">
        <v>377</v>
      </c>
      <c r="BJ96" s="16" t="s">
        <v>378</v>
      </c>
      <c r="BK96" s="16" t="s">
        <v>237</v>
      </c>
      <c r="BL96" s="14" t="s">
        <v>4</v>
      </c>
      <c r="BM96" s="20">
        <v>1224514.4341247999</v>
      </c>
      <c r="BN96" s="14" t="s">
        <v>163</v>
      </c>
      <c r="BO96" s="20"/>
      <c r="BP96" s="21">
        <v>38643</v>
      </c>
      <c r="BQ96" s="21">
        <v>47768</v>
      </c>
      <c r="BR96" s="20">
        <v>58739.29</v>
      </c>
      <c r="BS96" s="20">
        <v>33.85</v>
      </c>
      <c r="BT96" s="20">
        <v>44.99</v>
      </c>
    </row>
    <row r="97" spans="1:72" s="1" customFormat="1" ht="18.2" customHeight="1" x14ac:dyDescent="0.15">
      <c r="A97" s="4">
        <v>95</v>
      </c>
      <c r="B97" s="5" t="s">
        <v>464</v>
      </c>
      <c r="C97" s="5" t="s">
        <v>235</v>
      </c>
      <c r="D97" s="6">
        <v>45261</v>
      </c>
      <c r="E97" s="7" t="s">
        <v>52</v>
      </c>
      <c r="F97" s="8">
        <v>180</v>
      </c>
      <c r="G97" s="8">
        <v>179</v>
      </c>
      <c r="H97" s="9">
        <v>22349.29</v>
      </c>
      <c r="I97" s="9">
        <v>81408.78</v>
      </c>
      <c r="J97" s="9">
        <v>0</v>
      </c>
      <c r="K97" s="9">
        <v>103758.07</v>
      </c>
      <c r="L97" s="9">
        <v>883.96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103758.07</v>
      </c>
      <c r="T97" s="9">
        <v>111814.09</v>
      </c>
      <c r="U97" s="9">
        <v>189.54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112003.63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82292.740000000005</v>
      </c>
      <c r="AW97" s="9">
        <v>112003.63</v>
      </c>
      <c r="AX97" s="10">
        <v>23</v>
      </c>
      <c r="AY97" s="10">
        <v>240</v>
      </c>
      <c r="AZ97" s="9">
        <v>482000</v>
      </c>
      <c r="BA97" s="9">
        <v>109879.21</v>
      </c>
      <c r="BB97" s="11">
        <v>82.06</v>
      </c>
      <c r="BC97" s="11">
        <v>77.488609757933304</v>
      </c>
      <c r="BD97" s="11">
        <v>10.18</v>
      </c>
      <c r="BE97" s="11"/>
      <c r="BF97" s="7" t="s">
        <v>374</v>
      </c>
      <c r="BG97" s="4"/>
      <c r="BH97" s="7" t="s">
        <v>385</v>
      </c>
      <c r="BI97" s="7" t="s">
        <v>162</v>
      </c>
      <c r="BJ97" s="7" t="s">
        <v>389</v>
      </c>
      <c r="BK97" s="7" t="s">
        <v>237</v>
      </c>
      <c r="BL97" s="5" t="s">
        <v>4</v>
      </c>
      <c r="BM97" s="11">
        <v>824325.70114829997</v>
      </c>
      <c r="BN97" s="5" t="s">
        <v>163</v>
      </c>
      <c r="BO97" s="11"/>
      <c r="BP97" s="12">
        <v>38656</v>
      </c>
      <c r="BQ97" s="12">
        <v>45956</v>
      </c>
      <c r="BR97" s="11">
        <v>42625.81</v>
      </c>
      <c r="BS97" s="11">
        <v>23.72</v>
      </c>
      <c r="BT97" s="11">
        <v>44.94</v>
      </c>
    </row>
    <row r="98" spans="1:72" s="1" customFormat="1" ht="18.2" customHeight="1" x14ac:dyDescent="0.15">
      <c r="A98" s="13">
        <v>96</v>
      </c>
      <c r="B98" s="14" t="s">
        <v>464</v>
      </c>
      <c r="C98" s="14" t="s">
        <v>235</v>
      </c>
      <c r="D98" s="15">
        <v>45261</v>
      </c>
      <c r="E98" s="16" t="s">
        <v>390</v>
      </c>
      <c r="F98" s="17">
        <v>0</v>
      </c>
      <c r="G98" s="17">
        <v>0</v>
      </c>
      <c r="H98" s="18">
        <v>74845.740000000005</v>
      </c>
      <c r="I98" s="18">
        <v>0</v>
      </c>
      <c r="J98" s="18">
        <v>0</v>
      </c>
      <c r="K98" s="18">
        <v>74845.740000000005</v>
      </c>
      <c r="L98" s="18">
        <v>613.45000000000005</v>
      </c>
      <c r="M98" s="18">
        <v>0</v>
      </c>
      <c r="N98" s="18">
        <v>0</v>
      </c>
      <c r="O98" s="18">
        <v>0</v>
      </c>
      <c r="P98" s="18">
        <v>613.45000000000005</v>
      </c>
      <c r="Q98" s="18">
        <v>0</v>
      </c>
      <c r="R98" s="18">
        <v>0</v>
      </c>
      <c r="S98" s="18">
        <v>74232.289999999994</v>
      </c>
      <c r="T98" s="18">
        <v>0</v>
      </c>
      <c r="U98" s="18">
        <v>660.51</v>
      </c>
      <c r="V98" s="18">
        <v>0</v>
      </c>
      <c r="W98" s="18">
        <v>0</v>
      </c>
      <c r="X98" s="18">
        <v>660.51</v>
      </c>
      <c r="Y98" s="18">
        <v>0</v>
      </c>
      <c r="Z98" s="18">
        <v>0</v>
      </c>
      <c r="AA98" s="18">
        <v>0</v>
      </c>
      <c r="AB98" s="18">
        <v>27.89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65.09</v>
      </c>
      <c r="AI98" s="18">
        <v>179.19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2.7691E-2</v>
      </c>
      <c r="AT98" s="18">
        <v>0</v>
      </c>
      <c r="AU98" s="18">
        <f t="shared" si="1"/>
        <v>1546.1023090000001</v>
      </c>
      <c r="AV98" s="18">
        <v>0</v>
      </c>
      <c r="AW98" s="18">
        <v>0</v>
      </c>
      <c r="AX98" s="19">
        <v>84</v>
      </c>
      <c r="AY98" s="19">
        <v>300</v>
      </c>
      <c r="AZ98" s="18">
        <v>650000</v>
      </c>
      <c r="BA98" s="18">
        <v>134013.72</v>
      </c>
      <c r="BB98" s="20">
        <v>74.23</v>
      </c>
      <c r="BC98" s="20">
        <v>41.117154920406698</v>
      </c>
      <c r="BD98" s="20">
        <v>10.59</v>
      </c>
      <c r="BE98" s="20"/>
      <c r="BF98" s="16" t="s">
        <v>374</v>
      </c>
      <c r="BG98" s="13"/>
      <c r="BH98" s="16" t="s">
        <v>243</v>
      </c>
      <c r="BI98" s="16" t="s">
        <v>377</v>
      </c>
      <c r="BJ98" s="16" t="s">
        <v>378</v>
      </c>
      <c r="BK98" s="16" t="s">
        <v>5</v>
      </c>
      <c r="BL98" s="14" t="s">
        <v>4</v>
      </c>
      <c r="BM98" s="20">
        <v>589752.53204009996</v>
      </c>
      <c r="BN98" s="14" t="s">
        <v>163</v>
      </c>
      <c r="BO98" s="20"/>
      <c r="BP98" s="21">
        <v>38658</v>
      </c>
      <c r="BQ98" s="21">
        <v>47783</v>
      </c>
      <c r="BR98" s="20">
        <v>0</v>
      </c>
      <c r="BS98" s="20">
        <v>27.89</v>
      </c>
      <c r="BT98" s="20">
        <v>0</v>
      </c>
    </row>
    <row r="99" spans="1:72" s="1" customFormat="1" ht="18.2" customHeight="1" x14ac:dyDescent="0.15">
      <c r="A99" s="4">
        <v>97</v>
      </c>
      <c r="B99" s="5" t="s">
        <v>464</v>
      </c>
      <c r="C99" s="5" t="s">
        <v>235</v>
      </c>
      <c r="D99" s="6">
        <v>45261</v>
      </c>
      <c r="E99" s="7" t="s">
        <v>53</v>
      </c>
      <c r="F99" s="8">
        <v>150</v>
      </c>
      <c r="G99" s="8">
        <v>149</v>
      </c>
      <c r="H99" s="9">
        <v>91352.29</v>
      </c>
      <c r="I99" s="9">
        <v>61254.84</v>
      </c>
      <c r="J99" s="9">
        <v>0</v>
      </c>
      <c r="K99" s="9">
        <v>152607.13</v>
      </c>
      <c r="L99" s="9">
        <v>738.32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152607.13</v>
      </c>
      <c r="T99" s="9">
        <v>170373.47</v>
      </c>
      <c r="U99" s="9">
        <v>806.13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171179.6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61993.16</v>
      </c>
      <c r="AW99" s="9">
        <v>171179.6</v>
      </c>
      <c r="AX99" s="10">
        <v>84</v>
      </c>
      <c r="AY99" s="10">
        <v>300</v>
      </c>
      <c r="AZ99" s="9">
        <v>650000</v>
      </c>
      <c r="BA99" s="9">
        <v>162468.14000000001</v>
      </c>
      <c r="BB99" s="11">
        <v>90</v>
      </c>
      <c r="BC99" s="11">
        <v>84.537446541826597</v>
      </c>
      <c r="BD99" s="11">
        <v>10.59</v>
      </c>
      <c r="BE99" s="11"/>
      <c r="BF99" s="7" t="s">
        <v>236</v>
      </c>
      <c r="BG99" s="4"/>
      <c r="BH99" s="7" t="s">
        <v>243</v>
      </c>
      <c r="BI99" s="7" t="s">
        <v>377</v>
      </c>
      <c r="BJ99" s="7" t="s">
        <v>378</v>
      </c>
      <c r="BK99" s="7" t="s">
        <v>237</v>
      </c>
      <c r="BL99" s="5" t="s">
        <v>4</v>
      </c>
      <c r="BM99" s="11">
        <v>1212416.3396397</v>
      </c>
      <c r="BN99" s="5" t="s">
        <v>163</v>
      </c>
      <c r="BO99" s="11"/>
      <c r="BP99" s="12">
        <v>38658</v>
      </c>
      <c r="BQ99" s="12">
        <v>47783</v>
      </c>
      <c r="BR99" s="11">
        <v>55491.83</v>
      </c>
      <c r="BS99" s="11">
        <v>33.81</v>
      </c>
      <c r="BT99" s="11">
        <v>44.94</v>
      </c>
    </row>
    <row r="100" spans="1:72" s="1" customFormat="1" ht="18.2" customHeight="1" x14ac:dyDescent="0.15">
      <c r="A100" s="13">
        <v>98</v>
      </c>
      <c r="B100" s="14" t="s">
        <v>464</v>
      </c>
      <c r="C100" s="14" t="s">
        <v>235</v>
      </c>
      <c r="D100" s="15">
        <v>45261</v>
      </c>
      <c r="E100" s="16" t="s">
        <v>54</v>
      </c>
      <c r="F100" s="17">
        <v>53</v>
      </c>
      <c r="G100" s="17">
        <v>52</v>
      </c>
      <c r="H100" s="18">
        <v>40957.9</v>
      </c>
      <c r="I100" s="18">
        <v>13980.09</v>
      </c>
      <c r="J100" s="18">
        <v>0</v>
      </c>
      <c r="K100" s="18">
        <v>54937.99</v>
      </c>
      <c r="L100" s="18">
        <v>331.57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54937.99</v>
      </c>
      <c r="T100" s="18">
        <v>22259.4</v>
      </c>
      <c r="U100" s="18">
        <v>361.43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22620.83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14311.66</v>
      </c>
      <c r="AW100" s="18">
        <v>22620.83</v>
      </c>
      <c r="AX100" s="19">
        <v>84</v>
      </c>
      <c r="AY100" s="19">
        <v>300</v>
      </c>
      <c r="AZ100" s="18">
        <v>292400</v>
      </c>
      <c r="BA100" s="18">
        <v>72900</v>
      </c>
      <c r="BB100" s="20">
        <v>89.79</v>
      </c>
      <c r="BC100" s="20">
        <v>67.666421427983494</v>
      </c>
      <c r="BD100" s="20">
        <v>10.59</v>
      </c>
      <c r="BE100" s="20"/>
      <c r="BF100" s="16" t="s">
        <v>236</v>
      </c>
      <c r="BG100" s="13"/>
      <c r="BH100" s="16" t="s">
        <v>264</v>
      </c>
      <c r="BI100" s="16" t="s">
        <v>392</v>
      </c>
      <c r="BJ100" s="16" t="s">
        <v>376</v>
      </c>
      <c r="BK100" s="16" t="s">
        <v>237</v>
      </c>
      <c r="BL100" s="14" t="s">
        <v>4</v>
      </c>
      <c r="BM100" s="20">
        <v>436465.29977310001</v>
      </c>
      <c r="BN100" s="14" t="s">
        <v>163</v>
      </c>
      <c r="BO100" s="20"/>
      <c r="BP100" s="21">
        <v>38660</v>
      </c>
      <c r="BQ100" s="21">
        <v>47785</v>
      </c>
      <c r="BR100" s="20">
        <v>10325.5</v>
      </c>
      <c r="BS100" s="20">
        <v>15.17</v>
      </c>
      <c r="BT100" s="20">
        <v>44.94</v>
      </c>
    </row>
    <row r="101" spans="1:72" s="1" customFormat="1" ht="18.2" customHeight="1" x14ac:dyDescent="0.15">
      <c r="A101" s="4">
        <v>99</v>
      </c>
      <c r="B101" s="5" t="s">
        <v>464</v>
      </c>
      <c r="C101" s="5" t="s">
        <v>235</v>
      </c>
      <c r="D101" s="6">
        <v>45261</v>
      </c>
      <c r="E101" s="7" t="s">
        <v>393</v>
      </c>
      <c r="F101" s="8">
        <v>0</v>
      </c>
      <c r="G101" s="8">
        <v>0</v>
      </c>
      <c r="H101" s="9">
        <v>30737.69</v>
      </c>
      <c r="I101" s="9">
        <v>0</v>
      </c>
      <c r="J101" s="9">
        <v>0</v>
      </c>
      <c r="K101" s="9">
        <v>30737.69</v>
      </c>
      <c r="L101" s="9">
        <v>277.10000000000002</v>
      </c>
      <c r="M101" s="9">
        <v>0</v>
      </c>
      <c r="N101" s="9">
        <v>0</v>
      </c>
      <c r="O101" s="9">
        <v>0</v>
      </c>
      <c r="P101" s="9">
        <v>277.10000000000002</v>
      </c>
      <c r="Q101" s="9">
        <v>0</v>
      </c>
      <c r="R101" s="9">
        <v>0</v>
      </c>
      <c r="S101" s="9">
        <v>30460.59</v>
      </c>
      <c r="T101" s="9">
        <v>0</v>
      </c>
      <c r="U101" s="9">
        <v>271.26</v>
      </c>
      <c r="V101" s="9">
        <v>0</v>
      </c>
      <c r="W101" s="9">
        <v>0</v>
      </c>
      <c r="X101" s="9">
        <v>271.26</v>
      </c>
      <c r="Y101" s="9">
        <v>0</v>
      </c>
      <c r="Z101" s="9">
        <v>0</v>
      </c>
      <c r="AA101" s="9">
        <v>0</v>
      </c>
      <c r="AB101" s="9">
        <v>12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28.02</v>
      </c>
      <c r="AI101" s="9">
        <v>74.44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0.52700000000000002</v>
      </c>
      <c r="AR101" s="9">
        <v>0</v>
      </c>
      <c r="AS101" s="9">
        <v>0</v>
      </c>
      <c r="AT101" s="9">
        <v>0</v>
      </c>
      <c r="AU101" s="9">
        <f t="shared" si="1"/>
        <v>663.34699999999998</v>
      </c>
      <c r="AV101" s="9">
        <v>0</v>
      </c>
      <c r="AW101" s="9">
        <v>0</v>
      </c>
      <c r="AX101" s="10">
        <v>84</v>
      </c>
      <c r="AY101" s="10">
        <v>300</v>
      </c>
      <c r="AZ101" s="9">
        <v>231000</v>
      </c>
      <c r="BA101" s="9">
        <v>57684.54</v>
      </c>
      <c r="BB101" s="11">
        <v>90</v>
      </c>
      <c r="BC101" s="11">
        <v>47.524919155115001</v>
      </c>
      <c r="BD101" s="11">
        <v>10.59</v>
      </c>
      <c r="BE101" s="11"/>
      <c r="BF101" s="7" t="s">
        <v>236</v>
      </c>
      <c r="BG101" s="4"/>
      <c r="BH101" s="7" t="s">
        <v>264</v>
      </c>
      <c r="BI101" s="7" t="s">
        <v>296</v>
      </c>
      <c r="BJ101" s="7" t="s">
        <v>265</v>
      </c>
      <c r="BK101" s="7" t="s">
        <v>5</v>
      </c>
      <c r="BL101" s="5" t="s">
        <v>4</v>
      </c>
      <c r="BM101" s="11">
        <v>241999.94476710001</v>
      </c>
      <c r="BN101" s="5" t="s">
        <v>163</v>
      </c>
      <c r="BO101" s="11"/>
      <c r="BP101" s="12">
        <v>38666</v>
      </c>
      <c r="BQ101" s="12">
        <v>47791</v>
      </c>
      <c r="BR101" s="11">
        <v>0</v>
      </c>
      <c r="BS101" s="11">
        <v>12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464</v>
      </c>
      <c r="C102" s="14" t="s">
        <v>235</v>
      </c>
      <c r="D102" s="15">
        <v>45261</v>
      </c>
      <c r="E102" s="16" t="s">
        <v>394</v>
      </c>
      <c r="F102" s="17">
        <v>0</v>
      </c>
      <c r="G102" s="17">
        <v>1</v>
      </c>
      <c r="H102" s="18">
        <v>15126.49</v>
      </c>
      <c r="I102" s="18">
        <v>1243.1600000000001</v>
      </c>
      <c r="J102" s="18">
        <v>0</v>
      </c>
      <c r="K102" s="18">
        <v>16369.65</v>
      </c>
      <c r="L102" s="18">
        <v>629.82000000000005</v>
      </c>
      <c r="M102" s="18">
        <v>0</v>
      </c>
      <c r="N102" s="18">
        <v>0</v>
      </c>
      <c r="O102" s="18">
        <v>1243.1600000000001</v>
      </c>
      <c r="P102" s="18">
        <v>629.82000000000005</v>
      </c>
      <c r="Q102" s="18">
        <v>0</v>
      </c>
      <c r="R102" s="18">
        <v>0</v>
      </c>
      <c r="S102" s="18">
        <v>14496.67</v>
      </c>
      <c r="T102" s="18">
        <v>294.38</v>
      </c>
      <c r="U102" s="18">
        <v>138.94999999999999</v>
      </c>
      <c r="V102" s="18">
        <v>0</v>
      </c>
      <c r="W102" s="18">
        <v>294.38</v>
      </c>
      <c r="X102" s="18">
        <v>138.94999999999999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32.1</v>
      </c>
      <c r="AK102" s="18">
        <v>0</v>
      </c>
      <c r="AL102" s="18">
        <v>0</v>
      </c>
      <c r="AM102" s="18">
        <v>0</v>
      </c>
      <c r="AN102" s="18">
        <v>0</v>
      </c>
      <c r="AO102" s="18">
        <v>68.28</v>
      </c>
      <c r="AP102" s="18">
        <v>197.54</v>
      </c>
      <c r="AQ102" s="18">
        <v>0.186</v>
      </c>
      <c r="AR102" s="18">
        <v>0</v>
      </c>
      <c r="AS102" s="18">
        <v>0</v>
      </c>
      <c r="AT102" s="18">
        <v>0</v>
      </c>
      <c r="AU102" s="18">
        <f t="shared" si="1"/>
        <v>2604.4160000000002</v>
      </c>
      <c r="AV102" s="18">
        <v>0</v>
      </c>
      <c r="AW102" s="18">
        <v>0</v>
      </c>
      <c r="AX102" s="19">
        <v>24</v>
      </c>
      <c r="AY102" s="19">
        <v>240</v>
      </c>
      <c r="AZ102" s="18">
        <v>310000</v>
      </c>
      <c r="BA102" s="18">
        <v>76538.149999999994</v>
      </c>
      <c r="BB102" s="20">
        <v>89.99</v>
      </c>
      <c r="BC102" s="20">
        <v>17.044510917758</v>
      </c>
      <c r="BD102" s="20">
        <v>10.59</v>
      </c>
      <c r="BE102" s="20"/>
      <c r="BF102" s="16" t="s">
        <v>236</v>
      </c>
      <c r="BG102" s="13"/>
      <c r="BH102" s="16" t="s">
        <v>264</v>
      </c>
      <c r="BI102" s="16" t="s">
        <v>296</v>
      </c>
      <c r="BJ102" s="16" t="s">
        <v>265</v>
      </c>
      <c r="BK102" s="16" t="s">
        <v>5</v>
      </c>
      <c r="BL102" s="14" t="s">
        <v>4</v>
      </c>
      <c r="BM102" s="20">
        <v>115171.5491823</v>
      </c>
      <c r="BN102" s="14" t="s">
        <v>163</v>
      </c>
      <c r="BO102" s="20"/>
      <c r="BP102" s="21">
        <v>38666</v>
      </c>
      <c r="BQ102" s="21">
        <v>45966</v>
      </c>
      <c r="BR102" s="20">
        <v>149.16999999999999</v>
      </c>
      <c r="BS102" s="20">
        <v>16.05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464</v>
      </c>
      <c r="C103" s="5" t="s">
        <v>235</v>
      </c>
      <c r="D103" s="6">
        <v>45261</v>
      </c>
      <c r="E103" s="7" t="s">
        <v>55</v>
      </c>
      <c r="F103" s="8">
        <v>9</v>
      </c>
      <c r="G103" s="8">
        <v>8</v>
      </c>
      <c r="H103" s="9">
        <v>31560.13</v>
      </c>
      <c r="I103" s="9">
        <v>2275.5700000000002</v>
      </c>
      <c r="J103" s="9">
        <v>0</v>
      </c>
      <c r="K103" s="9">
        <v>33835.699999999997</v>
      </c>
      <c r="L103" s="9">
        <v>264.64</v>
      </c>
      <c r="M103" s="9">
        <v>0</v>
      </c>
      <c r="N103" s="9">
        <v>0</v>
      </c>
      <c r="O103" s="9">
        <v>140.43</v>
      </c>
      <c r="P103" s="9">
        <v>0</v>
      </c>
      <c r="Q103" s="9">
        <v>0</v>
      </c>
      <c r="R103" s="9">
        <v>0</v>
      </c>
      <c r="S103" s="9">
        <v>33695.269999999997</v>
      </c>
      <c r="T103" s="9">
        <v>2610.48</v>
      </c>
      <c r="U103" s="9">
        <v>278.5</v>
      </c>
      <c r="V103" s="9">
        <v>0</v>
      </c>
      <c r="W103" s="9">
        <v>298.62</v>
      </c>
      <c r="X103" s="9">
        <v>0</v>
      </c>
      <c r="Y103" s="9">
        <v>0</v>
      </c>
      <c r="Z103" s="9">
        <v>0</v>
      </c>
      <c r="AA103" s="9">
        <v>2590.36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11.89</v>
      </c>
      <c r="AK103" s="9">
        <v>0</v>
      </c>
      <c r="AL103" s="9">
        <v>0</v>
      </c>
      <c r="AM103" s="9">
        <v>0</v>
      </c>
      <c r="AN103" s="9">
        <v>0</v>
      </c>
      <c r="AO103" s="9">
        <v>27.75</v>
      </c>
      <c r="AP103" s="9">
        <v>73.06</v>
      </c>
      <c r="AQ103" s="9">
        <v>0</v>
      </c>
      <c r="AR103" s="9">
        <v>0</v>
      </c>
      <c r="AS103" s="9">
        <v>3.7759999999999998E-3</v>
      </c>
      <c r="AT103" s="9">
        <v>0</v>
      </c>
      <c r="AU103" s="9">
        <f t="shared" si="1"/>
        <v>551.74622399999998</v>
      </c>
      <c r="AV103" s="9">
        <v>2399.7800000000002</v>
      </c>
      <c r="AW103" s="9">
        <v>2590.36</v>
      </c>
      <c r="AX103" s="10">
        <v>84</v>
      </c>
      <c r="AY103" s="10">
        <v>300</v>
      </c>
      <c r="AZ103" s="9">
        <v>231000</v>
      </c>
      <c r="BA103" s="9">
        <v>57135.17</v>
      </c>
      <c r="BB103" s="11">
        <v>89.99</v>
      </c>
      <c r="BC103" s="11">
        <v>53.071292993439897</v>
      </c>
      <c r="BD103" s="11">
        <v>10.59</v>
      </c>
      <c r="BE103" s="11"/>
      <c r="BF103" s="7" t="s">
        <v>236</v>
      </c>
      <c r="BG103" s="4"/>
      <c r="BH103" s="7" t="s">
        <v>264</v>
      </c>
      <c r="BI103" s="7" t="s">
        <v>296</v>
      </c>
      <c r="BJ103" s="7" t="s">
        <v>265</v>
      </c>
      <c r="BK103" s="7" t="s">
        <v>237</v>
      </c>
      <c r="BL103" s="5" t="s">
        <v>4</v>
      </c>
      <c r="BM103" s="11">
        <v>267698.47461630002</v>
      </c>
      <c r="BN103" s="5" t="s">
        <v>163</v>
      </c>
      <c r="BO103" s="11"/>
      <c r="BP103" s="12">
        <v>38666</v>
      </c>
      <c r="BQ103" s="12">
        <v>47791</v>
      </c>
      <c r="BR103" s="11">
        <v>1380.87</v>
      </c>
      <c r="BS103" s="11">
        <v>11.89</v>
      </c>
      <c r="BT103" s="11">
        <v>44.91</v>
      </c>
    </row>
    <row r="104" spans="1:72" s="1" customFormat="1" ht="18.2" customHeight="1" x14ac:dyDescent="0.15">
      <c r="A104" s="13">
        <v>102</v>
      </c>
      <c r="B104" s="14" t="s">
        <v>464</v>
      </c>
      <c r="C104" s="14" t="s">
        <v>235</v>
      </c>
      <c r="D104" s="15">
        <v>45261</v>
      </c>
      <c r="E104" s="16" t="s">
        <v>56</v>
      </c>
      <c r="F104" s="17">
        <v>186</v>
      </c>
      <c r="G104" s="17">
        <v>185</v>
      </c>
      <c r="H104" s="18">
        <v>49805.65</v>
      </c>
      <c r="I104" s="18">
        <v>38128.559999999998</v>
      </c>
      <c r="J104" s="18">
        <v>0</v>
      </c>
      <c r="K104" s="18">
        <v>87934.21</v>
      </c>
      <c r="L104" s="18">
        <v>408.94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87934.21</v>
      </c>
      <c r="T104" s="18">
        <v>115714.09</v>
      </c>
      <c r="U104" s="18">
        <v>422.49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116136.58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38537.5</v>
      </c>
      <c r="AW104" s="18">
        <v>116136.58</v>
      </c>
      <c r="AX104" s="19">
        <v>84</v>
      </c>
      <c r="AY104" s="19">
        <v>300</v>
      </c>
      <c r="AZ104" s="18">
        <v>385833</v>
      </c>
      <c r="BA104" s="18">
        <v>90233.4</v>
      </c>
      <c r="BB104" s="20">
        <v>84.3</v>
      </c>
      <c r="BC104" s="20">
        <v>82.151995857409801</v>
      </c>
      <c r="BD104" s="20">
        <v>10.18</v>
      </c>
      <c r="BE104" s="20"/>
      <c r="BF104" s="16" t="s">
        <v>374</v>
      </c>
      <c r="BG104" s="13"/>
      <c r="BH104" s="16" t="s">
        <v>28</v>
      </c>
      <c r="BI104" s="16" t="s">
        <v>282</v>
      </c>
      <c r="BJ104" s="16" t="s">
        <v>395</v>
      </c>
      <c r="BK104" s="16" t="s">
        <v>237</v>
      </c>
      <c r="BL104" s="14" t="s">
        <v>4</v>
      </c>
      <c r="BM104" s="20">
        <v>698610.03884489997</v>
      </c>
      <c r="BN104" s="14" t="s">
        <v>163</v>
      </c>
      <c r="BO104" s="20"/>
      <c r="BP104" s="21">
        <v>38670</v>
      </c>
      <c r="BQ104" s="21">
        <v>47795</v>
      </c>
      <c r="BR104" s="20">
        <v>37658.080000000002</v>
      </c>
      <c r="BS104" s="20">
        <v>19.34</v>
      </c>
      <c r="BT104" s="20">
        <v>44.93</v>
      </c>
    </row>
    <row r="105" spans="1:72" s="1" customFormat="1" ht="18.2" customHeight="1" x14ac:dyDescent="0.15">
      <c r="A105" s="4">
        <v>103</v>
      </c>
      <c r="B105" s="5" t="s">
        <v>464</v>
      </c>
      <c r="C105" s="5" t="s">
        <v>235</v>
      </c>
      <c r="D105" s="6">
        <v>45261</v>
      </c>
      <c r="E105" s="7" t="s">
        <v>57</v>
      </c>
      <c r="F105" s="8">
        <v>153</v>
      </c>
      <c r="G105" s="8">
        <v>152</v>
      </c>
      <c r="H105" s="9">
        <v>34813.57</v>
      </c>
      <c r="I105" s="9">
        <v>23504.09</v>
      </c>
      <c r="J105" s="9">
        <v>0</v>
      </c>
      <c r="K105" s="9">
        <v>58317.66</v>
      </c>
      <c r="L105" s="9">
        <v>281.35000000000002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58317.66</v>
      </c>
      <c r="T105" s="9">
        <v>65967.8</v>
      </c>
      <c r="U105" s="9">
        <v>307.20999999999998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66275.009999999995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23785.439999999999</v>
      </c>
      <c r="AW105" s="9">
        <v>66275.009999999995</v>
      </c>
      <c r="AX105" s="10">
        <v>84</v>
      </c>
      <c r="AY105" s="10">
        <v>300</v>
      </c>
      <c r="AZ105" s="9">
        <v>248000</v>
      </c>
      <c r="BA105" s="9">
        <v>61913.61</v>
      </c>
      <c r="BB105" s="11">
        <v>89.99</v>
      </c>
      <c r="BC105" s="11">
        <v>84.763369853575</v>
      </c>
      <c r="BD105" s="11">
        <v>10.59</v>
      </c>
      <c r="BE105" s="11"/>
      <c r="BF105" s="7" t="s">
        <v>374</v>
      </c>
      <c r="BG105" s="4"/>
      <c r="BH105" s="7" t="s">
        <v>252</v>
      </c>
      <c r="BI105" s="7" t="s">
        <v>260</v>
      </c>
      <c r="BJ105" s="7" t="s">
        <v>396</v>
      </c>
      <c r="BK105" s="7" t="s">
        <v>237</v>
      </c>
      <c r="BL105" s="5" t="s">
        <v>4</v>
      </c>
      <c r="BM105" s="11">
        <v>463315.73022540001</v>
      </c>
      <c r="BN105" s="5" t="s">
        <v>163</v>
      </c>
      <c r="BO105" s="11"/>
      <c r="BP105" s="12">
        <v>38673</v>
      </c>
      <c r="BQ105" s="12">
        <v>47798</v>
      </c>
      <c r="BR105" s="11">
        <v>22725.68</v>
      </c>
      <c r="BS105" s="11">
        <v>12.88</v>
      </c>
      <c r="BT105" s="11">
        <v>44.89</v>
      </c>
    </row>
    <row r="106" spans="1:72" s="1" customFormat="1" ht="18.2" customHeight="1" x14ac:dyDescent="0.15">
      <c r="A106" s="13">
        <v>104</v>
      </c>
      <c r="B106" s="14" t="s">
        <v>464</v>
      </c>
      <c r="C106" s="14" t="s">
        <v>235</v>
      </c>
      <c r="D106" s="15">
        <v>45261</v>
      </c>
      <c r="E106" s="16" t="s">
        <v>58</v>
      </c>
      <c r="F106" s="17">
        <v>166</v>
      </c>
      <c r="G106" s="17">
        <v>165</v>
      </c>
      <c r="H106" s="18">
        <v>54562.5</v>
      </c>
      <c r="I106" s="18">
        <v>39808.42</v>
      </c>
      <c r="J106" s="18">
        <v>0</v>
      </c>
      <c r="K106" s="18">
        <v>94370.92</v>
      </c>
      <c r="L106" s="18">
        <v>447.99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94370.92</v>
      </c>
      <c r="T106" s="18">
        <v>111385.77</v>
      </c>
      <c r="U106" s="18">
        <v>462.84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111848.61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40256.410000000003</v>
      </c>
      <c r="AW106" s="18">
        <v>111848.61</v>
      </c>
      <c r="AX106" s="19">
        <v>84</v>
      </c>
      <c r="AY106" s="19">
        <v>300</v>
      </c>
      <c r="AZ106" s="18">
        <v>416000</v>
      </c>
      <c r="BA106" s="18">
        <v>98850.62</v>
      </c>
      <c r="BB106" s="20">
        <v>88.99</v>
      </c>
      <c r="BC106" s="20">
        <v>84.957162340509299</v>
      </c>
      <c r="BD106" s="20">
        <v>10.18</v>
      </c>
      <c r="BE106" s="20"/>
      <c r="BF106" s="16" t="s">
        <v>374</v>
      </c>
      <c r="BG106" s="13"/>
      <c r="BH106" s="16" t="s">
        <v>239</v>
      </c>
      <c r="BI106" s="16" t="s">
        <v>240</v>
      </c>
      <c r="BJ106" s="16" t="s">
        <v>301</v>
      </c>
      <c r="BK106" s="16" t="s">
        <v>237</v>
      </c>
      <c r="BL106" s="14" t="s">
        <v>4</v>
      </c>
      <c r="BM106" s="20">
        <v>749747.70441480004</v>
      </c>
      <c r="BN106" s="14" t="s">
        <v>163</v>
      </c>
      <c r="BO106" s="20"/>
      <c r="BP106" s="21">
        <v>38674</v>
      </c>
      <c r="BQ106" s="21">
        <v>47799</v>
      </c>
      <c r="BR106" s="20">
        <v>41113.379999999997</v>
      </c>
      <c r="BS106" s="20">
        <v>21.19</v>
      </c>
      <c r="BT106" s="20">
        <v>44.92</v>
      </c>
    </row>
    <row r="107" spans="1:72" s="1" customFormat="1" ht="18.2" customHeight="1" x14ac:dyDescent="0.15">
      <c r="A107" s="4">
        <v>105</v>
      </c>
      <c r="B107" s="5" t="s">
        <v>464</v>
      </c>
      <c r="C107" s="5" t="s">
        <v>235</v>
      </c>
      <c r="D107" s="6">
        <v>45261</v>
      </c>
      <c r="E107" s="7" t="s">
        <v>59</v>
      </c>
      <c r="F107" s="8">
        <v>145</v>
      </c>
      <c r="G107" s="8">
        <v>144</v>
      </c>
      <c r="H107" s="9">
        <v>29855.47</v>
      </c>
      <c r="I107" s="9">
        <v>19692.64</v>
      </c>
      <c r="J107" s="9">
        <v>0</v>
      </c>
      <c r="K107" s="9">
        <v>49548.11</v>
      </c>
      <c r="L107" s="9">
        <v>241.32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49548.11</v>
      </c>
      <c r="T107" s="9">
        <v>53498.43</v>
      </c>
      <c r="U107" s="9">
        <v>263.45999999999998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53761.89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19933.96</v>
      </c>
      <c r="AW107" s="9">
        <v>53761.89</v>
      </c>
      <c r="AX107" s="10">
        <v>84</v>
      </c>
      <c r="AY107" s="10">
        <v>300</v>
      </c>
      <c r="AZ107" s="9">
        <v>213000</v>
      </c>
      <c r="BA107" s="9">
        <v>53100</v>
      </c>
      <c r="BB107" s="11">
        <v>89.87</v>
      </c>
      <c r="BC107" s="11">
        <v>83.858543233521701</v>
      </c>
      <c r="BD107" s="11">
        <v>10.59</v>
      </c>
      <c r="BE107" s="11"/>
      <c r="BF107" s="7" t="s">
        <v>374</v>
      </c>
      <c r="BG107" s="4"/>
      <c r="BH107" s="7" t="s">
        <v>264</v>
      </c>
      <c r="BI107" s="7" t="s">
        <v>392</v>
      </c>
      <c r="BJ107" s="7" t="s">
        <v>376</v>
      </c>
      <c r="BK107" s="7" t="s">
        <v>237</v>
      </c>
      <c r="BL107" s="5" t="s">
        <v>4</v>
      </c>
      <c r="BM107" s="11">
        <v>393644.37403589999</v>
      </c>
      <c r="BN107" s="5" t="s">
        <v>163</v>
      </c>
      <c r="BO107" s="11"/>
      <c r="BP107" s="12">
        <v>38674</v>
      </c>
      <c r="BQ107" s="12">
        <v>47799</v>
      </c>
      <c r="BR107" s="11">
        <v>19258.96</v>
      </c>
      <c r="BS107" s="11">
        <v>11.05</v>
      </c>
      <c r="BT107" s="11">
        <v>44.88</v>
      </c>
    </row>
    <row r="108" spans="1:72" s="1" customFormat="1" ht="18.2" customHeight="1" x14ac:dyDescent="0.15">
      <c r="A108" s="13">
        <v>106</v>
      </c>
      <c r="B108" s="14" t="s">
        <v>464</v>
      </c>
      <c r="C108" s="14" t="s">
        <v>235</v>
      </c>
      <c r="D108" s="15">
        <v>45261</v>
      </c>
      <c r="E108" s="16" t="s">
        <v>60</v>
      </c>
      <c r="F108" s="17">
        <v>27</v>
      </c>
      <c r="G108" s="17">
        <v>26</v>
      </c>
      <c r="H108" s="18">
        <v>11496.51</v>
      </c>
      <c r="I108" s="18">
        <v>10329.1</v>
      </c>
      <c r="J108" s="18">
        <v>0</v>
      </c>
      <c r="K108" s="18">
        <v>21825.61</v>
      </c>
      <c r="L108" s="18">
        <v>431.93</v>
      </c>
      <c r="M108" s="18">
        <v>0</v>
      </c>
      <c r="N108" s="18">
        <v>0</v>
      </c>
      <c r="O108" s="18">
        <v>125.08</v>
      </c>
      <c r="P108" s="18">
        <v>0</v>
      </c>
      <c r="Q108" s="18">
        <v>0</v>
      </c>
      <c r="R108" s="18">
        <v>0</v>
      </c>
      <c r="S108" s="18">
        <v>21700.53</v>
      </c>
      <c r="T108" s="18">
        <v>4067.73</v>
      </c>
      <c r="U108" s="18">
        <v>101.42</v>
      </c>
      <c r="V108" s="18">
        <v>0</v>
      </c>
      <c r="W108" s="18">
        <v>192.64</v>
      </c>
      <c r="X108" s="18">
        <v>0</v>
      </c>
      <c r="Y108" s="18">
        <v>0</v>
      </c>
      <c r="Z108" s="18">
        <v>0</v>
      </c>
      <c r="AA108" s="18">
        <v>3976.51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11.13</v>
      </c>
      <c r="AK108" s="18">
        <v>0</v>
      </c>
      <c r="AL108" s="18">
        <v>0</v>
      </c>
      <c r="AM108" s="18">
        <v>0</v>
      </c>
      <c r="AN108" s="18">
        <v>0</v>
      </c>
      <c r="AO108" s="18">
        <v>23.69</v>
      </c>
      <c r="AP108" s="18">
        <v>18.28</v>
      </c>
      <c r="AQ108" s="18">
        <v>0</v>
      </c>
      <c r="AR108" s="18">
        <v>0</v>
      </c>
      <c r="AS108" s="18">
        <v>1.2589999999999999E-3</v>
      </c>
      <c r="AT108" s="18">
        <v>0</v>
      </c>
      <c r="AU108" s="18">
        <f t="shared" si="1"/>
        <v>370.81874099999999</v>
      </c>
      <c r="AV108" s="18">
        <v>10635.95</v>
      </c>
      <c r="AW108" s="18">
        <v>3976.51</v>
      </c>
      <c r="AX108" s="19">
        <v>24</v>
      </c>
      <c r="AY108" s="19">
        <v>240</v>
      </c>
      <c r="AZ108" s="18">
        <v>213500</v>
      </c>
      <c r="BA108" s="18">
        <v>53100</v>
      </c>
      <c r="BB108" s="20">
        <v>89.87</v>
      </c>
      <c r="BC108" s="20">
        <v>36.727431847457602</v>
      </c>
      <c r="BD108" s="20">
        <v>10.59</v>
      </c>
      <c r="BE108" s="20"/>
      <c r="BF108" s="16" t="s">
        <v>374</v>
      </c>
      <c r="BG108" s="13"/>
      <c r="BH108" s="16" t="s">
        <v>264</v>
      </c>
      <c r="BI108" s="16" t="s">
        <v>392</v>
      </c>
      <c r="BJ108" s="16" t="s">
        <v>376</v>
      </c>
      <c r="BK108" s="16" t="s">
        <v>237</v>
      </c>
      <c r="BL108" s="14" t="s">
        <v>4</v>
      </c>
      <c r="BM108" s="20">
        <v>172403.98368569999</v>
      </c>
      <c r="BN108" s="14" t="s">
        <v>163</v>
      </c>
      <c r="BO108" s="20"/>
      <c r="BP108" s="21">
        <v>38674</v>
      </c>
      <c r="BQ108" s="21">
        <v>45974</v>
      </c>
      <c r="BR108" s="20">
        <v>4035.59</v>
      </c>
      <c r="BS108" s="20">
        <v>11.13</v>
      </c>
      <c r="BT108" s="20">
        <v>44.85</v>
      </c>
    </row>
    <row r="109" spans="1:72" s="1" customFormat="1" ht="18.2" customHeight="1" x14ac:dyDescent="0.15">
      <c r="A109" s="4">
        <v>107</v>
      </c>
      <c r="B109" s="5" t="s">
        <v>464</v>
      </c>
      <c r="C109" s="5" t="s">
        <v>235</v>
      </c>
      <c r="D109" s="6">
        <v>45261</v>
      </c>
      <c r="E109" s="7" t="s">
        <v>398</v>
      </c>
      <c r="F109" s="8">
        <v>0</v>
      </c>
      <c r="G109" s="8">
        <v>0</v>
      </c>
      <c r="H109" s="9">
        <v>62146.81</v>
      </c>
      <c r="I109" s="9">
        <v>0</v>
      </c>
      <c r="J109" s="9">
        <v>0</v>
      </c>
      <c r="K109" s="9">
        <v>62146.81</v>
      </c>
      <c r="L109" s="9">
        <v>511.77</v>
      </c>
      <c r="M109" s="9">
        <v>0</v>
      </c>
      <c r="N109" s="9">
        <v>0</v>
      </c>
      <c r="O109" s="9">
        <v>0</v>
      </c>
      <c r="P109" s="9">
        <v>511.77</v>
      </c>
      <c r="Q109" s="9">
        <v>0</v>
      </c>
      <c r="R109" s="9">
        <v>0</v>
      </c>
      <c r="S109" s="9">
        <v>61635.040000000001</v>
      </c>
      <c r="T109" s="9">
        <v>0</v>
      </c>
      <c r="U109" s="9">
        <v>527.21</v>
      </c>
      <c r="V109" s="9">
        <v>0</v>
      </c>
      <c r="W109" s="9">
        <v>0</v>
      </c>
      <c r="X109" s="9">
        <v>527.21</v>
      </c>
      <c r="Y109" s="9">
        <v>0</v>
      </c>
      <c r="Z109" s="9">
        <v>0</v>
      </c>
      <c r="AA109" s="9">
        <v>0</v>
      </c>
      <c r="AB109" s="9">
        <v>24.17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53.16</v>
      </c>
      <c r="AI109" s="9">
        <v>145.52000000000001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21.305</v>
      </c>
      <c r="AR109" s="9">
        <v>0</v>
      </c>
      <c r="AS109" s="9">
        <v>0</v>
      </c>
      <c r="AT109" s="9">
        <v>0</v>
      </c>
      <c r="AU109" s="9">
        <f t="shared" si="1"/>
        <v>1283.135</v>
      </c>
      <c r="AV109" s="9">
        <v>0</v>
      </c>
      <c r="AW109" s="9">
        <v>0</v>
      </c>
      <c r="AX109" s="10">
        <v>84</v>
      </c>
      <c r="AY109" s="10">
        <v>300</v>
      </c>
      <c r="AZ109" s="9">
        <v>453383.28</v>
      </c>
      <c r="BA109" s="9">
        <v>112758.3</v>
      </c>
      <c r="BB109" s="11">
        <v>89.99</v>
      </c>
      <c r="BC109" s="11">
        <v>49.189613976088701</v>
      </c>
      <c r="BD109" s="11">
        <v>10.18</v>
      </c>
      <c r="BE109" s="11"/>
      <c r="BF109" s="7" t="s">
        <v>374</v>
      </c>
      <c r="BG109" s="4"/>
      <c r="BH109" s="7" t="s">
        <v>239</v>
      </c>
      <c r="BI109" s="7" t="s">
        <v>242</v>
      </c>
      <c r="BJ109" s="7" t="s">
        <v>381</v>
      </c>
      <c r="BK109" s="7" t="s">
        <v>5</v>
      </c>
      <c r="BL109" s="5" t="s">
        <v>4</v>
      </c>
      <c r="BM109" s="11">
        <v>489671.28593760001</v>
      </c>
      <c r="BN109" s="5" t="s">
        <v>163</v>
      </c>
      <c r="BO109" s="11"/>
      <c r="BP109" s="12">
        <v>38674</v>
      </c>
      <c r="BQ109" s="12">
        <v>47799</v>
      </c>
      <c r="BR109" s="11">
        <v>0</v>
      </c>
      <c r="BS109" s="11">
        <v>24.17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464</v>
      </c>
      <c r="C110" s="14" t="s">
        <v>235</v>
      </c>
      <c r="D110" s="15">
        <v>45261</v>
      </c>
      <c r="E110" s="16" t="s">
        <v>493</v>
      </c>
      <c r="F110" s="17">
        <v>187</v>
      </c>
      <c r="G110" s="17">
        <v>186</v>
      </c>
      <c r="H110" s="18">
        <v>46805.684110000002</v>
      </c>
      <c r="I110" s="18">
        <v>34579.465889999999</v>
      </c>
      <c r="J110" s="18">
        <v>0</v>
      </c>
      <c r="K110" s="18">
        <v>81385.149999999994</v>
      </c>
      <c r="L110" s="18">
        <v>378.33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81385.14589</v>
      </c>
      <c r="T110" s="18">
        <v>112970.19</v>
      </c>
      <c r="U110" s="18">
        <v>413.06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113383.25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34957.795890000001</v>
      </c>
      <c r="AW110" s="18">
        <v>113383.25</v>
      </c>
      <c r="AX110" s="19">
        <v>84</v>
      </c>
      <c r="AY110" s="19">
        <v>300</v>
      </c>
      <c r="AZ110" s="18">
        <v>336660</v>
      </c>
      <c r="BA110" s="18">
        <v>83250</v>
      </c>
      <c r="BB110" s="20">
        <v>89.51</v>
      </c>
      <c r="BC110" s="20">
        <v>87.504917821188002</v>
      </c>
      <c r="BD110" s="20">
        <v>10.59</v>
      </c>
      <c r="BE110" s="20"/>
      <c r="BF110" s="16" t="s">
        <v>374</v>
      </c>
      <c r="BG110" s="13"/>
      <c r="BH110" s="16" t="s">
        <v>239</v>
      </c>
      <c r="BI110" s="16" t="s">
        <v>242</v>
      </c>
      <c r="BJ110" s="16" t="s">
        <v>381</v>
      </c>
      <c r="BK110" s="16" t="s">
        <v>237</v>
      </c>
      <c r="BL110" s="14" t="s">
        <v>4</v>
      </c>
      <c r="BM110" s="20">
        <v>646579.75470082404</v>
      </c>
      <c r="BN110" s="14" t="s">
        <v>163</v>
      </c>
      <c r="BO110" s="20"/>
      <c r="BP110" s="21">
        <v>38674</v>
      </c>
      <c r="BQ110" s="21">
        <v>47799</v>
      </c>
      <c r="BR110" s="20">
        <v>34725.33</v>
      </c>
      <c r="BS110" s="20">
        <v>17.32</v>
      </c>
      <c r="BT110" s="20">
        <v>48.39</v>
      </c>
    </row>
    <row r="111" spans="1:72" s="1" customFormat="1" ht="18.2" customHeight="1" x14ac:dyDescent="0.15">
      <c r="A111" s="4">
        <v>109</v>
      </c>
      <c r="B111" s="5" t="s">
        <v>464</v>
      </c>
      <c r="C111" s="5" t="s">
        <v>235</v>
      </c>
      <c r="D111" s="6">
        <v>45261</v>
      </c>
      <c r="E111" s="7" t="s">
        <v>61</v>
      </c>
      <c r="F111" s="8">
        <v>174</v>
      </c>
      <c r="G111" s="8">
        <v>173</v>
      </c>
      <c r="H111" s="9">
        <v>42933.31</v>
      </c>
      <c r="I111" s="9">
        <v>30789.919999999998</v>
      </c>
      <c r="J111" s="9">
        <v>0</v>
      </c>
      <c r="K111" s="9">
        <v>73723.23</v>
      </c>
      <c r="L111" s="9">
        <v>347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73723.23</v>
      </c>
      <c r="T111" s="9">
        <v>94929.78</v>
      </c>
      <c r="U111" s="9">
        <v>378.86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95308.64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31136.92</v>
      </c>
      <c r="AW111" s="9">
        <v>95308.64</v>
      </c>
      <c r="AX111" s="10">
        <v>84</v>
      </c>
      <c r="AY111" s="10">
        <v>300</v>
      </c>
      <c r="AZ111" s="9">
        <v>305773.13</v>
      </c>
      <c r="BA111" s="9">
        <v>76356.639999999999</v>
      </c>
      <c r="BB111" s="11">
        <v>90</v>
      </c>
      <c r="BC111" s="11">
        <v>86.896053833694097</v>
      </c>
      <c r="BD111" s="11">
        <v>10.59</v>
      </c>
      <c r="BE111" s="11"/>
      <c r="BF111" s="7" t="s">
        <v>236</v>
      </c>
      <c r="BG111" s="4"/>
      <c r="BH111" s="7" t="s">
        <v>28</v>
      </c>
      <c r="BI111" s="7" t="s">
        <v>282</v>
      </c>
      <c r="BJ111" s="7" t="s">
        <v>362</v>
      </c>
      <c r="BK111" s="7" t="s">
        <v>237</v>
      </c>
      <c r="BL111" s="5" t="s">
        <v>4</v>
      </c>
      <c r="BM111" s="11">
        <v>585708.20814869995</v>
      </c>
      <c r="BN111" s="5" t="s">
        <v>163</v>
      </c>
      <c r="BO111" s="11"/>
      <c r="BP111" s="12">
        <v>38666</v>
      </c>
      <c r="BQ111" s="12">
        <v>47791</v>
      </c>
      <c r="BR111" s="11">
        <v>31006.93</v>
      </c>
      <c r="BS111" s="11">
        <v>15.89</v>
      </c>
      <c r="BT111" s="11">
        <v>44.9</v>
      </c>
    </row>
    <row r="112" spans="1:72" s="1" customFormat="1" ht="18.2" customHeight="1" x14ac:dyDescent="0.15">
      <c r="A112" s="13">
        <v>110</v>
      </c>
      <c r="B112" s="14" t="s">
        <v>464</v>
      </c>
      <c r="C112" s="14" t="s">
        <v>235</v>
      </c>
      <c r="D112" s="15">
        <v>45261</v>
      </c>
      <c r="E112" s="16" t="s">
        <v>62</v>
      </c>
      <c r="F112" s="17">
        <v>187</v>
      </c>
      <c r="G112" s="17">
        <v>186</v>
      </c>
      <c r="H112" s="18">
        <v>50135.61</v>
      </c>
      <c r="I112" s="18">
        <v>38522.879999999997</v>
      </c>
      <c r="J112" s="18">
        <v>0</v>
      </c>
      <c r="K112" s="18">
        <v>88658.49</v>
      </c>
      <c r="L112" s="18">
        <v>411.68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88658.49</v>
      </c>
      <c r="T112" s="18">
        <v>117948.18</v>
      </c>
      <c r="U112" s="18">
        <v>425.29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118373.47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38934.559999999998</v>
      </c>
      <c r="AW112" s="18">
        <v>118373.47</v>
      </c>
      <c r="AX112" s="19">
        <v>84</v>
      </c>
      <c r="AY112" s="19">
        <v>300</v>
      </c>
      <c r="AZ112" s="18">
        <v>370025</v>
      </c>
      <c r="BA112" s="18">
        <v>90834.32</v>
      </c>
      <c r="BB112" s="20">
        <v>88.49</v>
      </c>
      <c r="BC112" s="20">
        <v>86.370325446373101</v>
      </c>
      <c r="BD112" s="20">
        <v>10.18</v>
      </c>
      <c r="BE112" s="20"/>
      <c r="BF112" s="16" t="s">
        <v>236</v>
      </c>
      <c r="BG112" s="13"/>
      <c r="BH112" s="16" t="s">
        <v>28</v>
      </c>
      <c r="BI112" s="16" t="s">
        <v>282</v>
      </c>
      <c r="BJ112" s="16" t="s">
        <v>395</v>
      </c>
      <c r="BK112" s="16" t="s">
        <v>237</v>
      </c>
      <c r="BL112" s="14" t="s">
        <v>4</v>
      </c>
      <c r="BM112" s="20">
        <v>704364.2189181</v>
      </c>
      <c r="BN112" s="14" t="s">
        <v>163</v>
      </c>
      <c r="BO112" s="20"/>
      <c r="BP112" s="21">
        <v>38674</v>
      </c>
      <c r="BQ112" s="21">
        <v>47799</v>
      </c>
      <c r="BR112" s="20">
        <v>37828.85</v>
      </c>
      <c r="BS112" s="20">
        <v>19.47</v>
      </c>
      <c r="BT112" s="20">
        <v>44.92</v>
      </c>
    </row>
    <row r="113" spans="1:72" s="1" customFormat="1" ht="18.2" customHeight="1" x14ac:dyDescent="0.15">
      <c r="A113" s="4">
        <v>111</v>
      </c>
      <c r="B113" s="5" t="s">
        <v>464</v>
      </c>
      <c r="C113" s="5" t="s">
        <v>235</v>
      </c>
      <c r="D113" s="6">
        <v>45261</v>
      </c>
      <c r="E113" s="7" t="s">
        <v>63</v>
      </c>
      <c r="F113" s="8">
        <v>147</v>
      </c>
      <c r="G113" s="8">
        <v>146</v>
      </c>
      <c r="H113" s="9">
        <v>42428.26</v>
      </c>
      <c r="I113" s="9">
        <v>28172.26</v>
      </c>
      <c r="J113" s="9">
        <v>0</v>
      </c>
      <c r="K113" s="9">
        <v>70600.52</v>
      </c>
      <c r="L113" s="9">
        <v>342.92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70600.52</v>
      </c>
      <c r="T113" s="9">
        <v>77270.92</v>
      </c>
      <c r="U113" s="9">
        <v>374.4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77645.320000000007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28515.18</v>
      </c>
      <c r="AW113" s="9">
        <v>77645.320000000007</v>
      </c>
      <c r="AX113" s="10">
        <v>84</v>
      </c>
      <c r="AY113" s="10">
        <v>300</v>
      </c>
      <c r="AZ113" s="9">
        <v>302175.8</v>
      </c>
      <c r="BA113" s="9">
        <v>75458.33</v>
      </c>
      <c r="BB113" s="11">
        <v>89.99</v>
      </c>
      <c r="BC113" s="11">
        <v>84.196679078373506</v>
      </c>
      <c r="BD113" s="11">
        <v>10.59</v>
      </c>
      <c r="BE113" s="11"/>
      <c r="BF113" s="7" t="s">
        <v>236</v>
      </c>
      <c r="BG113" s="4"/>
      <c r="BH113" s="7" t="s">
        <v>28</v>
      </c>
      <c r="BI113" s="7" t="s">
        <v>282</v>
      </c>
      <c r="BJ113" s="7" t="s">
        <v>362</v>
      </c>
      <c r="BK113" s="7" t="s">
        <v>237</v>
      </c>
      <c r="BL113" s="5" t="s">
        <v>4</v>
      </c>
      <c r="BM113" s="11">
        <v>560899.24523879995</v>
      </c>
      <c r="BN113" s="5" t="s">
        <v>163</v>
      </c>
      <c r="BO113" s="11"/>
      <c r="BP113" s="12">
        <v>38666</v>
      </c>
      <c r="BQ113" s="12">
        <v>47791</v>
      </c>
      <c r="BR113" s="11">
        <v>24874.29</v>
      </c>
      <c r="BS113" s="11">
        <v>15.7</v>
      </c>
      <c r="BT113" s="11">
        <v>44.9</v>
      </c>
    </row>
    <row r="114" spans="1:72" s="1" customFormat="1" ht="18.2" customHeight="1" x14ac:dyDescent="0.15">
      <c r="A114" s="13">
        <v>112</v>
      </c>
      <c r="B114" s="14" t="s">
        <v>464</v>
      </c>
      <c r="C114" s="14" t="s">
        <v>235</v>
      </c>
      <c r="D114" s="15">
        <v>45261</v>
      </c>
      <c r="E114" s="16" t="s">
        <v>399</v>
      </c>
      <c r="F114" s="17">
        <v>0</v>
      </c>
      <c r="G114" s="17">
        <v>0</v>
      </c>
      <c r="H114" s="18">
        <v>12074.25</v>
      </c>
      <c r="I114" s="18">
        <v>0</v>
      </c>
      <c r="J114" s="18">
        <v>0</v>
      </c>
      <c r="K114" s="18">
        <v>12074.25</v>
      </c>
      <c r="L114" s="18">
        <v>686.83</v>
      </c>
      <c r="M114" s="18">
        <v>0</v>
      </c>
      <c r="N114" s="18">
        <v>0</v>
      </c>
      <c r="O114" s="18">
        <v>0</v>
      </c>
      <c r="P114" s="18">
        <v>686.83</v>
      </c>
      <c r="Q114" s="18">
        <v>323.95</v>
      </c>
      <c r="R114" s="18">
        <v>0</v>
      </c>
      <c r="S114" s="18">
        <v>11063.47</v>
      </c>
      <c r="T114" s="18">
        <v>0</v>
      </c>
      <c r="U114" s="18">
        <v>103.7</v>
      </c>
      <c r="V114" s="18">
        <v>0</v>
      </c>
      <c r="W114" s="18">
        <v>0</v>
      </c>
      <c r="X114" s="18">
        <v>103.7</v>
      </c>
      <c r="Y114" s="18">
        <v>0</v>
      </c>
      <c r="Z114" s="18">
        <v>0</v>
      </c>
      <c r="AA114" s="18">
        <v>0</v>
      </c>
      <c r="AB114" s="18">
        <v>17.3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40.39</v>
      </c>
      <c r="AI114" s="18">
        <v>108.45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5.0000000000000001E-3</v>
      </c>
      <c r="AR114" s="18">
        <v>0</v>
      </c>
      <c r="AS114" s="18">
        <v>0</v>
      </c>
      <c r="AT114" s="18">
        <v>0</v>
      </c>
      <c r="AU114" s="18">
        <f t="shared" si="1"/>
        <v>1280.625</v>
      </c>
      <c r="AV114" s="18">
        <v>0</v>
      </c>
      <c r="AW114" s="18">
        <v>0</v>
      </c>
      <c r="AX114" s="19">
        <v>83</v>
      </c>
      <c r="AY114" s="19">
        <v>300</v>
      </c>
      <c r="AZ114" s="18">
        <v>354105.91700000002</v>
      </c>
      <c r="BA114" s="18">
        <v>83160</v>
      </c>
      <c r="BB114" s="20">
        <v>84.46</v>
      </c>
      <c r="BC114" s="20">
        <v>11.2364198677249</v>
      </c>
      <c r="BD114" s="20">
        <v>10.59</v>
      </c>
      <c r="BE114" s="20"/>
      <c r="BF114" s="16" t="s">
        <v>374</v>
      </c>
      <c r="BG114" s="13"/>
      <c r="BH114" s="16" t="s">
        <v>264</v>
      </c>
      <c r="BI114" s="16" t="s">
        <v>294</v>
      </c>
      <c r="BJ114" s="16" t="s">
        <v>295</v>
      </c>
      <c r="BK114" s="16" t="s">
        <v>5</v>
      </c>
      <c r="BL114" s="14" t="s">
        <v>4</v>
      </c>
      <c r="BM114" s="20">
        <v>87895.839474299995</v>
      </c>
      <c r="BN114" s="14" t="s">
        <v>163</v>
      </c>
      <c r="BO114" s="20"/>
      <c r="BP114" s="21">
        <v>38646</v>
      </c>
      <c r="BQ114" s="21">
        <v>47771</v>
      </c>
      <c r="BR114" s="20">
        <v>0</v>
      </c>
      <c r="BS114" s="20">
        <v>17.3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464</v>
      </c>
      <c r="C115" s="5" t="s">
        <v>235</v>
      </c>
      <c r="D115" s="6">
        <v>45261</v>
      </c>
      <c r="E115" s="7" t="s">
        <v>64</v>
      </c>
      <c r="F115" s="8">
        <v>72</v>
      </c>
      <c r="G115" s="8">
        <v>71</v>
      </c>
      <c r="H115" s="9">
        <v>68724.52</v>
      </c>
      <c r="I115" s="9">
        <v>30302.62</v>
      </c>
      <c r="J115" s="9">
        <v>0</v>
      </c>
      <c r="K115" s="9">
        <v>99027.14</v>
      </c>
      <c r="L115" s="9">
        <v>564.30999999999995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99027.14</v>
      </c>
      <c r="T115" s="9">
        <v>52297</v>
      </c>
      <c r="U115" s="9">
        <v>582.97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52879.97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30866.93</v>
      </c>
      <c r="AW115" s="9">
        <v>52879.97</v>
      </c>
      <c r="AX115" s="10">
        <v>84</v>
      </c>
      <c r="AY115" s="10">
        <v>300</v>
      </c>
      <c r="AZ115" s="9">
        <v>500000</v>
      </c>
      <c r="BA115" s="9">
        <v>124511.67</v>
      </c>
      <c r="BB115" s="11">
        <v>89.99</v>
      </c>
      <c r="BC115" s="11">
        <v>71.571221626053202</v>
      </c>
      <c r="BD115" s="11">
        <v>10.18</v>
      </c>
      <c r="BE115" s="11"/>
      <c r="BF115" s="7" t="s">
        <v>374</v>
      </c>
      <c r="BG115" s="4"/>
      <c r="BH115" s="7" t="s">
        <v>299</v>
      </c>
      <c r="BI115" s="7" t="s">
        <v>314</v>
      </c>
      <c r="BJ115" s="7" t="s">
        <v>400</v>
      </c>
      <c r="BK115" s="7" t="s">
        <v>237</v>
      </c>
      <c r="BL115" s="5" t="s">
        <v>4</v>
      </c>
      <c r="BM115" s="11">
        <v>786739.92888659996</v>
      </c>
      <c r="BN115" s="5" t="s">
        <v>163</v>
      </c>
      <c r="BO115" s="11"/>
      <c r="BP115" s="12">
        <v>38686</v>
      </c>
      <c r="BQ115" s="12">
        <v>47811</v>
      </c>
      <c r="BR115" s="11">
        <v>21455.16</v>
      </c>
      <c r="BS115" s="11">
        <v>26.69</v>
      </c>
      <c r="BT115" s="11">
        <v>44.81</v>
      </c>
    </row>
    <row r="116" spans="1:72" s="1" customFormat="1" ht="18.2" customHeight="1" x14ac:dyDescent="0.15">
      <c r="A116" s="13">
        <v>114</v>
      </c>
      <c r="B116" s="14" t="s">
        <v>464</v>
      </c>
      <c r="C116" s="14" t="s">
        <v>235</v>
      </c>
      <c r="D116" s="15">
        <v>45261</v>
      </c>
      <c r="E116" s="16" t="s">
        <v>65</v>
      </c>
      <c r="F116" s="17">
        <v>171</v>
      </c>
      <c r="G116" s="17">
        <v>170</v>
      </c>
      <c r="H116" s="18">
        <v>39106.22</v>
      </c>
      <c r="I116" s="18">
        <v>27839.09</v>
      </c>
      <c r="J116" s="18">
        <v>0</v>
      </c>
      <c r="K116" s="18">
        <v>66945.31</v>
      </c>
      <c r="L116" s="18">
        <v>316.08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66945.31</v>
      </c>
      <c r="T116" s="18">
        <v>84787.31</v>
      </c>
      <c r="U116" s="18">
        <v>345.09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85132.4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28155.17</v>
      </c>
      <c r="AW116" s="18">
        <v>85132.4</v>
      </c>
      <c r="AX116" s="19">
        <v>84</v>
      </c>
      <c r="AY116" s="19">
        <v>300</v>
      </c>
      <c r="AZ116" s="18">
        <v>278677</v>
      </c>
      <c r="BA116" s="18">
        <v>69551.5</v>
      </c>
      <c r="BB116" s="20">
        <v>89.99</v>
      </c>
      <c r="BC116" s="20">
        <v>86.617951401479502</v>
      </c>
      <c r="BD116" s="20">
        <v>10.59</v>
      </c>
      <c r="BE116" s="20"/>
      <c r="BF116" s="16" t="s">
        <v>374</v>
      </c>
      <c r="BG116" s="13"/>
      <c r="BH116" s="16" t="s">
        <v>28</v>
      </c>
      <c r="BI116" s="16" t="s">
        <v>282</v>
      </c>
      <c r="BJ116" s="16" t="s">
        <v>395</v>
      </c>
      <c r="BK116" s="16" t="s">
        <v>237</v>
      </c>
      <c r="BL116" s="14" t="s">
        <v>4</v>
      </c>
      <c r="BM116" s="20">
        <v>531859.73490389995</v>
      </c>
      <c r="BN116" s="14" t="s">
        <v>163</v>
      </c>
      <c r="BO116" s="20"/>
      <c r="BP116" s="21">
        <v>38681</v>
      </c>
      <c r="BQ116" s="21">
        <v>47806</v>
      </c>
      <c r="BR116" s="20">
        <v>28427.53</v>
      </c>
      <c r="BS116" s="20">
        <v>14.47</v>
      </c>
      <c r="BT116" s="20">
        <v>44.85</v>
      </c>
    </row>
    <row r="117" spans="1:72" s="1" customFormat="1" ht="18.2" customHeight="1" x14ac:dyDescent="0.15">
      <c r="A117" s="4">
        <v>115</v>
      </c>
      <c r="B117" s="5" t="s">
        <v>464</v>
      </c>
      <c r="C117" s="5" t="s">
        <v>235</v>
      </c>
      <c r="D117" s="6">
        <v>45261</v>
      </c>
      <c r="E117" s="7" t="s">
        <v>66</v>
      </c>
      <c r="F117" s="8">
        <v>196</v>
      </c>
      <c r="G117" s="8">
        <v>195</v>
      </c>
      <c r="H117" s="9">
        <v>48210.49</v>
      </c>
      <c r="I117" s="9">
        <v>36255.1</v>
      </c>
      <c r="J117" s="9">
        <v>0</v>
      </c>
      <c r="K117" s="9">
        <v>84465.59</v>
      </c>
      <c r="L117" s="9">
        <v>389.63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84465.59</v>
      </c>
      <c r="T117" s="9">
        <v>123493.39</v>
      </c>
      <c r="U117" s="9">
        <v>425.43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123918.82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36644.730000000003</v>
      </c>
      <c r="AW117" s="9">
        <v>123918.82</v>
      </c>
      <c r="AX117" s="10">
        <v>84</v>
      </c>
      <c r="AY117" s="10">
        <v>300</v>
      </c>
      <c r="AZ117" s="9">
        <v>347022</v>
      </c>
      <c r="BA117" s="9">
        <v>85740.23</v>
      </c>
      <c r="BB117" s="11">
        <v>89.21</v>
      </c>
      <c r="BC117" s="11">
        <v>87.883777357490203</v>
      </c>
      <c r="BD117" s="11">
        <v>10.59</v>
      </c>
      <c r="BE117" s="11"/>
      <c r="BF117" s="7" t="s">
        <v>236</v>
      </c>
      <c r="BG117" s="4"/>
      <c r="BH117" s="7" t="s">
        <v>264</v>
      </c>
      <c r="BI117" s="7" t="s">
        <v>401</v>
      </c>
      <c r="BJ117" s="7" t="s">
        <v>402</v>
      </c>
      <c r="BK117" s="7" t="s">
        <v>237</v>
      </c>
      <c r="BL117" s="5" t="s">
        <v>4</v>
      </c>
      <c r="BM117" s="11">
        <v>671052.92821709998</v>
      </c>
      <c r="BN117" s="5" t="s">
        <v>163</v>
      </c>
      <c r="BO117" s="11"/>
      <c r="BP117" s="12">
        <v>38682</v>
      </c>
      <c r="BQ117" s="12">
        <v>47809</v>
      </c>
      <c r="BR117" s="11">
        <v>42265.56</v>
      </c>
      <c r="BS117" s="11">
        <v>17.84</v>
      </c>
      <c r="BT117" s="11">
        <v>44.81</v>
      </c>
    </row>
    <row r="118" spans="1:72" s="1" customFormat="1" ht="18.2" customHeight="1" x14ac:dyDescent="0.15">
      <c r="A118" s="13">
        <v>116</v>
      </c>
      <c r="B118" s="14" t="s">
        <v>464</v>
      </c>
      <c r="C118" s="14" t="s">
        <v>235</v>
      </c>
      <c r="D118" s="15">
        <v>45261</v>
      </c>
      <c r="E118" s="16" t="s">
        <v>67</v>
      </c>
      <c r="F118" s="14" t="s">
        <v>491</v>
      </c>
      <c r="G118" s="17">
        <v>180</v>
      </c>
      <c r="H118" s="18">
        <v>38490.129999999997</v>
      </c>
      <c r="I118" s="18">
        <v>27592.91</v>
      </c>
      <c r="J118" s="18">
        <v>0</v>
      </c>
      <c r="K118" s="18">
        <v>66083.039999999994</v>
      </c>
      <c r="L118" s="18">
        <v>305.92</v>
      </c>
      <c r="M118" s="18">
        <v>66083.039999999994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66083.039999999994</v>
      </c>
      <c r="T118" s="18">
        <v>89252.68</v>
      </c>
      <c r="U118" s="18">
        <v>339.65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89592.33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27898.83</v>
      </c>
      <c r="AW118" s="18">
        <v>89592.33</v>
      </c>
      <c r="AX118" s="19">
        <v>85</v>
      </c>
      <c r="AY118" s="19">
        <v>300</v>
      </c>
      <c r="AZ118" s="18">
        <v>272950</v>
      </c>
      <c r="BA118" s="18">
        <v>67910.53</v>
      </c>
      <c r="BB118" s="20">
        <v>89.99</v>
      </c>
      <c r="BC118" s="20">
        <v>87.568345727827506</v>
      </c>
      <c r="BD118" s="20">
        <v>10.59</v>
      </c>
      <c r="BE118" s="20"/>
      <c r="BF118" s="16" t="s">
        <v>236</v>
      </c>
      <c r="BG118" s="13"/>
      <c r="BH118" s="16" t="s">
        <v>28</v>
      </c>
      <c r="BI118" s="16" t="s">
        <v>282</v>
      </c>
      <c r="BJ118" s="16" t="s">
        <v>362</v>
      </c>
      <c r="BK118" s="16" t="s">
        <v>237</v>
      </c>
      <c r="BL118" s="14" t="s">
        <v>4</v>
      </c>
      <c r="BM118" s="20">
        <v>0</v>
      </c>
      <c r="BN118" s="14" t="s">
        <v>163</v>
      </c>
      <c r="BO118" s="20"/>
      <c r="BP118" s="21">
        <v>38687</v>
      </c>
      <c r="BQ118" s="21">
        <v>47813</v>
      </c>
      <c r="BR118" s="20">
        <v>29988.58</v>
      </c>
      <c r="BS118" s="20">
        <v>0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464</v>
      </c>
      <c r="C119" s="5" t="s">
        <v>235</v>
      </c>
      <c r="D119" s="6">
        <v>45261</v>
      </c>
      <c r="E119" s="7" t="s">
        <v>494</v>
      </c>
      <c r="F119" s="8">
        <v>178</v>
      </c>
      <c r="G119" s="8">
        <v>177</v>
      </c>
      <c r="H119" s="9">
        <v>51034.220866000003</v>
      </c>
      <c r="I119" s="9">
        <v>36345.349133999996</v>
      </c>
      <c r="J119" s="9">
        <v>0</v>
      </c>
      <c r="K119" s="9">
        <v>87379.57</v>
      </c>
      <c r="L119" s="9">
        <v>405.65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87379.569134000005</v>
      </c>
      <c r="T119" s="9">
        <v>115900.44</v>
      </c>
      <c r="U119" s="9">
        <v>450.38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116350.82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36750.999133999998</v>
      </c>
      <c r="AW119" s="9">
        <v>116350.82</v>
      </c>
      <c r="AX119" s="10">
        <v>85</v>
      </c>
      <c r="AY119" s="10">
        <v>300</v>
      </c>
      <c r="AZ119" s="9">
        <v>366000</v>
      </c>
      <c r="BA119" s="9">
        <v>90049.77</v>
      </c>
      <c r="BB119" s="11">
        <v>89</v>
      </c>
      <c r="BC119" s="11">
        <v>86.360927439636995</v>
      </c>
      <c r="BD119" s="11">
        <v>10.59</v>
      </c>
      <c r="BE119" s="11"/>
      <c r="BF119" s="7" t="s">
        <v>236</v>
      </c>
      <c r="BG119" s="4"/>
      <c r="BH119" s="7" t="s">
        <v>239</v>
      </c>
      <c r="BI119" s="7" t="s">
        <v>242</v>
      </c>
      <c r="BJ119" s="7" t="s">
        <v>391</v>
      </c>
      <c r="BK119" s="7" t="s">
        <v>237</v>
      </c>
      <c r="BL119" s="5" t="s">
        <v>4</v>
      </c>
      <c r="BM119" s="11">
        <v>694203.58910319896</v>
      </c>
      <c r="BN119" s="5" t="s">
        <v>163</v>
      </c>
      <c r="BO119" s="11"/>
      <c r="BP119" s="12">
        <v>38688</v>
      </c>
      <c r="BQ119" s="12">
        <v>47813</v>
      </c>
      <c r="BR119" s="11">
        <v>35217.449999999997</v>
      </c>
      <c r="BS119" s="11">
        <v>18.73</v>
      </c>
      <c r="BT119" s="11">
        <v>48.6</v>
      </c>
    </row>
    <row r="120" spans="1:72" s="1" customFormat="1" ht="18.2" customHeight="1" x14ac:dyDescent="0.15">
      <c r="A120" s="13">
        <v>118</v>
      </c>
      <c r="B120" s="14" t="s">
        <v>464</v>
      </c>
      <c r="C120" s="14" t="s">
        <v>235</v>
      </c>
      <c r="D120" s="15">
        <v>45261</v>
      </c>
      <c r="E120" s="16" t="s">
        <v>403</v>
      </c>
      <c r="F120" s="17">
        <v>1</v>
      </c>
      <c r="G120" s="17">
        <v>1</v>
      </c>
      <c r="H120" s="18">
        <v>0</v>
      </c>
      <c r="I120" s="18">
        <v>1428.75</v>
      </c>
      <c r="J120" s="18">
        <v>0</v>
      </c>
      <c r="K120" s="18">
        <v>1428.75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1428.75</v>
      </c>
      <c r="T120" s="18">
        <v>16.77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16.77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1428.75</v>
      </c>
      <c r="AW120" s="18">
        <v>16.77</v>
      </c>
      <c r="AX120" s="19">
        <v>0</v>
      </c>
      <c r="AY120" s="19">
        <v>240</v>
      </c>
      <c r="AZ120" s="18">
        <v>370545.6</v>
      </c>
      <c r="BA120" s="18">
        <v>91350</v>
      </c>
      <c r="BB120" s="20">
        <v>89.99</v>
      </c>
      <c r="BC120" s="20">
        <v>1.4074790640394099</v>
      </c>
      <c r="BD120" s="20">
        <v>10.18</v>
      </c>
      <c r="BE120" s="20"/>
      <c r="BF120" s="16" t="s">
        <v>374</v>
      </c>
      <c r="BG120" s="13"/>
      <c r="BH120" s="16" t="s">
        <v>264</v>
      </c>
      <c r="BI120" s="16" t="s">
        <v>310</v>
      </c>
      <c r="BJ120" s="16" t="s">
        <v>317</v>
      </c>
      <c r="BK120" s="16" t="s">
        <v>286</v>
      </c>
      <c r="BL120" s="14" t="s">
        <v>4</v>
      </c>
      <c r="BM120" s="20">
        <v>11350.9758375</v>
      </c>
      <c r="BN120" s="14" t="s">
        <v>163</v>
      </c>
      <c r="BO120" s="20"/>
      <c r="BP120" s="21">
        <v>38691</v>
      </c>
      <c r="BQ120" s="21">
        <v>45993</v>
      </c>
      <c r="BR120" s="20">
        <v>4925.1000000000004</v>
      </c>
      <c r="BS120" s="20">
        <v>0</v>
      </c>
      <c r="BT120" s="20">
        <v>52.17</v>
      </c>
    </row>
    <row r="121" spans="1:72" s="1" customFormat="1" ht="18.2" customHeight="1" x14ac:dyDescent="0.15">
      <c r="A121" s="4">
        <v>119</v>
      </c>
      <c r="B121" s="5" t="s">
        <v>464</v>
      </c>
      <c r="C121" s="5" t="s">
        <v>235</v>
      </c>
      <c r="D121" s="6">
        <v>45261</v>
      </c>
      <c r="E121" s="7" t="s">
        <v>68</v>
      </c>
      <c r="F121" s="8">
        <v>52</v>
      </c>
      <c r="G121" s="8">
        <v>51</v>
      </c>
      <c r="H121" s="9">
        <v>67332.92</v>
      </c>
      <c r="I121" s="9">
        <v>23010.84</v>
      </c>
      <c r="J121" s="9">
        <v>0</v>
      </c>
      <c r="K121" s="9">
        <v>90343.76</v>
      </c>
      <c r="L121" s="9">
        <v>549.33000000000004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90343.76</v>
      </c>
      <c r="T121" s="9">
        <v>35108.82</v>
      </c>
      <c r="U121" s="9">
        <v>571.16999999999996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35679.99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23560.17</v>
      </c>
      <c r="AW121" s="9">
        <v>35679.99</v>
      </c>
      <c r="AX121" s="10">
        <v>86</v>
      </c>
      <c r="AY121" s="10">
        <v>300</v>
      </c>
      <c r="AZ121" s="9">
        <v>493000</v>
      </c>
      <c r="BA121" s="9">
        <v>121606.17</v>
      </c>
      <c r="BB121" s="11">
        <v>89.5</v>
      </c>
      <c r="BC121" s="11">
        <v>66.491416677295206</v>
      </c>
      <c r="BD121" s="11">
        <v>10.18</v>
      </c>
      <c r="BE121" s="11"/>
      <c r="BF121" s="7" t="s">
        <v>374</v>
      </c>
      <c r="BG121" s="4"/>
      <c r="BH121" s="7" t="s">
        <v>299</v>
      </c>
      <c r="BI121" s="7" t="s">
        <v>300</v>
      </c>
      <c r="BJ121" s="7" t="s">
        <v>404</v>
      </c>
      <c r="BK121" s="7" t="s">
        <v>237</v>
      </c>
      <c r="BL121" s="5" t="s">
        <v>4</v>
      </c>
      <c r="BM121" s="11">
        <v>717753.16663440003</v>
      </c>
      <c r="BN121" s="5" t="s">
        <v>163</v>
      </c>
      <c r="BO121" s="11"/>
      <c r="BP121" s="12">
        <v>38695</v>
      </c>
      <c r="BQ121" s="12">
        <v>47820</v>
      </c>
      <c r="BR121" s="11">
        <v>15086.04</v>
      </c>
      <c r="BS121" s="11">
        <v>26.07</v>
      </c>
      <c r="BT121" s="11">
        <v>44.64</v>
      </c>
    </row>
    <row r="122" spans="1:72" s="1" customFormat="1" ht="18.2" customHeight="1" x14ac:dyDescent="0.15">
      <c r="A122" s="13">
        <v>120</v>
      </c>
      <c r="B122" s="14" t="s">
        <v>464</v>
      </c>
      <c r="C122" s="14" t="s">
        <v>235</v>
      </c>
      <c r="D122" s="15">
        <v>45261</v>
      </c>
      <c r="E122" s="16" t="s">
        <v>405</v>
      </c>
      <c r="F122" s="17">
        <v>0</v>
      </c>
      <c r="G122" s="17">
        <v>0</v>
      </c>
      <c r="H122" s="18">
        <v>49581.89</v>
      </c>
      <c r="I122" s="18">
        <v>460.6</v>
      </c>
      <c r="J122" s="18">
        <v>0</v>
      </c>
      <c r="K122" s="18">
        <v>50042.49</v>
      </c>
      <c r="L122" s="18">
        <v>466.59</v>
      </c>
      <c r="M122" s="18">
        <v>0</v>
      </c>
      <c r="N122" s="18">
        <v>0</v>
      </c>
      <c r="O122" s="18">
        <v>460.6</v>
      </c>
      <c r="P122" s="18">
        <v>0</v>
      </c>
      <c r="Q122" s="18">
        <v>244.53</v>
      </c>
      <c r="R122" s="18">
        <v>0</v>
      </c>
      <c r="S122" s="18">
        <v>49337.36</v>
      </c>
      <c r="T122" s="18">
        <v>424.53</v>
      </c>
      <c r="U122" s="18">
        <v>418.54</v>
      </c>
      <c r="V122" s="18">
        <v>0</v>
      </c>
      <c r="W122" s="18">
        <v>424.53</v>
      </c>
      <c r="X122" s="18">
        <v>0</v>
      </c>
      <c r="Y122" s="18">
        <v>0</v>
      </c>
      <c r="Z122" s="18">
        <v>0</v>
      </c>
      <c r="AA122" s="18">
        <v>418.54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0.04</v>
      </c>
      <c r="AJ122" s="18">
        <v>16.11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3.0209E-2</v>
      </c>
      <c r="AT122" s="18">
        <v>0</v>
      </c>
      <c r="AU122" s="18">
        <f t="shared" si="1"/>
        <v>1145.7797909999999</v>
      </c>
      <c r="AV122" s="18">
        <v>466.59</v>
      </c>
      <c r="AW122" s="18">
        <v>418.54</v>
      </c>
      <c r="AX122" s="19">
        <v>85</v>
      </c>
      <c r="AY122" s="19">
        <v>300</v>
      </c>
      <c r="AZ122" s="18">
        <v>387300</v>
      </c>
      <c r="BA122" s="18">
        <v>96061.66</v>
      </c>
      <c r="BB122" s="20">
        <v>90</v>
      </c>
      <c r="BC122" s="20">
        <v>46.224085654984499</v>
      </c>
      <c r="BD122" s="20">
        <v>10.18</v>
      </c>
      <c r="BE122" s="20"/>
      <c r="BF122" s="16" t="s">
        <v>236</v>
      </c>
      <c r="BG122" s="13"/>
      <c r="BH122" s="16" t="s">
        <v>239</v>
      </c>
      <c r="BI122" s="16" t="s">
        <v>279</v>
      </c>
      <c r="BJ122" s="16" t="s">
        <v>387</v>
      </c>
      <c r="BK122" s="16" t="s">
        <v>5</v>
      </c>
      <c r="BL122" s="14" t="s">
        <v>4</v>
      </c>
      <c r="BM122" s="20">
        <v>391970.03061840002</v>
      </c>
      <c r="BN122" s="14" t="s">
        <v>163</v>
      </c>
      <c r="BO122" s="20"/>
      <c r="BP122" s="21">
        <v>38695</v>
      </c>
      <c r="BQ122" s="21">
        <v>47820</v>
      </c>
      <c r="BR122" s="20">
        <v>189.82</v>
      </c>
      <c r="BS122" s="20">
        <v>20.59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464</v>
      </c>
      <c r="C123" s="5" t="s">
        <v>235</v>
      </c>
      <c r="D123" s="6">
        <v>45261</v>
      </c>
      <c r="E123" s="7" t="s">
        <v>69</v>
      </c>
      <c r="F123" s="8">
        <v>161</v>
      </c>
      <c r="G123" s="8">
        <v>160</v>
      </c>
      <c r="H123" s="9">
        <v>107263.66</v>
      </c>
      <c r="I123" s="9">
        <v>75887.47</v>
      </c>
      <c r="J123" s="9">
        <v>0</v>
      </c>
      <c r="K123" s="9">
        <v>183151.13</v>
      </c>
      <c r="L123" s="9">
        <v>866.21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183151.13</v>
      </c>
      <c r="T123" s="9">
        <v>210057.67</v>
      </c>
      <c r="U123" s="9">
        <v>909.89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210967.56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76753.679999999993</v>
      </c>
      <c r="AW123" s="9">
        <v>210967.56</v>
      </c>
      <c r="AX123" s="10">
        <v>85</v>
      </c>
      <c r="AY123" s="10">
        <v>300</v>
      </c>
      <c r="AZ123" s="9">
        <v>793000</v>
      </c>
      <c r="BA123" s="9">
        <v>192756.91</v>
      </c>
      <c r="BB123" s="11">
        <v>88.24</v>
      </c>
      <c r="BC123" s="11">
        <v>83.842678901628005</v>
      </c>
      <c r="BD123" s="11">
        <v>10.18</v>
      </c>
      <c r="BE123" s="11"/>
      <c r="BF123" s="7" t="s">
        <v>236</v>
      </c>
      <c r="BG123" s="4"/>
      <c r="BH123" s="7" t="s">
        <v>243</v>
      </c>
      <c r="BI123" s="7" t="s">
        <v>356</v>
      </c>
      <c r="BJ123" s="7" t="s">
        <v>406</v>
      </c>
      <c r="BK123" s="7" t="s">
        <v>237</v>
      </c>
      <c r="BL123" s="5" t="s">
        <v>4</v>
      </c>
      <c r="BM123" s="11">
        <v>1455078.9509997</v>
      </c>
      <c r="BN123" s="5" t="s">
        <v>163</v>
      </c>
      <c r="BO123" s="11"/>
      <c r="BP123" s="12">
        <v>38696</v>
      </c>
      <c r="BQ123" s="12">
        <v>47821</v>
      </c>
      <c r="BR123" s="11">
        <v>69751.070000000007</v>
      </c>
      <c r="BS123" s="11">
        <v>41.32</v>
      </c>
      <c r="BT123" s="11">
        <v>44.61</v>
      </c>
    </row>
    <row r="124" spans="1:72" s="1" customFormat="1" ht="18.2" customHeight="1" x14ac:dyDescent="0.15">
      <c r="A124" s="13">
        <v>122</v>
      </c>
      <c r="B124" s="14" t="s">
        <v>464</v>
      </c>
      <c r="C124" s="14" t="s">
        <v>235</v>
      </c>
      <c r="D124" s="15">
        <v>45261</v>
      </c>
      <c r="E124" s="16" t="s">
        <v>70</v>
      </c>
      <c r="F124" s="17">
        <v>180</v>
      </c>
      <c r="G124" s="17">
        <v>179</v>
      </c>
      <c r="H124" s="18">
        <v>104527.14</v>
      </c>
      <c r="I124" s="18">
        <v>77740.2</v>
      </c>
      <c r="J124" s="18">
        <v>0</v>
      </c>
      <c r="K124" s="18">
        <v>182267.34</v>
      </c>
      <c r="L124" s="18">
        <v>844.13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182267.34</v>
      </c>
      <c r="T124" s="18">
        <v>233798.78</v>
      </c>
      <c r="U124" s="18">
        <v>886.68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234685.46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78584.33</v>
      </c>
      <c r="AW124" s="18">
        <v>234685.46</v>
      </c>
      <c r="AX124" s="19">
        <v>85</v>
      </c>
      <c r="AY124" s="19">
        <v>300</v>
      </c>
      <c r="AZ124" s="18">
        <v>757000</v>
      </c>
      <c r="BA124" s="18">
        <v>187841.5</v>
      </c>
      <c r="BB124" s="20">
        <v>89.99</v>
      </c>
      <c r="BC124" s="20">
        <v>87.319564242193493</v>
      </c>
      <c r="BD124" s="20">
        <v>10.18</v>
      </c>
      <c r="BE124" s="20"/>
      <c r="BF124" s="16" t="s">
        <v>374</v>
      </c>
      <c r="BG124" s="13"/>
      <c r="BH124" s="16" t="s">
        <v>243</v>
      </c>
      <c r="BI124" s="16" t="s">
        <v>356</v>
      </c>
      <c r="BJ124" s="16" t="s">
        <v>406</v>
      </c>
      <c r="BK124" s="16" t="s">
        <v>237</v>
      </c>
      <c r="BL124" s="14" t="s">
        <v>4</v>
      </c>
      <c r="BM124" s="20">
        <v>1448057.5134246</v>
      </c>
      <c r="BN124" s="14" t="s">
        <v>163</v>
      </c>
      <c r="BO124" s="20"/>
      <c r="BP124" s="21">
        <v>38694</v>
      </c>
      <c r="BQ124" s="21">
        <v>47819</v>
      </c>
      <c r="BR124" s="20">
        <v>75964.7</v>
      </c>
      <c r="BS124" s="20">
        <v>40.270000000000003</v>
      </c>
      <c r="BT124" s="20">
        <v>44.64</v>
      </c>
    </row>
    <row r="125" spans="1:72" s="1" customFormat="1" ht="18.2" customHeight="1" x14ac:dyDescent="0.15">
      <c r="A125" s="4">
        <v>123</v>
      </c>
      <c r="B125" s="5" t="s">
        <v>464</v>
      </c>
      <c r="C125" s="5" t="s">
        <v>235</v>
      </c>
      <c r="D125" s="6">
        <v>45261</v>
      </c>
      <c r="E125" s="7" t="s">
        <v>407</v>
      </c>
      <c r="F125" s="8">
        <v>0</v>
      </c>
      <c r="G125" s="8">
        <v>1</v>
      </c>
      <c r="H125" s="9">
        <v>33398.550000000003</v>
      </c>
      <c r="I125" s="9">
        <v>531.5</v>
      </c>
      <c r="J125" s="9">
        <v>0</v>
      </c>
      <c r="K125" s="9">
        <v>33930.050000000003</v>
      </c>
      <c r="L125" s="9">
        <v>269.27</v>
      </c>
      <c r="M125" s="9">
        <v>0</v>
      </c>
      <c r="N125" s="9">
        <v>0</v>
      </c>
      <c r="O125" s="9">
        <v>531.5</v>
      </c>
      <c r="P125" s="9">
        <v>269.27</v>
      </c>
      <c r="Q125" s="9">
        <v>0</v>
      </c>
      <c r="R125" s="9">
        <v>0</v>
      </c>
      <c r="S125" s="9">
        <v>33129.279999999999</v>
      </c>
      <c r="T125" s="9">
        <v>601.20000000000005</v>
      </c>
      <c r="U125" s="9">
        <v>297.08</v>
      </c>
      <c r="V125" s="9">
        <v>0</v>
      </c>
      <c r="W125" s="9">
        <v>601.20000000000005</v>
      </c>
      <c r="X125" s="9">
        <v>297.08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7.0000000000000007E-2</v>
      </c>
      <c r="AJ125" s="9">
        <v>24.8</v>
      </c>
      <c r="AK125" s="9">
        <v>0</v>
      </c>
      <c r="AL125" s="9">
        <v>0</v>
      </c>
      <c r="AM125" s="9">
        <v>0</v>
      </c>
      <c r="AN125" s="9">
        <v>0</v>
      </c>
      <c r="AO125" s="9">
        <v>57.88</v>
      </c>
      <c r="AP125" s="9">
        <v>158.02000000000001</v>
      </c>
      <c r="AQ125" s="9">
        <v>6.9000000000000006E-2</v>
      </c>
      <c r="AR125" s="9">
        <v>0</v>
      </c>
      <c r="AS125" s="9">
        <v>0</v>
      </c>
      <c r="AT125" s="9">
        <v>0</v>
      </c>
      <c r="AU125" s="9">
        <f t="shared" si="1"/>
        <v>1939.8889999999999</v>
      </c>
      <c r="AV125" s="9">
        <v>0</v>
      </c>
      <c r="AW125" s="9">
        <v>0</v>
      </c>
      <c r="AX125" s="10">
        <v>85</v>
      </c>
      <c r="AY125" s="10">
        <v>300</v>
      </c>
      <c r="AZ125" s="9">
        <v>280000</v>
      </c>
      <c r="BA125" s="9">
        <v>59576.58</v>
      </c>
      <c r="BB125" s="11">
        <v>89.99</v>
      </c>
      <c r="BC125" s="11">
        <v>50.041541612492701</v>
      </c>
      <c r="BD125" s="11">
        <v>10.59</v>
      </c>
      <c r="BE125" s="11"/>
      <c r="BF125" s="7" t="s">
        <v>374</v>
      </c>
      <c r="BG125" s="4"/>
      <c r="BH125" s="7" t="s">
        <v>264</v>
      </c>
      <c r="BI125" s="7" t="s">
        <v>296</v>
      </c>
      <c r="BJ125" s="7" t="s">
        <v>265</v>
      </c>
      <c r="BK125" s="7" t="s">
        <v>5</v>
      </c>
      <c r="BL125" s="5" t="s">
        <v>4</v>
      </c>
      <c r="BM125" s="11">
        <v>263201.85952320002</v>
      </c>
      <c r="BN125" s="5" t="s">
        <v>163</v>
      </c>
      <c r="BO125" s="11"/>
      <c r="BP125" s="12">
        <v>38695</v>
      </c>
      <c r="BQ125" s="12">
        <v>47820</v>
      </c>
      <c r="BR125" s="11">
        <v>120.35</v>
      </c>
      <c r="BS125" s="11">
        <v>12.4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464</v>
      </c>
      <c r="C126" s="14" t="s">
        <v>235</v>
      </c>
      <c r="D126" s="15">
        <v>45261</v>
      </c>
      <c r="E126" s="16" t="s">
        <v>71</v>
      </c>
      <c r="F126" s="17">
        <v>151</v>
      </c>
      <c r="G126" s="17">
        <v>150</v>
      </c>
      <c r="H126" s="18">
        <v>100700.74</v>
      </c>
      <c r="I126" s="18">
        <v>68957.039999999994</v>
      </c>
      <c r="J126" s="18">
        <v>0</v>
      </c>
      <c r="K126" s="18">
        <v>169657.78</v>
      </c>
      <c r="L126" s="18">
        <v>813.22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169657.78</v>
      </c>
      <c r="T126" s="18">
        <v>181259.91</v>
      </c>
      <c r="U126" s="18">
        <v>854.22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182114.13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69770.259999999995</v>
      </c>
      <c r="AW126" s="18">
        <v>182114.13</v>
      </c>
      <c r="AX126" s="19">
        <v>85</v>
      </c>
      <c r="AY126" s="19">
        <v>300</v>
      </c>
      <c r="AZ126" s="18">
        <v>730000</v>
      </c>
      <c r="BA126" s="18">
        <v>180964.17</v>
      </c>
      <c r="BB126" s="20">
        <v>89.99</v>
      </c>
      <c r="BC126" s="20">
        <v>84.3675497873419</v>
      </c>
      <c r="BD126" s="20">
        <v>10.18</v>
      </c>
      <c r="BE126" s="20"/>
      <c r="BF126" s="16" t="s">
        <v>236</v>
      </c>
      <c r="BG126" s="13"/>
      <c r="BH126" s="16" t="s">
        <v>299</v>
      </c>
      <c r="BI126" s="16" t="s">
        <v>314</v>
      </c>
      <c r="BJ126" s="16" t="s">
        <v>408</v>
      </c>
      <c r="BK126" s="16" t="s">
        <v>237</v>
      </c>
      <c r="BL126" s="14" t="s">
        <v>4</v>
      </c>
      <c r="BM126" s="20">
        <v>1347878.4681881999</v>
      </c>
      <c r="BN126" s="14" t="s">
        <v>163</v>
      </c>
      <c r="BO126" s="20"/>
      <c r="BP126" s="21">
        <v>38699</v>
      </c>
      <c r="BQ126" s="21">
        <v>47824</v>
      </c>
      <c r="BR126" s="20">
        <v>51248.99</v>
      </c>
      <c r="BS126" s="20">
        <v>38.79</v>
      </c>
      <c r="BT126" s="20">
        <v>44.6</v>
      </c>
    </row>
    <row r="127" spans="1:72" s="1" customFormat="1" ht="18.2" customHeight="1" x14ac:dyDescent="0.15">
      <c r="A127" s="4">
        <v>125</v>
      </c>
      <c r="B127" s="5" t="s">
        <v>464</v>
      </c>
      <c r="C127" s="5" t="s">
        <v>235</v>
      </c>
      <c r="D127" s="6">
        <v>45261</v>
      </c>
      <c r="E127" s="7" t="s">
        <v>409</v>
      </c>
      <c r="F127" s="8">
        <v>0</v>
      </c>
      <c r="G127" s="8">
        <v>0</v>
      </c>
      <c r="H127" s="9">
        <v>94166.81</v>
      </c>
      <c r="I127" s="9">
        <v>922.44</v>
      </c>
      <c r="J127" s="9">
        <v>0</v>
      </c>
      <c r="K127" s="9">
        <v>95089.25</v>
      </c>
      <c r="L127" s="9">
        <v>930.26</v>
      </c>
      <c r="M127" s="9">
        <v>0</v>
      </c>
      <c r="N127" s="9">
        <v>0</v>
      </c>
      <c r="O127" s="9">
        <v>921.88</v>
      </c>
      <c r="P127" s="9">
        <v>0</v>
      </c>
      <c r="Q127" s="9">
        <v>0</v>
      </c>
      <c r="R127" s="9">
        <v>0</v>
      </c>
      <c r="S127" s="9">
        <v>94167.37</v>
      </c>
      <c r="T127" s="9">
        <v>806.67</v>
      </c>
      <c r="U127" s="9">
        <v>798.85</v>
      </c>
      <c r="V127" s="9">
        <v>0</v>
      </c>
      <c r="W127" s="9">
        <v>806.67</v>
      </c>
      <c r="X127" s="9">
        <v>0</v>
      </c>
      <c r="Y127" s="9">
        <v>0</v>
      </c>
      <c r="Z127" s="9">
        <v>0</v>
      </c>
      <c r="AA127" s="9">
        <v>798.85</v>
      </c>
      <c r="AB127" s="9">
        <v>0</v>
      </c>
      <c r="AC127" s="9">
        <v>0</v>
      </c>
      <c r="AD127" s="9">
        <v>0</v>
      </c>
      <c r="AE127" s="9">
        <v>0</v>
      </c>
      <c r="AF127" s="9">
        <v>44.61</v>
      </c>
      <c r="AG127" s="9">
        <v>0</v>
      </c>
      <c r="AH127" s="9">
        <v>0</v>
      </c>
      <c r="AI127" s="9">
        <v>0</v>
      </c>
      <c r="AJ127" s="9">
        <v>40.22</v>
      </c>
      <c r="AK127" s="9">
        <v>0</v>
      </c>
      <c r="AL127" s="9">
        <v>0</v>
      </c>
      <c r="AM127" s="9">
        <v>0</v>
      </c>
      <c r="AN127" s="9">
        <v>0</v>
      </c>
      <c r="AO127" s="9">
        <v>88.47</v>
      </c>
      <c r="AP127" s="9">
        <v>241.99</v>
      </c>
      <c r="AQ127" s="9">
        <v>0</v>
      </c>
      <c r="AR127" s="9">
        <v>0</v>
      </c>
      <c r="AS127" s="9">
        <v>1.2589999999999999E-3</v>
      </c>
      <c r="AT127" s="9">
        <v>44.61</v>
      </c>
      <c r="AU127" s="9">
        <f t="shared" si="1"/>
        <v>2099.2287409999999</v>
      </c>
      <c r="AV127" s="9">
        <v>930.82</v>
      </c>
      <c r="AW127" s="9">
        <v>798.85</v>
      </c>
      <c r="AX127" s="10">
        <v>79</v>
      </c>
      <c r="AY127" s="10">
        <v>300</v>
      </c>
      <c r="AZ127" s="9">
        <v>757000</v>
      </c>
      <c r="BA127" s="9">
        <v>187657.36</v>
      </c>
      <c r="BB127" s="11">
        <v>90</v>
      </c>
      <c r="BC127" s="11">
        <v>45.1624348759889</v>
      </c>
      <c r="BD127" s="11">
        <v>10.18</v>
      </c>
      <c r="BE127" s="11"/>
      <c r="BF127" s="7" t="s">
        <v>236</v>
      </c>
      <c r="BG127" s="4"/>
      <c r="BH127" s="7" t="s">
        <v>243</v>
      </c>
      <c r="BI127" s="7" t="s">
        <v>356</v>
      </c>
      <c r="BJ127" s="7" t="s">
        <v>406</v>
      </c>
      <c r="BK127" s="7" t="s">
        <v>5</v>
      </c>
      <c r="BL127" s="5" t="s">
        <v>4</v>
      </c>
      <c r="BM127" s="11">
        <v>748130.56276530004</v>
      </c>
      <c r="BN127" s="5" t="s">
        <v>163</v>
      </c>
      <c r="BO127" s="11"/>
      <c r="BP127" s="12">
        <v>38699</v>
      </c>
      <c r="BQ127" s="12">
        <v>47824</v>
      </c>
      <c r="BR127" s="11">
        <v>370.68</v>
      </c>
      <c r="BS127" s="11">
        <v>40.22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464</v>
      </c>
      <c r="C128" s="14" t="s">
        <v>235</v>
      </c>
      <c r="D128" s="15">
        <v>45261</v>
      </c>
      <c r="E128" s="16" t="s">
        <v>72</v>
      </c>
      <c r="F128" s="17">
        <v>203</v>
      </c>
      <c r="G128" s="17">
        <v>202</v>
      </c>
      <c r="H128" s="18">
        <v>51623.75</v>
      </c>
      <c r="I128" s="18">
        <v>38671.11</v>
      </c>
      <c r="J128" s="18">
        <v>0</v>
      </c>
      <c r="K128" s="18">
        <v>90294.86</v>
      </c>
      <c r="L128" s="18">
        <v>410.27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90294.86</v>
      </c>
      <c r="T128" s="18">
        <v>136407.98000000001</v>
      </c>
      <c r="U128" s="18">
        <v>455.55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136863.53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39081.379999999997</v>
      </c>
      <c r="AW128" s="18">
        <v>136863.53</v>
      </c>
      <c r="AX128" s="19">
        <v>85</v>
      </c>
      <c r="AY128" s="19">
        <v>300</v>
      </c>
      <c r="AZ128" s="18">
        <v>368400</v>
      </c>
      <c r="BA128" s="18">
        <v>91080</v>
      </c>
      <c r="BB128" s="20">
        <v>90</v>
      </c>
      <c r="BC128" s="20">
        <v>89.224169960474299</v>
      </c>
      <c r="BD128" s="20">
        <v>10.59</v>
      </c>
      <c r="BE128" s="20"/>
      <c r="BF128" s="16" t="s">
        <v>236</v>
      </c>
      <c r="BG128" s="13"/>
      <c r="BH128" s="16" t="s">
        <v>239</v>
      </c>
      <c r="BI128" s="16" t="s">
        <v>242</v>
      </c>
      <c r="BJ128" s="16" t="s">
        <v>391</v>
      </c>
      <c r="BK128" s="16" t="s">
        <v>237</v>
      </c>
      <c r="BL128" s="14" t="s">
        <v>4</v>
      </c>
      <c r="BM128" s="20">
        <v>717364.6712934</v>
      </c>
      <c r="BN128" s="14" t="s">
        <v>163</v>
      </c>
      <c r="BO128" s="20"/>
      <c r="BP128" s="21">
        <v>38700</v>
      </c>
      <c r="BQ128" s="21">
        <v>47825</v>
      </c>
      <c r="BR128" s="20">
        <v>45054.61</v>
      </c>
      <c r="BS128" s="20">
        <v>18.95</v>
      </c>
      <c r="BT128" s="20">
        <v>44.57</v>
      </c>
    </row>
    <row r="129" spans="1:72" s="1" customFormat="1" ht="18.2" customHeight="1" x14ac:dyDescent="0.15">
      <c r="A129" s="4">
        <v>127</v>
      </c>
      <c r="B129" s="5" t="s">
        <v>464</v>
      </c>
      <c r="C129" s="5" t="s">
        <v>235</v>
      </c>
      <c r="D129" s="6">
        <v>45261</v>
      </c>
      <c r="E129" s="7" t="s">
        <v>73</v>
      </c>
      <c r="F129" s="8">
        <v>147</v>
      </c>
      <c r="G129" s="8">
        <v>146</v>
      </c>
      <c r="H129" s="9">
        <v>20447.46</v>
      </c>
      <c r="I129" s="9">
        <v>60338.37</v>
      </c>
      <c r="J129" s="9">
        <v>0</v>
      </c>
      <c r="K129" s="9">
        <v>80785.83</v>
      </c>
      <c r="L129" s="9">
        <v>734.45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80785.83</v>
      </c>
      <c r="T129" s="9">
        <v>74136.97</v>
      </c>
      <c r="U129" s="9">
        <v>180.39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74317.36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61072.82</v>
      </c>
      <c r="AW129" s="9">
        <v>74317.36</v>
      </c>
      <c r="AX129" s="10">
        <v>25</v>
      </c>
      <c r="AY129" s="10">
        <v>240</v>
      </c>
      <c r="AZ129" s="9">
        <v>368400</v>
      </c>
      <c r="BA129" s="9">
        <v>91080</v>
      </c>
      <c r="BB129" s="11">
        <v>90</v>
      </c>
      <c r="BC129" s="11">
        <v>79.827895256917003</v>
      </c>
      <c r="BD129" s="11">
        <v>10.59</v>
      </c>
      <c r="BE129" s="11"/>
      <c r="BF129" s="7" t="s">
        <v>236</v>
      </c>
      <c r="BG129" s="4"/>
      <c r="BH129" s="7" t="s">
        <v>239</v>
      </c>
      <c r="BI129" s="7" t="s">
        <v>242</v>
      </c>
      <c r="BJ129" s="7" t="s">
        <v>391</v>
      </c>
      <c r="BK129" s="7" t="s">
        <v>237</v>
      </c>
      <c r="BL129" s="5" t="s">
        <v>4</v>
      </c>
      <c r="BM129" s="11">
        <v>641818.37574269995</v>
      </c>
      <c r="BN129" s="5" t="s">
        <v>163</v>
      </c>
      <c r="BO129" s="11"/>
      <c r="BP129" s="12">
        <v>38700</v>
      </c>
      <c r="BQ129" s="12">
        <v>46000</v>
      </c>
      <c r="BR129" s="11">
        <v>28230.43</v>
      </c>
      <c r="BS129" s="11">
        <v>19.09</v>
      </c>
      <c r="BT129" s="11">
        <v>44.52</v>
      </c>
    </row>
    <row r="130" spans="1:72" s="1" customFormat="1" ht="18.2" customHeight="1" x14ac:dyDescent="0.15">
      <c r="A130" s="13">
        <v>128</v>
      </c>
      <c r="B130" s="14" t="s">
        <v>464</v>
      </c>
      <c r="C130" s="14" t="s">
        <v>235</v>
      </c>
      <c r="D130" s="15">
        <v>45261</v>
      </c>
      <c r="E130" s="16" t="s">
        <v>10</v>
      </c>
      <c r="F130" s="17">
        <v>159</v>
      </c>
      <c r="G130" s="17">
        <v>158</v>
      </c>
      <c r="H130" s="18">
        <v>18794.259999999998</v>
      </c>
      <c r="I130" s="18">
        <v>56122.96</v>
      </c>
      <c r="J130" s="18">
        <v>0</v>
      </c>
      <c r="K130" s="18">
        <v>74917.22</v>
      </c>
      <c r="L130" s="18">
        <v>672.08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74917.22</v>
      </c>
      <c r="T130" s="18">
        <v>78116.490000000005</v>
      </c>
      <c r="U130" s="18">
        <v>172.23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78288.72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56795.040000000001</v>
      </c>
      <c r="AW130" s="18">
        <v>78288.72</v>
      </c>
      <c r="AX130" s="19">
        <v>25</v>
      </c>
      <c r="AY130" s="19">
        <v>240</v>
      </c>
      <c r="AZ130" s="18">
        <v>330000</v>
      </c>
      <c r="BA130" s="18">
        <v>81798.22</v>
      </c>
      <c r="BB130" s="20">
        <v>89.99</v>
      </c>
      <c r="BC130" s="20">
        <v>82.419894073489601</v>
      </c>
      <c r="BD130" s="20">
        <v>11</v>
      </c>
      <c r="BE130" s="20"/>
      <c r="BF130" s="16" t="s">
        <v>236</v>
      </c>
      <c r="BG130" s="13"/>
      <c r="BH130" s="16" t="s">
        <v>410</v>
      </c>
      <c r="BI130" s="16" t="s">
        <v>411</v>
      </c>
      <c r="BJ130" s="16" t="s">
        <v>412</v>
      </c>
      <c r="BK130" s="16" t="s">
        <v>237</v>
      </c>
      <c r="BL130" s="14" t="s">
        <v>4</v>
      </c>
      <c r="BM130" s="20">
        <v>595194.08856179996</v>
      </c>
      <c r="BN130" s="14" t="s">
        <v>163</v>
      </c>
      <c r="BO130" s="20"/>
      <c r="BP130" s="21">
        <v>38702</v>
      </c>
      <c r="BQ130" s="21">
        <v>46002</v>
      </c>
      <c r="BR130" s="20">
        <v>33336.199999999997</v>
      </c>
      <c r="BS130" s="20">
        <v>16.39</v>
      </c>
      <c r="BT130" s="20">
        <v>44.49</v>
      </c>
    </row>
    <row r="131" spans="1:72" s="1" customFormat="1" ht="18.2" customHeight="1" x14ac:dyDescent="0.15">
      <c r="A131" s="4">
        <v>129</v>
      </c>
      <c r="B131" s="5" t="s">
        <v>464</v>
      </c>
      <c r="C131" s="5" t="s">
        <v>235</v>
      </c>
      <c r="D131" s="6">
        <v>45261</v>
      </c>
      <c r="E131" s="7" t="s">
        <v>74</v>
      </c>
      <c r="F131" s="8">
        <v>106</v>
      </c>
      <c r="G131" s="8">
        <v>105</v>
      </c>
      <c r="H131" s="9">
        <v>52200.15</v>
      </c>
      <c r="I131" s="9">
        <v>29386.400000000001</v>
      </c>
      <c r="J131" s="9">
        <v>0</v>
      </c>
      <c r="K131" s="9">
        <v>81586.55</v>
      </c>
      <c r="L131" s="9">
        <v>421.51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81586.55</v>
      </c>
      <c r="T131" s="9">
        <v>62176.04</v>
      </c>
      <c r="U131" s="9">
        <v>442.8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62618.84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29807.91</v>
      </c>
      <c r="AW131" s="9">
        <v>62618.84</v>
      </c>
      <c r="AX131" s="10">
        <v>86</v>
      </c>
      <c r="AY131" s="10">
        <v>300</v>
      </c>
      <c r="AZ131" s="9">
        <v>379000</v>
      </c>
      <c r="BA131" s="9">
        <v>93802.34</v>
      </c>
      <c r="BB131" s="11">
        <v>89.86</v>
      </c>
      <c r="BC131" s="11">
        <v>78.157617208696493</v>
      </c>
      <c r="BD131" s="11">
        <v>10.18</v>
      </c>
      <c r="BE131" s="11"/>
      <c r="BF131" s="7" t="s">
        <v>236</v>
      </c>
      <c r="BG131" s="4"/>
      <c r="BH131" s="7" t="s">
        <v>299</v>
      </c>
      <c r="BI131" s="7" t="s">
        <v>314</v>
      </c>
      <c r="BJ131" s="7" t="s">
        <v>415</v>
      </c>
      <c r="BK131" s="7" t="s">
        <v>237</v>
      </c>
      <c r="BL131" s="5" t="s">
        <v>4</v>
      </c>
      <c r="BM131" s="11">
        <v>648179.84791949997</v>
      </c>
      <c r="BN131" s="5" t="s">
        <v>163</v>
      </c>
      <c r="BO131" s="11"/>
      <c r="BP131" s="12">
        <v>38703</v>
      </c>
      <c r="BQ131" s="12">
        <v>47828</v>
      </c>
      <c r="BR131" s="11">
        <v>23293.95</v>
      </c>
      <c r="BS131" s="11">
        <v>20.11</v>
      </c>
      <c r="BT131" s="11">
        <v>44.6</v>
      </c>
    </row>
    <row r="132" spans="1:72" s="1" customFormat="1" ht="18.2" customHeight="1" x14ac:dyDescent="0.15">
      <c r="A132" s="13">
        <v>130</v>
      </c>
      <c r="B132" s="14" t="s">
        <v>464</v>
      </c>
      <c r="C132" s="14" t="s">
        <v>235</v>
      </c>
      <c r="D132" s="15">
        <v>45261</v>
      </c>
      <c r="E132" s="16" t="s">
        <v>416</v>
      </c>
      <c r="F132" s="17">
        <v>0</v>
      </c>
      <c r="G132" s="17">
        <v>0</v>
      </c>
      <c r="H132" s="18">
        <v>50672.57</v>
      </c>
      <c r="I132" s="18">
        <v>0</v>
      </c>
      <c r="J132" s="18">
        <v>0</v>
      </c>
      <c r="K132" s="18">
        <v>50672.57</v>
      </c>
      <c r="L132" s="18">
        <v>590.85</v>
      </c>
      <c r="M132" s="18">
        <v>0</v>
      </c>
      <c r="N132" s="18">
        <v>0</v>
      </c>
      <c r="O132" s="18">
        <v>0</v>
      </c>
      <c r="P132" s="18">
        <v>590.85</v>
      </c>
      <c r="Q132" s="18">
        <v>87.49</v>
      </c>
      <c r="R132" s="18">
        <v>0</v>
      </c>
      <c r="S132" s="18">
        <v>49994.23</v>
      </c>
      <c r="T132" s="18">
        <v>0</v>
      </c>
      <c r="U132" s="18">
        <v>429.13</v>
      </c>
      <c r="V132" s="18">
        <v>0</v>
      </c>
      <c r="W132" s="18">
        <v>0</v>
      </c>
      <c r="X132" s="18">
        <v>429.13</v>
      </c>
      <c r="Y132" s="18">
        <v>0</v>
      </c>
      <c r="Z132" s="18">
        <v>0</v>
      </c>
      <c r="AA132" s="18">
        <v>0</v>
      </c>
      <c r="AB132" s="18">
        <v>23.73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142.97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0.67592300000000005</v>
      </c>
      <c r="AT132" s="18">
        <v>0</v>
      </c>
      <c r="AU132" s="18">
        <f t="shared" si="2"/>
        <v>1273.4940769999998</v>
      </c>
      <c r="AV132" s="18">
        <v>0</v>
      </c>
      <c r="AW132" s="18">
        <v>0</v>
      </c>
      <c r="AX132" s="19">
        <v>85</v>
      </c>
      <c r="AY132" s="19">
        <v>300</v>
      </c>
      <c r="AZ132" s="18">
        <v>448000</v>
      </c>
      <c r="BA132" s="18">
        <v>110696.87</v>
      </c>
      <c r="BB132" s="20">
        <v>89.71</v>
      </c>
      <c r="BC132" s="20">
        <v>40.515891490879604</v>
      </c>
      <c r="BD132" s="20">
        <v>10.18</v>
      </c>
      <c r="BE132" s="20"/>
      <c r="BF132" s="16" t="s">
        <v>236</v>
      </c>
      <c r="BG132" s="13"/>
      <c r="BH132" s="16" t="s">
        <v>299</v>
      </c>
      <c r="BI132" s="16" t="s">
        <v>314</v>
      </c>
      <c r="BJ132" s="16" t="s">
        <v>408</v>
      </c>
      <c r="BK132" s="16" t="s">
        <v>5</v>
      </c>
      <c r="BL132" s="14" t="s">
        <v>4</v>
      </c>
      <c r="BM132" s="20">
        <v>397188.65913869999</v>
      </c>
      <c r="BN132" s="14" t="s">
        <v>163</v>
      </c>
      <c r="BO132" s="20"/>
      <c r="BP132" s="21">
        <v>38703</v>
      </c>
      <c r="BQ132" s="21">
        <v>47828</v>
      </c>
      <c r="BR132" s="20">
        <v>0</v>
      </c>
      <c r="BS132" s="20">
        <v>23.73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464</v>
      </c>
      <c r="C133" s="5" t="s">
        <v>235</v>
      </c>
      <c r="D133" s="6">
        <v>45261</v>
      </c>
      <c r="E133" s="7" t="s">
        <v>75</v>
      </c>
      <c r="F133" s="8">
        <v>188</v>
      </c>
      <c r="G133" s="8">
        <v>187</v>
      </c>
      <c r="H133" s="9">
        <v>38944.49</v>
      </c>
      <c r="I133" s="9">
        <v>28347.83</v>
      </c>
      <c r="J133" s="9">
        <v>0</v>
      </c>
      <c r="K133" s="9">
        <v>67292.320000000007</v>
      </c>
      <c r="L133" s="9">
        <v>309.56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67292.320000000007</v>
      </c>
      <c r="T133" s="9">
        <v>94454.93</v>
      </c>
      <c r="U133" s="9">
        <v>343.66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94798.59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28657.39</v>
      </c>
      <c r="AW133" s="9">
        <v>94798.59</v>
      </c>
      <c r="AX133" s="10">
        <v>85</v>
      </c>
      <c r="AY133" s="10">
        <v>300</v>
      </c>
      <c r="AZ133" s="9">
        <v>279000</v>
      </c>
      <c r="BA133" s="9">
        <v>68715</v>
      </c>
      <c r="BB133" s="11">
        <v>89.41</v>
      </c>
      <c r="BC133" s="11">
        <v>87.5588493225642</v>
      </c>
      <c r="BD133" s="11">
        <v>10.59</v>
      </c>
      <c r="BE133" s="11"/>
      <c r="BF133" s="7" t="s">
        <v>236</v>
      </c>
      <c r="BG133" s="4"/>
      <c r="BH133" s="7" t="s">
        <v>28</v>
      </c>
      <c r="BI133" s="7" t="s">
        <v>282</v>
      </c>
      <c r="BJ133" s="7" t="s">
        <v>395</v>
      </c>
      <c r="BK133" s="7" t="s">
        <v>237</v>
      </c>
      <c r="BL133" s="5" t="s">
        <v>4</v>
      </c>
      <c r="BM133" s="11">
        <v>534616.62178080005</v>
      </c>
      <c r="BN133" s="5" t="s">
        <v>163</v>
      </c>
      <c r="BO133" s="11"/>
      <c r="BP133" s="12">
        <v>38700</v>
      </c>
      <c r="BQ133" s="12">
        <v>47825</v>
      </c>
      <c r="BR133" s="11">
        <v>31080.9</v>
      </c>
      <c r="BS133" s="11">
        <v>14.3</v>
      </c>
      <c r="BT133" s="11">
        <v>44.57</v>
      </c>
    </row>
    <row r="134" spans="1:72" s="1" customFormat="1" ht="18.2" customHeight="1" x14ac:dyDescent="0.15">
      <c r="A134" s="13">
        <v>132</v>
      </c>
      <c r="B134" s="14" t="s">
        <v>464</v>
      </c>
      <c r="C134" s="14" t="s">
        <v>235</v>
      </c>
      <c r="D134" s="15">
        <v>45261</v>
      </c>
      <c r="E134" s="16" t="s">
        <v>469</v>
      </c>
      <c r="F134" s="17">
        <v>176</v>
      </c>
      <c r="G134" s="17">
        <v>175</v>
      </c>
      <c r="H134" s="18">
        <v>50831.66</v>
      </c>
      <c r="I134" s="18">
        <v>37443.910000000003</v>
      </c>
      <c r="J134" s="18">
        <v>0</v>
      </c>
      <c r="K134" s="18">
        <v>88275.57</v>
      </c>
      <c r="L134" s="18">
        <v>410.53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88275.57</v>
      </c>
      <c r="T134" s="18">
        <v>110695.49</v>
      </c>
      <c r="U134" s="18">
        <v>431.19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111126.68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37854.44</v>
      </c>
      <c r="AW134" s="18">
        <v>111126.68</v>
      </c>
      <c r="AX134" s="19">
        <v>85</v>
      </c>
      <c r="AY134" s="19">
        <v>300</v>
      </c>
      <c r="AZ134" s="18">
        <v>370545.6</v>
      </c>
      <c r="BA134" s="18">
        <v>91350</v>
      </c>
      <c r="BB134" s="20">
        <v>90</v>
      </c>
      <c r="BC134" s="20">
        <v>86.971004926108407</v>
      </c>
      <c r="BD134" s="20">
        <v>10.18</v>
      </c>
      <c r="BE134" s="20"/>
      <c r="BF134" s="16" t="s">
        <v>374</v>
      </c>
      <c r="BG134" s="13"/>
      <c r="BH134" s="16" t="s">
        <v>264</v>
      </c>
      <c r="BI134" s="16" t="s">
        <v>310</v>
      </c>
      <c r="BJ134" s="16" t="s">
        <v>317</v>
      </c>
      <c r="BK134" s="16" t="s">
        <v>237</v>
      </c>
      <c r="BL134" s="14" t="s">
        <v>4</v>
      </c>
      <c r="BM134" s="20">
        <v>701322.03822330001</v>
      </c>
      <c r="BN134" s="14" t="s">
        <v>163</v>
      </c>
      <c r="BO134" s="20"/>
      <c r="BP134" s="21">
        <v>38701</v>
      </c>
      <c r="BQ134" s="21">
        <v>47827</v>
      </c>
      <c r="BR134" s="20">
        <v>38690.19</v>
      </c>
      <c r="BS134" s="20">
        <v>19.57</v>
      </c>
      <c r="BT134" s="20">
        <v>44.59</v>
      </c>
    </row>
    <row r="135" spans="1:72" s="1" customFormat="1" ht="18.2" customHeight="1" x14ac:dyDescent="0.15">
      <c r="A135" s="4">
        <v>133</v>
      </c>
      <c r="B135" s="5" t="s">
        <v>464</v>
      </c>
      <c r="C135" s="5" t="s">
        <v>235</v>
      </c>
      <c r="D135" s="6">
        <v>45261</v>
      </c>
      <c r="E135" s="7" t="s">
        <v>417</v>
      </c>
      <c r="F135" s="8">
        <v>1</v>
      </c>
      <c r="G135" s="8">
        <v>0</v>
      </c>
      <c r="H135" s="9">
        <v>6560.27</v>
      </c>
      <c r="I135" s="9">
        <v>668.44</v>
      </c>
      <c r="J135" s="9">
        <v>0</v>
      </c>
      <c r="K135" s="9">
        <v>7228.71</v>
      </c>
      <c r="L135" s="9">
        <v>674.34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7228.71</v>
      </c>
      <c r="T135" s="9">
        <v>63.79</v>
      </c>
      <c r="U135" s="9">
        <v>57.89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121.68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1342.78</v>
      </c>
      <c r="AW135" s="9">
        <v>121.68</v>
      </c>
      <c r="AX135" s="10">
        <v>25</v>
      </c>
      <c r="AY135" s="10">
        <v>240</v>
      </c>
      <c r="AZ135" s="9">
        <v>295700</v>
      </c>
      <c r="BA135" s="9">
        <v>72900</v>
      </c>
      <c r="BB135" s="11">
        <v>89.6</v>
      </c>
      <c r="BC135" s="11">
        <v>8.8846696296296308</v>
      </c>
      <c r="BD135" s="11">
        <v>10.59</v>
      </c>
      <c r="BE135" s="11"/>
      <c r="BF135" s="7" t="s">
        <v>236</v>
      </c>
      <c r="BG135" s="4"/>
      <c r="BH135" s="7" t="s">
        <v>264</v>
      </c>
      <c r="BI135" s="7" t="s">
        <v>392</v>
      </c>
      <c r="BJ135" s="7" t="s">
        <v>376</v>
      </c>
      <c r="BK135" s="7" t="s">
        <v>286</v>
      </c>
      <c r="BL135" s="5" t="s">
        <v>4</v>
      </c>
      <c r="BM135" s="11">
        <v>57429.860049900002</v>
      </c>
      <c r="BN135" s="5" t="s">
        <v>163</v>
      </c>
      <c r="BO135" s="11"/>
      <c r="BP135" s="12">
        <v>38702</v>
      </c>
      <c r="BQ135" s="12">
        <v>46002</v>
      </c>
      <c r="BR135" s="11">
        <v>328.2</v>
      </c>
      <c r="BS135" s="11">
        <v>15.28</v>
      </c>
      <c r="BT135" s="11">
        <v>44.53</v>
      </c>
    </row>
    <row r="136" spans="1:72" s="1" customFormat="1" ht="18.2" customHeight="1" x14ac:dyDescent="0.15">
      <c r="A136" s="13">
        <v>134</v>
      </c>
      <c r="B136" s="14" t="s">
        <v>464</v>
      </c>
      <c r="C136" s="14" t="s">
        <v>235</v>
      </c>
      <c r="D136" s="15">
        <v>45261</v>
      </c>
      <c r="E136" s="16" t="s">
        <v>76</v>
      </c>
      <c r="F136" s="17">
        <v>178</v>
      </c>
      <c r="G136" s="17">
        <v>177</v>
      </c>
      <c r="H136" s="18">
        <v>47697.38</v>
      </c>
      <c r="I136" s="18">
        <v>33954.42</v>
      </c>
      <c r="J136" s="18">
        <v>0</v>
      </c>
      <c r="K136" s="18">
        <v>81651.8</v>
      </c>
      <c r="L136" s="18">
        <v>379.04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81651.8</v>
      </c>
      <c r="T136" s="18">
        <v>108399.54</v>
      </c>
      <c r="U136" s="18">
        <v>420.9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108820.44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34333.46</v>
      </c>
      <c r="AW136" s="18">
        <v>108820.44</v>
      </c>
      <c r="AX136" s="19">
        <v>86</v>
      </c>
      <c r="AY136" s="19">
        <v>300</v>
      </c>
      <c r="AZ136" s="18">
        <v>357400</v>
      </c>
      <c r="BA136" s="18">
        <v>84150</v>
      </c>
      <c r="BB136" s="20">
        <v>85.48</v>
      </c>
      <c r="BC136" s="20">
        <v>82.942315674390997</v>
      </c>
      <c r="BD136" s="20">
        <v>10.59</v>
      </c>
      <c r="BE136" s="20"/>
      <c r="BF136" s="16" t="s">
        <v>236</v>
      </c>
      <c r="BG136" s="13"/>
      <c r="BH136" s="16" t="s">
        <v>264</v>
      </c>
      <c r="BI136" s="16" t="s">
        <v>294</v>
      </c>
      <c r="BJ136" s="16" t="s">
        <v>369</v>
      </c>
      <c r="BK136" s="16" t="s">
        <v>237</v>
      </c>
      <c r="BL136" s="14" t="s">
        <v>4</v>
      </c>
      <c r="BM136" s="20">
        <v>648698.23894199997</v>
      </c>
      <c r="BN136" s="14" t="s">
        <v>163</v>
      </c>
      <c r="BO136" s="20"/>
      <c r="BP136" s="21">
        <v>38702</v>
      </c>
      <c r="BQ136" s="21">
        <v>47827</v>
      </c>
      <c r="BR136" s="20">
        <v>38979.54</v>
      </c>
      <c r="BS136" s="20">
        <v>17.510000000000002</v>
      </c>
      <c r="BT136" s="20">
        <v>44.57</v>
      </c>
    </row>
    <row r="137" spans="1:72" s="1" customFormat="1" ht="18.2" customHeight="1" x14ac:dyDescent="0.15">
      <c r="A137" s="4">
        <v>135</v>
      </c>
      <c r="B137" s="5" t="s">
        <v>464</v>
      </c>
      <c r="C137" s="5" t="s">
        <v>235</v>
      </c>
      <c r="D137" s="6">
        <v>45261</v>
      </c>
      <c r="E137" s="7" t="s">
        <v>418</v>
      </c>
      <c r="F137" s="8">
        <v>0</v>
      </c>
      <c r="G137" s="8">
        <v>0</v>
      </c>
      <c r="H137" s="9">
        <v>34440.67</v>
      </c>
      <c r="I137" s="9">
        <v>0</v>
      </c>
      <c r="J137" s="9">
        <v>0</v>
      </c>
      <c r="K137" s="9">
        <v>34440.67</v>
      </c>
      <c r="L137" s="9">
        <v>277.14999999999998</v>
      </c>
      <c r="M137" s="9">
        <v>0</v>
      </c>
      <c r="N137" s="9">
        <v>0</v>
      </c>
      <c r="O137" s="9">
        <v>0</v>
      </c>
      <c r="P137" s="9">
        <v>277.14999999999998</v>
      </c>
      <c r="Q137" s="9">
        <v>0</v>
      </c>
      <c r="R137" s="9">
        <v>0</v>
      </c>
      <c r="S137" s="9">
        <v>34163.519999999997</v>
      </c>
      <c r="T137" s="9">
        <v>0</v>
      </c>
      <c r="U137" s="9">
        <v>306.33999999999997</v>
      </c>
      <c r="V137" s="9">
        <v>0</v>
      </c>
      <c r="W137" s="9">
        <v>0</v>
      </c>
      <c r="X137" s="9">
        <v>306.33999999999997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0.05</v>
      </c>
      <c r="AJ137" s="9">
        <v>12.77</v>
      </c>
      <c r="AK137" s="9">
        <v>0</v>
      </c>
      <c r="AL137" s="9">
        <v>0</v>
      </c>
      <c r="AM137" s="9">
        <v>0</v>
      </c>
      <c r="AN137" s="9">
        <v>0</v>
      </c>
      <c r="AO137" s="9">
        <v>29.81</v>
      </c>
      <c r="AP137" s="9">
        <v>79.209999999999994</v>
      </c>
      <c r="AQ137" s="9">
        <v>0</v>
      </c>
      <c r="AR137" s="9">
        <v>0</v>
      </c>
      <c r="AS137" s="9">
        <v>8.0557000000000004E-2</v>
      </c>
      <c r="AT137" s="9">
        <v>0</v>
      </c>
      <c r="AU137" s="9">
        <f t="shared" si="2"/>
        <v>705.24944299999993</v>
      </c>
      <c r="AV137" s="9">
        <v>0</v>
      </c>
      <c r="AW137" s="9">
        <v>0</v>
      </c>
      <c r="AX137" s="10">
        <v>85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49.820408523949197</v>
      </c>
      <c r="BD137" s="11">
        <v>10.59</v>
      </c>
      <c r="BE137" s="11"/>
      <c r="BF137" s="7" t="s">
        <v>236</v>
      </c>
      <c r="BG137" s="4"/>
      <c r="BH137" s="7" t="s">
        <v>28</v>
      </c>
      <c r="BI137" s="7" t="s">
        <v>271</v>
      </c>
      <c r="BJ137" s="7" t="s">
        <v>272</v>
      </c>
      <c r="BK137" s="7" t="s">
        <v>5</v>
      </c>
      <c r="BL137" s="5" t="s">
        <v>4</v>
      </c>
      <c r="BM137" s="11">
        <v>271418.5757088</v>
      </c>
      <c r="BN137" s="5" t="s">
        <v>163</v>
      </c>
      <c r="BO137" s="11"/>
      <c r="BP137" s="12">
        <v>38706</v>
      </c>
      <c r="BQ137" s="12">
        <v>47831</v>
      </c>
      <c r="BR137" s="11">
        <v>121.79</v>
      </c>
      <c r="BS137" s="11">
        <v>12.77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464</v>
      </c>
      <c r="C138" s="14" t="s">
        <v>235</v>
      </c>
      <c r="D138" s="15">
        <v>45261</v>
      </c>
      <c r="E138" s="16" t="s">
        <v>77</v>
      </c>
      <c r="F138" s="17">
        <v>122</v>
      </c>
      <c r="G138" s="17">
        <v>121</v>
      </c>
      <c r="H138" s="18">
        <v>34788.32</v>
      </c>
      <c r="I138" s="18">
        <v>20600.810000000001</v>
      </c>
      <c r="J138" s="18">
        <v>0</v>
      </c>
      <c r="K138" s="18">
        <v>55389.13</v>
      </c>
      <c r="L138" s="18">
        <v>276.5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55389.13</v>
      </c>
      <c r="T138" s="18">
        <v>50582.67</v>
      </c>
      <c r="U138" s="18">
        <v>306.99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50889.66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20877.310000000001</v>
      </c>
      <c r="AW138" s="18">
        <v>50889.66</v>
      </c>
      <c r="AX138" s="19">
        <v>85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80.773558590746205</v>
      </c>
      <c r="BD138" s="20">
        <v>10.59</v>
      </c>
      <c r="BE138" s="20"/>
      <c r="BF138" s="16" t="s">
        <v>236</v>
      </c>
      <c r="BG138" s="13"/>
      <c r="BH138" s="16" t="s">
        <v>28</v>
      </c>
      <c r="BI138" s="16" t="s">
        <v>271</v>
      </c>
      <c r="BJ138" s="16" t="s">
        <v>272</v>
      </c>
      <c r="BK138" s="16" t="s">
        <v>237</v>
      </c>
      <c r="BL138" s="14" t="s">
        <v>4</v>
      </c>
      <c r="BM138" s="20">
        <v>440049.46721969999</v>
      </c>
      <c r="BN138" s="14" t="s">
        <v>163</v>
      </c>
      <c r="BO138" s="20"/>
      <c r="BP138" s="21">
        <v>38706</v>
      </c>
      <c r="BQ138" s="21">
        <v>47831</v>
      </c>
      <c r="BR138" s="20">
        <v>20141.63</v>
      </c>
      <c r="BS138" s="20">
        <v>12.77</v>
      </c>
      <c r="BT138" s="20">
        <v>44.56</v>
      </c>
    </row>
    <row r="139" spans="1:72" s="1" customFormat="1" ht="18.2" customHeight="1" x14ac:dyDescent="0.15">
      <c r="A139" s="4">
        <v>137</v>
      </c>
      <c r="B139" s="5" t="s">
        <v>464</v>
      </c>
      <c r="C139" s="5" t="s">
        <v>235</v>
      </c>
      <c r="D139" s="6">
        <v>45261</v>
      </c>
      <c r="E139" s="7" t="s">
        <v>78</v>
      </c>
      <c r="F139" s="8">
        <v>164</v>
      </c>
      <c r="G139" s="8">
        <v>163</v>
      </c>
      <c r="H139" s="9">
        <v>34788.32</v>
      </c>
      <c r="I139" s="9">
        <v>23910.89</v>
      </c>
      <c r="J139" s="9">
        <v>0</v>
      </c>
      <c r="K139" s="9">
        <v>58699.21</v>
      </c>
      <c r="L139" s="9">
        <v>276.5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58699.21</v>
      </c>
      <c r="T139" s="9">
        <v>71779.17</v>
      </c>
      <c r="U139" s="9">
        <v>306.99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72086.16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24187.39</v>
      </c>
      <c r="AW139" s="9">
        <v>72086.16</v>
      </c>
      <c r="AX139" s="10">
        <v>85</v>
      </c>
      <c r="AY139" s="10">
        <v>300</v>
      </c>
      <c r="AZ139" s="9">
        <v>249000</v>
      </c>
      <c r="BA139" s="9">
        <v>61380</v>
      </c>
      <c r="BB139" s="11">
        <v>89.51</v>
      </c>
      <c r="BC139" s="11">
        <v>85.600623771586797</v>
      </c>
      <c r="BD139" s="11">
        <v>10.59</v>
      </c>
      <c r="BE139" s="11"/>
      <c r="BF139" s="7" t="s">
        <v>236</v>
      </c>
      <c r="BG139" s="4"/>
      <c r="BH139" s="7" t="s">
        <v>28</v>
      </c>
      <c r="BI139" s="7" t="s">
        <v>271</v>
      </c>
      <c r="BJ139" s="7" t="s">
        <v>272</v>
      </c>
      <c r="BK139" s="7" t="s">
        <v>237</v>
      </c>
      <c r="BL139" s="5" t="s">
        <v>4</v>
      </c>
      <c r="BM139" s="11">
        <v>466347.02669490001</v>
      </c>
      <c r="BN139" s="5" t="s">
        <v>163</v>
      </c>
      <c r="BO139" s="11"/>
      <c r="BP139" s="12">
        <v>38706</v>
      </c>
      <c r="BQ139" s="12">
        <v>47831</v>
      </c>
      <c r="BR139" s="11">
        <v>24799.3</v>
      </c>
      <c r="BS139" s="11">
        <v>12.77</v>
      </c>
      <c r="BT139" s="11">
        <v>44.56</v>
      </c>
    </row>
    <row r="140" spans="1:72" s="1" customFormat="1" ht="18.2" customHeight="1" x14ac:dyDescent="0.15">
      <c r="A140" s="13">
        <v>138</v>
      </c>
      <c r="B140" s="14" t="s">
        <v>464</v>
      </c>
      <c r="C140" s="14" t="s">
        <v>235</v>
      </c>
      <c r="D140" s="15">
        <v>45261</v>
      </c>
      <c r="E140" s="16" t="s">
        <v>79</v>
      </c>
      <c r="F140" s="17">
        <v>141</v>
      </c>
      <c r="G140" s="17">
        <v>140</v>
      </c>
      <c r="H140" s="18">
        <v>34788.32</v>
      </c>
      <c r="I140" s="18">
        <v>22249.98</v>
      </c>
      <c r="J140" s="18">
        <v>0</v>
      </c>
      <c r="K140" s="18">
        <v>57038.3</v>
      </c>
      <c r="L140" s="18">
        <v>276.5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57038.3</v>
      </c>
      <c r="T140" s="18">
        <v>59729.14</v>
      </c>
      <c r="U140" s="18">
        <v>306.99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60036.13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22526.48</v>
      </c>
      <c r="AW140" s="18">
        <v>60036.13</v>
      </c>
      <c r="AX140" s="19">
        <v>85</v>
      </c>
      <c r="AY140" s="19">
        <v>300</v>
      </c>
      <c r="AZ140" s="18">
        <v>249000</v>
      </c>
      <c r="BA140" s="18">
        <v>61380</v>
      </c>
      <c r="BB140" s="20">
        <v>89.51</v>
      </c>
      <c r="BC140" s="20">
        <v>83.178531003584197</v>
      </c>
      <c r="BD140" s="20">
        <v>10.59</v>
      </c>
      <c r="BE140" s="20"/>
      <c r="BF140" s="16" t="s">
        <v>236</v>
      </c>
      <c r="BG140" s="13"/>
      <c r="BH140" s="16" t="s">
        <v>28</v>
      </c>
      <c r="BI140" s="16" t="s">
        <v>271</v>
      </c>
      <c r="BJ140" s="16" t="s">
        <v>272</v>
      </c>
      <c r="BK140" s="16" t="s">
        <v>237</v>
      </c>
      <c r="BL140" s="14" t="s">
        <v>4</v>
      </c>
      <c r="BM140" s="20">
        <v>453151.61162699998</v>
      </c>
      <c r="BN140" s="14" t="s">
        <v>163</v>
      </c>
      <c r="BO140" s="20"/>
      <c r="BP140" s="21">
        <v>38706</v>
      </c>
      <c r="BQ140" s="21">
        <v>47831</v>
      </c>
      <c r="BR140" s="20">
        <v>20192.46</v>
      </c>
      <c r="BS140" s="20">
        <v>12.77</v>
      </c>
      <c r="BT140" s="20">
        <v>44.56</v>
      </c>
    </row>
    <row r="141" spans="1:72" s="1" customFormat="1" ht="18.2" customHeight="1" x14ac:dyDescent="0.15">
      <c r="A141" s="4">
        <v>139</v>
      </c>
      <c r="B141" s="5" t="s">
        <v>464</v>
      </c>
      <c r="C141" s="5" t="s">
        <v>235</v>
      </c>
      <c r="D141" s="6">
        <v>45261</v>
      </c>
      <c r="E141" s="7" t="s">
        <v>80</v>
      </c>
      <c r="F141" s="8">
        <v>170</v>
      </c>
      <c r="G141" s="8">
        <v>169</v>
      </c>
      <c r="H141" s="9">
        <v>36131.35</v>
      </c>
      <c r="I141" s="9">
        <v>25227.24</v>
      </c>
      <c r="J141" s="9">
        <v>0</v>
      </c>
      <c r="K141" s="9">
        <v>61358.59</v>
      </c>
      <c r="L141" s="9">
        <v>287.14999999999998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61358.59</v>
      </c>
      <c r="T141" s="9">
        <v>77385.06</v>
      </c>
      <c r="U141" s="9">
        <v>318.83999999999997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77703.899999999994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25514.39</v>
      </c>
      <c r="AW141" s="9">
        <v>77703.899999999994</v>
      </c>
      <c r="AX141" s="10">
        <v>85</v>
      </c>
      <c r="AY141" s="10">
        <v>300</v>
      </c>
      <c r="AZ141" s="9">
        <v>258600</v>
      </c>
      <c r="BA141" s="9">
        <v>63747.12</v>
      </c>
      <c r="BB141" s="11">
        <v>89.51</v>
      </c>
      <c r="BC141" s="11">
        <v>86.156165029886793</v>
      </c>
      <c r="BD141" s="11">
        <v>10.59</v>
      </c>
      <c r="BE141" s="11"/>
      <c r="BF141" s="7" t="s">
        <v>236</v>
      </c>
      <c r="BG141" s="4"/>
      <c r="BH141" s="7" t="s">
        <v>28</v>
      </c>
      <c r="BI141" s="7" t="s">
        <v>271</v>
      </c>
      <c r="BJ141" s="7" t="s">
        <v>272</v>
      </c>
      <c r="BK141" s="7" t="s">
        <v>237</v>
      </c>
      <c r="BL141" s="5" t="s">
        <v>4</v>
      </c>
      <c r="BM141" s="11">
        <v>487474.9763871</v>
      </c>
      <c r="BN141" s="5" t="s">
        <v>163</v>
      </c>
      <c r="BO141" s="11"/>
      <c r="BP141" s="12">
        <v>38706</v>
      </c>
      <c r="BQ141" s="12">
        <v>47831</v>
      </c>
      <c r="BR141" s="11">
        <v>26554.16</v>
      </c>
      <c r="BS141" s="11">
        <v>13.27</v>
      </c>
      <c r="BT141" s="11">
        <v>44.56</v>
      </c>
    </row>
    <row r="142" spans="1:72" s="1" customFormat="1" ht="18.2" customHeight="1" x14ac:dyDescent="0.15">
      <c r="A142" s="13">
        <v>140</v>
      </c>
      <c r="B142" s="14" t="s">
        <v>464</v>
      </c>
      <c r="C142" s="14" t="s">
        <v>235</v>
      </c>
      <c r="D142" s="15">
        <v>45261</v>
      </c>
      <c r="E142" s="16" t="s">
        <v>81</v>
      </c>
      <c r="F142" s="17">
        <v>116</v>
      </c>
      <c r="G142" s="17">
        <v>115</v>
      </c>
      <c r="H142" s="18">
        <v>34788.32</v>
      </c>
      <c r="I142" s="18">
        <v>20020.16</v>
      </c>
      <c r="J142" s="18">
        <v>0</v>
      </c>
      <c r="K142" s="18">
        <v>54808.480000000003</v>
      </c>
      <c r="L142" s="18">
        <v>276.5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54808.480000000003</v>
      </c>
      <c r="T142" s="18">
        <v>47392.95</v>
      </c>
      <c r="U142" s="18">
        <v>306.99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47699.94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20296.66</v>
      </c>
      <c r="AW142" s="18">
        <v>47699.94</v>
      </c>
      <c r="AX142" s="19">
        <v>85</v>
      </c>
      <c r="AY142" s="19">
        <v>300</v>
      </c>
      <c r="AZ142" s="18">
        <v>249000</v>
      </c>
      <c r="BA142" s="18">
        <v>61380</v>
      </c>
      <c r="BB142" s="20">
        <v>89.51</v>
      </c>
      <c r="BC142" s="20">
        <v>79.926800990550703</v>
      </c>
      <c r="BD142" s="20">
        <v>10.59</v>
      </c>
      <c r="BE142" s="20"/>
      <c r="BF142" s="16" t="s">
        <v>236</v>
      </c>
      <c r="BG142" s="13"/>
      <c r="BH142" s="16" t="s">
        <v>28</v>
      </c>
      <c r="BI142" s="16" t="s">
        <v>271</v>
      </c>
      <c r="BJ142" s="16" t="s">
        <v>272</v>
      </c>
      <c r="BK142" s="16" t="s">
        <v>237</v>
      </c>
      <c r="BL142" s="14" t="s">
        <v>4</v>
      </c>
      <c r="BM142" s="20">
        <v>435436.38297119999</v>
      </c>
      <c r="BN142" s="14" t="s">
        <v>163</v>
      </c>
      <c r="BO142" s="20"/>
      <c r="BP142" s="21">
        <v>38706</v>
      </c>
      <c r="BQ142" s="21">
        <v>47831</v>
      </c>
      <c r="BR142" s="20">
        <v>18793.689999999999</v>
      </c>
      <c r="BS142" s="20">
        <v>12.77</v>
      </c>
      <c r="BT142" s="20">
        <v>44.57</v>
      </c>
    </row>
    <row r="143" spans="1:72" s="1" customFormat="1" ht="18.2" customHeight="1" x14ac:dyDescent="0.15">
      <c r="A143" s="4">
        <v>141</v>
      </c>
      <c r="B143" s="5" t="s">
        <v>464</v>
      </c>
      <c r="C143" s="5" t="s">
        <v>235</v>
      </c>
      <c r="D143" s="6">
        <v>45261</v>
      </c>
      <c r="E143" s="7" t="s">
        <v>82</v>
      </c>
      <c r="F143" s="8">
        <v>165</v>
      </c>
      <c r="G143" s="8">
        <v>164</v>
      </c>
      <c r="H143" s="9">
        <v>34113.480000000003</v>
      </c>
      <c r="I143" s="9">
        <v>24492.19</v>
      </c>
      <c r="J143" s="9">
        <v>0</v>
      </c>
      <c r="K143" s="9">
        <v>58605.67</v>
      </c>
      <c r="L143" s="9">
        <v>282.45999999999998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58605.67</v>
      </c>
      <c r="T143" s="9">
        <v>71767.61</v>
      </c>
      <c r="U143" s="9">
        <v>301.02999999999997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72068.639999999999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24774.65</v>
      </c>
      <c r="AW143" s="9">
        <v>72068.639999999999</v>
      </c>
      <c r="AX143" s="10">
        <v>83</v>
      </c>
      <c r="AY143" s="10">
        <v>300</v>
      </c>
      <c r="AZ143" s="9">
        <v>249000</v>
      </c>
      <c r="BA143" s="9">
        <v>61380</v>
      </c>
      <c r="BB143" s="11">
        <v>89.51</v>
      </c>
      <c r="BC143" s="11">
        <v>85.464215081459798</v>
      </c>
      <c r="BD143" s="11">
        <v>10.59</v>
      </c>
      <c r="BE143" s="11"/>
      <c r="BF143" s="7" t="s">
        <v>236</v>
      </c>
      <c r="BG143" s="4"/>
      <c r="BH143" s="7" t="s">
        <v>28</v>
      </c>
      <c r="BI143" s="7" t="s">
        <v>271</v>
      </c>
      <c r="BJ143" s="7" t="s">
        <v>272</v>
      </c>
      <c r="BK143" s="7" t="s">
        <v>237</v>
      </c>
      <c r="BL143" s="5" t="s">
        <v>4</v>
      </c>
      <c r="BM143" s="11">
        <v>465603.88039230002</v>
      </c>
      <c r="BN143" s="5" t="s">
        <v>163</v>
      </c>
      <c r="BO143" s="11"/>
      <c r="BP143" s="12">
        <v>38706</v>
      </c>
      <c r="BQ143" s="12">
        <v>47831</v>
      </c>
      <c r="BR143" s="11">
        <v>24880.7</v>
      </c>
      <c r="BS143" s="11">
        <v>12.77</v>
      </c>
      <c r="BT143" s="11">
        <v>44.56</v>
      </c>
    </row>
    <row r="144" spans="1:72" s="1" customFormat="1" ht="18.2" customHeight="1" x14ac:dyDescent="0.15">
      <c r="A144" s="13">
        <v>142</v>
      </c>
      <c r="B144" s="14" t="s">
        <v>464</v>
      </c>
      <c r="C144" s="14" t="s">
        <v>235</v>
      </c>
      <c r="D144" s="15">
        <v>45261</v>
      </c>
      <c r="E144" s="16" t="s">
        <v>83</v>
      </c>
      <c r="F144" s="17">
        <v>157</v>
      </c>
      <c r="G144" s="17">
        <v>156</v>
      </c>
      <c r="H144" s="18">
        <v>38525.56</v>
      </c>
      <c r="I144" s="18">
        <v>25961.75</v>
      </c>
      <c r="J144" s="18">
        <v>0</v>
      </c>
      <c r="K144" s="18">
        <v>64487.31</v>
      </c>
      <c r="L144" s="18">
        <v>306.24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64487.31</v>
      </c>
      <c r="T144" s="18">
        <v>75490.66</v>
      </c>
      <c r="U144" s="18">
        <v>339.97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75830.63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184.55699999999999</v>
      </c>
      <c r="AR144" s="18">
        <v>0</v>
      </c>
      <c r="AS144" s="18">
        <v>0</v>
      </c>
      <c r="AT144" s="18">
        <v>0</v>
      </c>
      <c r="AU144" s="18">
        <f t="shared" si="2"/>
        <v>184.55699999999999</v>
      </c>
      <c r="AV144" s="18">
        <v>26267.99</v>
      </c>
      <c r="AW144" s="18">
        <v>75830.63</v>
      </c>
      <c r="AX144" s="19">
        <v>85</v>
      </c>
      <c r="AY144" s="19">
        <v>300</v>
      </c>
      <c r="AZ144" s="18">
        <v>275800</v>
      </c>
      <c r="BA144" s="18">
        <v>67977.5</v>
      </c>
      <c r="BB144" s="20">
        <v>89.5</v>
      </c>
      <c r="BC144" s="20">
        <v>84.904773564782502</v>
      </c>
      <c r="BD144" s="20">
        <v>10.59</v>
      </c>
      <c r="BE144" s="20"/>
      <c r="BF144" s="16" t="s">
        <v>236</v>
      </c>
      <c r="BG144" s="13"/>
      <c r="BH144" s="16" t="s">
        <v>28</v>
      </c>
      <c r="BI144" s="16" t="s">
        <v>271</v>
      </c>
      <c r="BJ144" s="16" t="s">
        <v>272</v>
      </c>
      <c r="BK144" s="16" t="s">
        <v>237</v>
      </c>
      <c r="BL144" s="14" t="s">
        <v>4</v>
      </c>
      <c r="BM144" s="20">
        <v>512331.68688390002</v>
      </c>
      <c r="BN144" s="14" t="s">
        <v>163</v>
      </c>
      <c r="BO144" s="20"/>
      <c r="BP144" s="21">
        <v>38706</v>
      </c>
      <c r="BQ144" s="21">
        <v>47831</v>
      </c>
      <c r="BR144" s="20">
        <v>25116.89</v>
      </c>
      <c r="BS144" s="20">
        <v>14.15</v>
      </c>
      <c r="BT144" s="20">
        <v>44.56</v>
      </c>
    </row>
    <row r="145" spans="1:72" s="1" customFormat="1" ht="18.2" customHeight="1" x14ac:dyDescent="0.15">
      <c r="A145" s="4">
        <v>143</v>
      </c>
      <c r="B145" s="5" t="s">
        <v>464</v>
      </c>
      <c r="C145" s="5" t="s">
        <v>235</v>
      </c>
      <c r="D145" s="6">
        <v>45261</v>
      </c>
      <c r="E145" s="7" t="s">
        <v>11</v>
      </c>
      <c r="F145" s="8">
        <v>174</v>
      </c>
      <c r="G145" s="8">
        <v>173</v>
      </c>
      <c r="H145" s="9">
        <v>34788.22</v>
      </c>
      <c r="I145" s="9">
        <v>24534.81</v>
      </c>
      <c r="J145" s="9">
        <v>0</v>
      </c>
      <c r="K145" s="9">
        <v>59323.03</v>
      </c>
      <c r="L145" s="9">
        <v>276.5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59323.03</v>
      </c>
      <c r="T145" s="9">
        <v>76470.94</v>
      </c>
      <c r="U145" s="9">
        <v>306.99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76777.929999999993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24811.31</v>
      </c>
      <c r="AW145" s="9">
        <v>76777.929999999993</v>
      </c>
      <c r="AX145" s="10">
        <v>85</v>
      </c>
      <c r="AY145" s="10">
        <v>300</v>
      </c>
      <c r="AZ145" s="9">
        <v>249000</v>
      </c>
      <c r="BA145" s="9">
        <v>61380</v>
      </c>
      <c r="BB145" s="11">
        <v>89.51</v>
      </c>
      <c r="BC145" s="11">
        <v>86.510335863473401</v>
      </c>
      <c r="BD145" s="11">
        <v>10.59</v>
      </c>
      <c r="BE145" s="11"/>
      <c r="BF145" s="7" t="s">
        <v>236</v>
      </c>
      <c r="BG145" s="4"/>
      <c r="BH145" s="7" t="s">
        <v>28</v>
      </c>
      <c r="BI145" s="7" t="s">
        <v>271</v>
      </c>
      <c r="BJ145" s="7" t="s">
        <v>272</v>
      </c>
      <c r="BK145" s="7" t="s">
        <v>237</v>
      </c>
      <c r="BL145" s="5" t="s">
        <v>4</v>
      </c>
      <c r="BM145" s="11">
        <v>471303.08321070002</v>
      </c>
      <c r="BN145" s="5" t="s">
        <v>163</v>
      </c>
      <c r="BO145" s="11"/>
      <c r="BP145" s="12">
        <v>38706</v>
      </c>
      <c r="BQ145" s="12">
        <v>47831</v>
      </c>
      <c r="BR145" s="11">
        <v>26641.51</v>
      </c>
      <c r="BS145" s="11">
        <v>12.77</v>
      </c>
      <c r="BT145" s="11">
        <v>44.56</v>
      </c>
    </row>
    <row r="146" spans="1:72" s="1" customFormat="1" ht="18.2" customHeight="1" x14ac:dyDescent="0.15">
      <c r="A146" s="13">
        <v>144</v>
      </c>
      <c r="B146" s="14" t="s">
        <v>464</v>
      </c>
      <c r="C146" s="14" t="s">
        <v>235</v>
      </c>
      <c r="D146" s="15">
        <v>45261</v>
      </c>
      <c r="E146" s="16" t="s">
        <v>84</v>
      </c>
      <c r="F146" s="17">
        <v>116</v>
      </c>
      <c r="G146" s="17">
        <v>116</v>
      </c>
      <c r="H146" s="18">
        <v>0</v>
      </c>
      <c r="I146" s="18">
        <v>66401.240000000005</v>
      </c>
      <c r="J146" s="18">
        <v>0</v>
      </c>
      <c r="K146" s="18">
        <v>66401.240000000005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66401.240000000005</v>
      </c>
      <c r="T146" s="18">
        <v>41609.919999999998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41609.919999999998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66401.240000000005</v>
      </c>
      <c r="AW146" s="18">
        <v>41609.919999999998</v>
      </c>
      <c r="AX146" s="19">
        <v>0</v>
      </c>
      <c r="AY146" s="19">
        <v>180</v>
      </c>
      <c r="AZ146" s="18">
        <v>330000</v>
      </c>
      <c r="BA146" s="18">
        <v>81785.72</v>
      </c>
      <c r="BB146" s="20">
        <v>89.99</v>
      </c>
      <c r="BC146" s="20">
        <v>73.062236140979095</v>
      </c>
      <c r="BD146" s="20">
        <v>11</v>
      </c>
      <c r="BE146" s="20"/>
      <c r="BF146" s="16" t="s">
        <v>374</v>
      </c>
      <c r="BG146" s="13"/>
      <c r="BH146" s="16" t="s">
        <v>410</v>
      </c>
      <c r="BI146" s="16" t="s">
        <v>411</v>
      </c>
      <c r="BJ146" s="16" t="s">
        <v>412</v>
      </c>
      <c r="BK146" s="16" t="s">
        <v>237</v>
      </c>
      <c r="BL146" s="14" t="s">
        <v>4</v>
      </c>
      <c r="BM146" s="20">
        <v>527537.26741560001</v>
      </c>
      <c r="BN146" s="14" t="s">
        <v>163</v>
      </c>
      <c r="BO146" s="20"/>
      <c r="BP146" s="21">
        <v>38707</v>
      </c>
      <c r="BQ146" s="21">
        <v>44182</v>
      </c>
      <c r="BR146" s="20">
        <v>24335.119999999999</v>
      </c>
      <c r="BS146" s="20">
        <v>0</v>
      </c>
      <c r="BT146" s="20">
        <v>53.03</v>
      </c>
    </row>
    <row r="147" spans="1:72" s="1" customFormat="1" ht="18.2" customHeight="1" x14ac:dyDescent="0.15">
      <c r="A147" s="4">
        <v>145</v>
      </c>
      <c r="B147" s="5" t="s">
        <v>464</v>
      </c>
      <c r="C147" s="5" t="s">
        <v>235</v>
      </c>
      <c r="D147" s="6">
        <v>45261</v>
      </c>
      <c r="E147" s="7" t="s">
        <v>85</v>
      </c>
      <c r="F147" s="8">
        <v>163</v>
      </c>
      <c r="G147" s="8">
        <v>162</v>
      </c>
      <c r="H147" s="9">
        <v>75822.42</v>
      </c>
      <c r="I147" s="9">
        <v>53957.32</v>
      </c>
      <c r="J147" s="9">
        <v>0</v>
      </c>
      <c r="K147" s="9">
        <v>129779.74</v>
      </c>
      <c r="L147" s="9">
        <v>612.35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129779.74</v>
      </c>
      <c r="T147" s="9">
        <v>150616.54</v>
      </c>
      <c r="U147" s="9">
        <v>643.17999999999995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151259.72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54569.67</v>
      </c>
      <c r="AW147" s="9">
        <v>151259.72</v>
      </c>
      <c r="AX147" s="10">
        <v>85</v>
      </c>
      <c r="AY147" s="10">
        <v>300</v>
      </c>
      <c r="AZ147" s="9">
        <v>552610</v>
      </c>
      <c r="BA147" s="9">
        <v>136260</v>
      </c>
      <c r="BB147" s="11">
        <v>90</v>
      </c>
      <c r="BC147" s="11">
        <v>85.719775429326305</v>
      </c>
      <c r="BD147" s="11">
        <v>10.18</v>
      </c>
      <c r="BE147" s="11"/>
      <c r="BF147" s="7" t="s">
        <v>236</v>
      </c>
      <c r="BG147" s="4"/>
      <c r="BH147" s="7" t="s">
        <v>239</v>
      </c>
      <c r="BI147" s="7" t="s">
        <v>242</v>
      </c>
      <c r="BJ147" s="7" t="s">
        <v>420</v>
      </c>
      <c r="BK147" s="7" t="s">
        <v>237</v>
      </c>
      <c r="BL147" s="5" t="s">
        <v>4</v>
      </c>
      <c r="BM147" s="11">
        <v>1031059.8025806</v>
      </c>
      <c r="BN147" s="5" t="s">
        <v>163</v>
      </c>
      <c r="BO147" s="11"/>
      <c r="BP147" s="12">
        <v>38708</v>
      </c>
      <c r="BQ147" s="12">
        <v>47833</v>
      </c>
      <c r="BR147" s="11">
        <v>44514.87</v>
      </c>
      <c r="BS147" s="11">
        <v>29.21</v>
      </c>
      <c r="BT147" s="11">
        <v>44.59</v>
      </c>
    </row>
    <row r="148" spans="1:72" s="1" customFormat="1" ht="18.2" customHeight="1" x14ac:dyDescent="0.15">
      <c r="A148" s="13">
        <v>146</v>
      </c>
      <c r="B148" s="14" t="s">
        <v>464</v>
      </c>
      <c r="C148" s="14" t="s">
        <v>235</v>
      </c>
      <c r="D148" s="15">
        <v>45261</v>
      </c>
      <c r="E148" s="16" t="s">
        <v>86</v>
      </c>
      <c r="F148" s="17">
        <v>85</v>
      </c>
      <c r="G148" s="17">
        <v>84</v>
      </c>
      <c r="H148" s="18">
        <v>47183.8</v>
      </c>
      <c r="I148" s="18">
        <v>22352.03</v>
      </c>
      <c r="J148" s="18">
        <v>0</v>
      </c>
      <c r="K148" s="18">
        <v>69535.83</v>
      </c>
      <c r="L148" s="18">
        <v>375.02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69535.83</v>
      </c>
      <c r="T148" s="18">
        <v>44911.06</v>
      </c>
      <c r="U148" s="18">
        <v>416.37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45327.43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22727.05</v>
      </c>
      <c r="AW148" s="18">
        <v>45327.43</v>
      </c>
      <c r="AX148" s="19">
        <v>85</v>
      </c>
      <c r="AY148" s="19">
        <v>300</v>
      </c>
      <c r="AZ148" s="18">
        <v>339450</v>
      </c>
      <c r="BA148" s="18">
        <v>83250</v>
      </c>
      <c r="BB148" s="20">
        <v>89.51</v>
      </c>
      <c r="BC148" s="20">
        <v>74.764590309909906</v>
      </c>
      <c r="BD148" s="20">
        <v>10.59</v>
      </c>
      <c r="BE148" s="20"/>
      <c r="BF148" s="16" t="s">
        <v>374</v>
      </c>
      <c r="BG148" s="13"/>
      <c r="BH148" s="16" t="s">
        <v>239</v>
      </c>
      <c r="BI148" s="16" t="s">
        <v>242</v>
      </c>
      <c r="BJ148" s="16" t="s">
        <v>383</v>
      </c>
      <c r="BK148" s="16" t="s">
        <v>237</v>
      </c>
      <c r="BL148" s="14" t="s">
        <v>4</v>
      </c>
      <c r="BM148" s="20">
        <v>552440.6132427</v>
      </c>
      <c r="BN148" s="14" t="s">
        <v>163</v>
      </c>
      <c r="BO148" s="20"/>
      <c r="BP148" s="21">
        <v>38708</v>
      </c>
      <c r="BQ148" s="21">
        <v>47833</v>
      </c>
      <c r="BR148" s="20">
        <v>18587.53</v>
      </c>
      <c r="BS148" s="20">
        <v>17.32</v>
      </c>
      <c r="BT148" s="20">
        <v>44.57</v>
      </c>
    </row>
    <row r="149" spans="1:72" s="1" customFormat="1" ht="18.2" customHeight="1" x14ac:dyDescent="0.15">
      <c r="A149" s="4">
        <v>147</v>
      </c>
      <c r="B149" s="5" t="s">
        <v>464</v>
      </c>
      <c r="C149" s="5" t="s">
        <v>235</v>
      </c>
      <c r="D149" s="6">
        <v>45261</v>
      </c>
      <c r="E149" s="7" t="s">
        <v>12</v>
      </c>
      <c r="F149" s="8">
        <v>134</v>
      </c>
      <c r="G149" s="8">
        <v>133</v>
      </c>
      <c r="H149" s="9">
        <v>19416.68</v>
      </c>
      <c r="I149" s="9">
        <v>54669.13</v>
      </c>
      <c r="J149" s="9">
        <v>0</v>
      </c>
      <c r="K149" s="9">
        <v>74085.81</v>
      </c>
      <c r="L149" s="9">
        <v>697.43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74085.81</v>
      </c>
      <c r="T149" s="9">
        <v>61734.86</v>
      </c>
      <c r="U149" s="9">
        <v>171.3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61906.16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55366.559999999998</v>
      </c>
      <c r="AW149" s="9">
        <v>61906.16</v>
      </c>
      <c r="AX149" s="10">
        <v>25</v>
      </c>
      <c r="AY149" s="10">
        <v>240</v>
      </c>
      <c r="AZ149" s="9">
        <v>349000</v>
      </c>
      <c r="BA149" s="9">
        <v>86489.3</v>
      </c>
      <c r="BB149" s="11">
        <v>89.99</v>
      </c>
      <c r="BC149" s="11">
        <v>77.084472205232302</v>
      </c>
      <c r="BD149" s="11">
        <v>10.59</v>
      </c>
      <c r="BE149" s="11"/>
      <c r="BF149" s="7" t="s">
        <v>236</v>
      </c>
      <c r="BG149" s="4"/>
      <c r="BH149" s="7" t="s">
        <v>239</v>
      </c>
      <c r="BI149" s="7" t="s">
        <v>279</v>
      </c>
      <c r="BJ149" s="7" t="s">
        <v>387</v>
      </c>
      <c r="BK149" s="7" t="s">
        <v>237</v>
      </c>
      <c r="BL149" s="5" t="s">
        <v>4</v>
      </c>
      <c r="BM149" s="11">
        <v>588588.79384890001</v>
      </c>
      <c r="BN149" s="5" t="s">
        <v>163</v>
      </c>
      <c r="BO149" s="11"/>
      <c r="BP149" s="12">
        <v>38709</v>
      </c>
      <c r="BQ149" s="12">
        <v>46009</v>
      </c>
      <c r="BR149" s="11">
        <v>24245.05</v>
      </c>
      <c r="BS149" s="11">
        <v>18.13</v>
      </c>
      <c r="BT149" s="11">
        <v>44.51</v>
      </c>
    </row>
    <row r="150" spans="1:72" s="1" customFormat="1" ht="18.2" customHeight="1" x14ac:dyDescent="0.15">
      <c r="A150" s="13">
        <v>148</v>
      </c>
      <c r="B150" s="14" t="s">
        <v>464</v>
      </c>
      <c r="C150" s="14" t="s">
        <v>235</v>
      </c>
      <c r="D150" s="15">
        <v>45261</v>
      </c>
      <c r="E150" s="16" t="s">
        <v>421</v>
      </c>
      <c r="F150" s="17">
        <v>0</v>
      </c>
      <c r="G150" s="17">
        <v>0</v>
      </c>
      <c r="H150" s="18">
        <v>54230.68</v>
      </c>
      <c r="I150" s="18">
        <v>0</v>
      </c>
      <c r="J150" s="18">
        <v>0</v>
      </c>
      <c r="K150" s="18">
        <v>54230.68</v>
      </c>
      <c r="L150" s="18">
        <v>462.1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54230.68</v>
      </c>
      <c r="T150" s="18">
        <v>0</v>
      </c>
      <c r="U150" s="18">
        <v>460.06</v>
      </c>
      <c r="V150" s="18">
        <v>0</v>
      </c>
      <c r="W150" s="18">
        <v>0</v>
      </c>
      <c r="X150" s="18">
        <v>188.43</v>
      </c>
      <c r="Y150" s="18">
        <v>0</v>
      </c>
      <c r="Z150" s="18">
        <v>0</v>
      </c>
      <c r="AA150" s="18">
        <v>271.63</v>
      </c>
      <c r="AB150" s="18">
        <v>21.45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47.18</v>
      </c>
      <c r="AI150" s="18">
        <v>129.32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381.67505599999998</v>
      </c>
      <c r="AT150" s="18">
        <v>0</v>
      </c>
      <c r="AU150" s="18">
        <f t="shared" si="2"/>
        <v>4.7049440000000118</v>
      </c>
      <c r="AV150" s="18">
        <v>462.1</v>
      </c>
      <c r="AW150" s="18">
        <v>271.63</v>
      </c>
      <c r="AX150" s="19">
        <v>85</v>
      </c>
      <c r="AY150" s="19">
        <v>300</v>
      </c>
      <c r="AZ150" s="18">
        <v>405880</v>
      </c>
      <c r="BA150" s="18">
        <v>100080</v>
      </c>
      <c r="BB150" s="20">
        <v>89.99</v>
      </c>
      <c r="BC150" s="20">
        <v>48.763178389288598</v>
      </c>
      <c r="BD150" s="20">
        <v>10.18</v>
      </c>
      <c r="BE150" s="20"/>
      <c r="BF150" s="16" t="s">
        <v>236</v>
      </c>
      <c r="BG150" s="13"/>
      <c r="BH150" s="16" t="s">
        <v>239</v>
      </c>
      <c r="BI150" s="16" t="s">
        <v>242</v>
      </c>
      <c r="BJ150" s="16" t="s">
        <v>397</v>
      </c>
      <c r="BK150" s="16" t="s">
        <v>5</v>
      </c>
      <c r="BL150" s="14" t="s">
        <v>4</v>
      </c>
      <c r="BM150" s="20">
        <v>430845.94108919997</v>
      </c>
      <c r="BN150" s="14" t="s">
        <v>163</v>
      </c>
      <c r="BO150" s="20"/>
      <c r="BP150" s="21">
        <v>38709</v>
      </c>
      <c r="BQ150" s="21">
        <v>47834</v>
      </c>
      <c r="BR150" s="20">
        <v>0</v>
      </c>
      <c r="BS150" s="20">
        <v>21.45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464</v>
      </c>
      <c r="C151" s="5" t="s">
        <v>235</v>
      </c>
      <c r="D151" s="6">
        <v>45261</v>
      </c>
      <c r="E151" s="7" t="s">
        <v>422</v>
      </c>
      <c r="F151" s="8">
        <v>3</v>
      </c>
      <c r="G151" s="8">
        <v>2</v>
      </c>
      <c r="H151" s="9">
        <v>55689.74</v>
      </c>
      <c r="I151" s="9">
        <v>1319.44</v>
      </c>
      <c r="J151" s="9">
        <v>0</v>
      </c>
      <c r="K151" s="9">
        <v>57009.18</v>
      </c>
      <c r="L151" s="9">
        <v>449.76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57009.18</v>
      </c>
      <c r="T151" s="9">
        <v>1443.42</v>
      </c>
      <c r="U151" s="9">
        <v>472.4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1915.82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1769.2</v>
      </c>
      <c r="AW151" s="9">
        <v>1915.82</v>
      </c>
      <c r="AX151" s="10">
        <v>85</v>
      </c>
      <c r="AY151" s="10">
        <v>300</v>
      </c>
      <c r="AZ151" s="9">
        <v>405880</v>
      </c>
      <c r="BA151" s="9">
        <v>100080</v>
      </c>
      <c r="BB151" s="11">
        <v>89.99</v>
      </c>
      <c r="BC151" s="11">
        <v>51.261551840527602</v>
      </c>
      <c r="BD151" s="11">
        <v>10.18</v>
      </c>
      <c r="BE151" s="11"/>
      <c r="BF151" s="7" t="s">
        <v>236</v>
      </c>
      <c r="BG151" s="4"/>
      <c r="BH151" s="7" t="s">
        <v>239</v>
      </c>
      <c r="BI151" s="7" t="s">
        <v>242</v>
      </c>
      <c r="BJ151" s="7" t="s">
        <v>383</v>
      </c>
      <c r="BK151" s="7" t="s">
        <v>286</v>
      </c>
      <c r="BL151" s="5" t="s">
        <v>4</v>
      </c>
      <c r="BM151" s="11">
        <v>452920.2622542</v>
      </c>
      <c r="BN151" s="5" t="s">
        <v>163</v>
      </c>
      <c r="BO151" s="11"/>
      <c r="BP151" s="12">
        <v>38709</v>
      </c>
      <c r="BQ151" s="12">
        <v>47834</v>
      </c>
      <c r="BR151" s="11">
        <v>925.55</v>
      </c>
      <c r="BS151" s="11">
        <v>21.45</v>
      </c>
      <c r="BT151" s="11">
        <v>44.6</v>
      </c>
    </row>
    <row r="152" spans="1:72" s="1" customFormat="1" ht="18.2" customHeight="1" x14ac:dyDescent="0.15">
      <c r="A152" s="13">
        <v>150</v>
      </c>
      <c r="B152" s="14" t="s">
        <v>464</v>
      </c>
      <c r="C152" s="14" t="s">
        <v>235</v>
      </c>
      <c r="D152" s="15">
        <v>45261</v>
      </c>
      <c r="E152" s="16" t="s">
        <v>87</v>
      </c>
      <c r="F152" s="17">
        <v>120</v>
      </c>
      <c r="G152" s="17">
        <v>119</v>
      </c>
      <c r="H152" s="18">
        <v>63750.879999999997</v>
      </c>
      <c r="I152" s="18">
        <v>38659.910000000003</v>
      </c>
      <c r="J152" s="18">
        <v>0</v>
      </c>
      <c r="K152" s="18">
        <v>102410.79</v>
      </c>
      <c r="L152" s="18">
        <v>514.87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102410.79</v>
      </c>
      <c r="T152" s="18">
        <v>88013.95</v>
      </c>
      <c r="U152" s="18">
        <v>540.78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88554.73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39174.78</v>
      </c>
      <c r="AW152" s="18">
        <v>88554.73</v>
      </c>
      <c r="AX152" s="19">
        <v>85</v>
      </c>
      <c r="AY152" s="19">
        <v>300</v>
      </c>
      <c r="AZ152" s="18">
        <v>462300</v>
      </c>
      <c r="BA152" s="18">
        <v>114567.35</v>
      </c>
      <c r="BB152" s="20">
        <v>90</v>
      </c>
      <c r="BC152" s="20">
        <v>80.450242586565906</v>
      </c>
      <c r="BD152" s="20">
        <v>10.18</v>
      </c>
      <c r="BE152" s="20"/>
      <c r="BF152" s="16" t="s">
        <v>374</v>
      </c>
      <c r="BG152" s="13"/>
      <c r="BH152" s="16" t="s">
        <v>239</v>
      </c>
      <c r="BI152" s="16" t="s">
        <v>279</v>
      </c>
      <c r="BJ152" s="16" t="s">
        <v>414</v>
      </c>
      <c r="BK152" s="16" t="s">
        <v>237</v>
      </c>
      <c r="BL152" s="14" t="s">
        <v>4</v>
      </c>
      <c r="BM152" s="20">
        <v>813621.97920509998</v>
      </c>
      <c r="BN152" s="14" t="s">
        <v>163</v>
      </c>
      <c r="BO152" s="20"/>
      <c r="BP152" s="21">
        <v>38709</v>
      </c>
      <c r="BQ152" s="21">
        <v>47834</v>
      </c>
      <c r="BR152" s="20">
        <v>32150.37</v>
      </c>
      <c r="BS152" s="20">
        <v>24.56</v>
      </c>
      <c r="BT152" s="20">
        <v>44.6</v>
      </c>
    </row>
    <row r="153" spans="1:72" s="1" customFormat="1" ht="18.2" customHeight="1" x14ac:dyDescent="0.15">
      <c r="A153" s="4">
        <v>151</v>
      </c>
      <c r="B153" s="5" t="s">
        <v>464</v>
      </c>
      <c r="C153" s="5" t="s">
        <v>235</v>
      </c>
      <c r="D153" s="6">
        <v>45261</v>
      </c>
      <c r="E153" s="7" t="s">
        <v>88</v>
      </c>
      <c r="F153" s="8">
        <v>81</v>
      </c>
      <c r="G153" s="8">
        <v>80</v>
      </c>
      <c r="H153" s="9">
        <v>41427.81</v>
      </c>
      <c r="I153" s="9">
        <v>19052.39</v>
      </c>
      <c r="J153" s="9">
        <v>0</v>
      </c>
      <c r="K153" s="9">
        <v>60480.2</v>
      </c>
      <c r="L153" s="9">
        <v>330.3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60480.2</v>
      </c>
      <c r="T153" s="9">
        <v>37311.129999999997</v>
      </c>
      <c r="U153" s="9">
        <v>365.58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37676.71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19382.689999999999</v>
      </c>
      <c r="AW153" s="9">
        <v>37676.71</v>
      </c>
      <c r="AX153" s="10">
        <v>85</v>
      </c>
      <c r="AY153" s="10">
        <v>300</v>
      </c>
      <c r="AZ153" s="9">
        <v>295557</v>
      </c>
      <c r="BA153" s="9">
        <v>73202.570000000007</v>
      </c>
      <c r="BB153" s="11">
        <v>89.99</v>
      </c>
      <c r="BC153" s="11">
        <v>74.350028940240804</v>
      </c>
      <c r="BD153" s="11">
        <v>10.59</v>
      </c>
      <c r="BE153" s="11"/>
      <c r="BF153" s="7" t="s">
        <v>374</v>
      </c>
      <c r="BG153" s="4"/>
      <c r="BH153" s="7" t="s">
        <v>239</v>
      </c>
      <c r="BI153" s="7" t="s">
        <v>240</v>
      </c>
      <c r="BJ153" s="7" t="s">
        <v>423</v>
      </c>
      <c r="BK153" s="7" t="s">
        <v>237</v>
      </c>
      <c r="BL153" s="5" t="s">
        <v>4</v>
      </c>
      <c r="BM153" s="11">
        <v>480496.44013800001</v>
      </c>
      <c r="BN153" s="5" t="s">
        <v>163</v>
      </c>
      <c r="BO153" s="11"/>
      <c r="BP153" s="12">
        <v>38713</v>
      </c>
      <c r="BQ153" s="12">
        <v>47838</v>
      </c>
      <c r="BR153" s="11">
        <v>16189</v>
      </c>
      <c r="BS153" s="11">
        <v>15.23</v>
      </c>
      <c r="BT153" s="11">
        <v>44.54</v>
      </c>
    </row>
    <row r="154" spans="1:72" s="1" customFormat="1" ht="18.2" customHeight="1" x14ac:dyDescent="0.15">
      <c r="A154" s="13">
        <v>152</v>
      </c>
      <c r="B154" s="14" t="s">
        <v>464</v>
      </c>
      <c r="C154" s="14" t="s">
        <v>235</v>
      </c>
      <c r="D154" s="15">
        <v>45261</v>
      </c>
      <c r="E154" s="16" t="s">
        <v>89</v>
      </c>
      <c r="F154" s="17">
        <v>137</v>
      </c>
      <c r="G154" s="17">
        <v>136</v>
      </c>
      <c r="H154" s="18">
        <v>16570.66</v>
      </c>
      <c r="I154" s="18">
        <v>47184.89</v>
      </c>
      <c r="J154" s="18">
        <v>0</v>
      </c>
      <c r="K154" s="18">
        <v>63755.55</v>
      </c>
      <c r="L154" s="18">
        <v>595.08000000000004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63755.55</v>
      </c>
      <c r="T154" s="18">
        <v>53799.69</v>
      </c>
      <c r="U154" s="18">
        <v>146.19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53945.88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47779.97</v>
      </c>
      <c r="AW154" s="18">
        <v>53945.88</v>
      </c>
      <c r="AX154" s="19">
        <v>25</v>
      </c>
      <c r="AY154" s="19">
        <v>240</v>
      </c>
      <c r="AZ154" s="18">
        <v>299700</v>
      </c>
      <c r="BA154" s="18">
        <v>73800</v>
      </c>
      <c r="BB154" s="20">
        <v>90</v>
      </c>
      <c r="BC154" s="20">
        <v>77.750670731707302</v>
      </c>
      <c r="BD154" s="20">
        <v>10.59</v>
      </c>
      <c r="BE154" s="20"/>
      <c r="BF154" s="16" t="s">
        <v>236</v>
      </c>
      <c r="BG154" s="13"/>
      <c r="BH154" s="16" t="s">
        <v>239</v>
      </c>
      <c r="BI154" s="16" t="s">
        <v>279</v>
      </c>
      <c r="BJ154" s="16" t="s">
        <v>387</v>
      </c>
      <c r="BK154" s="16" t="s">
        <v>237</v>
      </c>
      <c r="BL154" s="14" t="s">
        <v>4</v>
      </c>
      <c r="BM154" s="20">
        <v>506518.08052949997</v>
      </c>
      <c r="BN154" s="14" t="s">
        <v>163</v>
      </c>
      <c r="BO154" s="20"/>
      <c r="BP154" s="21">
        <v>38709</v>
      </c>
      <c r="BQ154" s="21">
        <v>46009</v>
      </c>
      <c r="BR154" s="20">
        <v>22101.32</v>
      </c>
      <c r="BS154" s="20">
        <v>15.47</v>
      </c>
      <c r="BT154" s="20">
        <v>44.51</v>
      </c>
    </row>
    <row r="155" spans="1:72" s="1" customFormat="1" ht="18.2" customHeight="1" x14ac:dyDescent="0.15">
      <c r="A155" s="4">
        <v>153</v>
      </c>
      <c r="B155" s="5" t="s">
        <v>464</v>
      </c>
      <c r="C155" s="5" t="s">
        <v>235</v>
      </c>
      <c r="D155" s="6">
        <v>45261</v>
      </c>
      <c r="E155" s="7" t="s">
        <v>90</v>
      </c>
      <c r="F155" s="8">
        <v>167</v>
      </c>
      <c r="G155" s="8">
        <v>166</v>
      </c>
      <c r="H155" s="9">
        <v>83138.55</v>
      </c>
      <c r="I155" s="9">
        <v>58853.62</v>
      </c>
      <c r="J155" s="9">
        <v>0</v>
      </c>
      <c r="K155" s="9">
        <v>141992.17000000001</v>
      </c>
      <c r="L155" s="9">
        <v>660.5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141992.17000000001</v>
      </c>
      <c r="T155" s="9">
        <v>168250.57</v>
      </c>
      <c r="U155" s="9">
        <v>705.25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168955.82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78039.546000000002</v>
      </c>
      <c r="AR155" s="9">
        <v>0</v>
      </c>
      <c r="AS155" s="9">
        <v>0</v>
      </c>
      <c r="AT155" s="9">
        <v>0</v>
      </c>
      <c r="AU155" s="9">
        <f t="shared" si="2"/>
        <v>78039.546000000002</v>
      </c>
      <c r="AV155" s="9">
        <v>59514.12</v>
      </c>
      <c r="AW155" s="9">
        <v>168955.82</v>
      </c>
      <c r="AX155" s="10">
        <v>86</v>
      </c>
      <c r="AY155" s="10">
        <v>300</v>
      </c>
      <c r="AZ155" s="9">
        <v>605000</v>
      </c>
      <c r="BA155" s="9">
        <v>148221.82999999999</v>
      </c>
      <c r="BB155" s="11">
        <v>89.25</v>
      </c>
      <c r="BC155" s="11">
        <v>85.498884830257495</v>
      </c>
      <c r="BD155" s="11">
        <v>10.18</v>
      </c>
      <c r="BE155" s="11"/>
      <c r="BF155" s="7" t="s">
        <v>236</v>
      </c>
      <c r="BG155" s="4"/>
      <c r="BH155" s="7" t="s">
        <v>299</v>
      </c>
      <c r="BI155" s="7" t="s">
        <v>314</v>
      </c>
      <c r="BJ155" s="7" t="s">
        <v>408</v>
      </c>
      <c r="BK155" s="7" t="s">
        <v>237</v>
      </c>
      <c r="BL155" s="5" t="s">
        <v>4</v>
      </c>
      <c r="BM155" s="11">
        <v>1128083.7730773001</v>
      </c>
      <c r="BN155" s="5" t="s">
        <v>163</v>
      </c>
      <c r="BO155" s="11"/>
      <c r="BP155" s="12">
        <v>38723</v>
      </c>
      <c r="BQ155" s="12">
        <v>47848</v>
      </c>
      <c r="BR155" s="11">
        <v>49433.32</v>
      </c>
      <c r="BS155" s="11">
        <v>31.77</v>
      </c>
      <c r="BT155" s="11">
        <v>46.05</v>
      </c>
    </row>
    <row r="156" spans="1:72" s="1" customFormat="1" ht="18.2" customHeight="1" x14ac:dyDescent="0.15">
      <c r="A156" s="13">
        <v>154</v>
      </c>
      <c r="B156" s="14" t="s">
        <v>464</v>
      </c>
      <c r="C156" s="14" t="s">
        <v>235</v>
      </c>
      <c r="D156" s="15">
        <v>45261</v>
      </c>
      <c r="E156" s="16" t="s">
        <v>91</v>
      </c>
      <c r="F156" s="17">
        <v>142</v>
      </c>
      <c r="G156" s="17">
        <v>141</v>
      </c>
      <c r="H156" s="18">
        <v>16628.849999999999</v>
      </c>
      <c r="I156" s="18">
        <v>46172.6</v>
      </c>
      <c r="J156" s="18">
        <v>0</v>
      </c>
      <c r="K156" s="18">
        <v>62801.45</v>
      </c>
      <c r="L156" s="18">
        <v>571.75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62801.45</v>
      </c>
      <c r="T156" s="18">
        <v>55843.92</v>
      </c>
      <c r="U156" s="18">
        <v>146.71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55990.63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28950.153999999999</v>
      </c>
      <c r="AR156" s="18">
        <v>0</v>
      </c>
      <c r="AS156" s="18">
        <v>0</v>
      </c>
      <c r="AT156" s="18">
        <v>0</v>
      </c>
      <c r="AU156" s="18">
        <f t="shared" si="2"/>
        <v>28950.153999999999</v>
      </c>
      <c r="AV156" s="18">
        <v>46744.35</v>
      </c>
      <c r="AW156" s="18">
        <v>55990.63</v>
      </c>
      <c r="AX156" s="19">
        <v>26</v>
      </c>
      <c r="AY156" s="19">
        <v>240</v>
      </c>
      <c r="AZ156" s="18">
        <v>328000</v>
      </c>
      <c r="BA156" s="18">
        <v>71528.53</v>
      </c>
      <c r="BB156" s="20">
        <v>79.66</v>
      </c>
      <c r="BC156" s="20">
        <v>69.940812526134707</v>
      </c>
      <c r="BD156" s="20">
        <v>10.59</v>
      </c>
      <c r="BE156" s="20"/>
      <c r="BF156" s="16" t="s">
        <v>236</v>
      </c>
      <c r="BG156" s="13"/>
      <c r="BH156" s="16" t="s">
        <v>239</v>
      </c>
      <c r="BI156" s="16" t="s">
        <v>240</v>
      </c>
      <c r="BJ156" s="16" t="s">
        <v>298</v>
      </c>
      <c r="BK156" s="16" t="s">
        <v>237</v>
      </c>
      <c r="BL156" s="14" t="s">
        <v>4</v>
      </c>
      <c r="BM156" s="20">
        <v>498938.05180050002</v>
      </c>
      <c r="BN156" s="14" t="s">
        <v>163</v>
      </c>
      <c r="BO156" s="20"/>
      <c r="BP156" s="21">
        <v>38734</v>
      </c>
      <c r="BQ156" s="21">
        <v>46034</v>
      </c>
      <c r="BR156" s="20">
        <v>27023.41</v>
      </c>
      <c r="BS156" s="20">
        <v>15</v>
      </c>
      <c r="BT156" s="20">
        <v>45.88</v>
      </c>
    </row>
    <row r="157" spans="1:72" s="1" customFormat="1" ht="18.2" customHeight="1" x14ac:dyDescent="0.15">
      <c r="A157" s="4">
        <v>155</v>
      </c>
      <c r="B157" s="5" t="s">
        <v>464</v>
      </c>
      <c r="C157" s="5" t="s">
        <v>235</v>
      </c>
      <c r="D157" s="6">
        <v>45261</v>
      </c>
      <c r="E157" s="7" t="s">
        <v>424</v>
      </c>
      <c r="F157" s="8">
        <v>3</v>
      </c>
      <c r="G157" s="8">
        <v>2</v>
      </c>
      <c r="H157" s="9">
        <v>56050.62</v>
      </c>
      <c r="I157" s="9">
        <v>1306.45</v>
      </c>
      <c r="J157" s="9">
        <v>0</v>
      </c>
      <c r="K157" s="9">
        <v>57357.07</v>
      </c>
      <c r="L157" s="9">
        <v>445.32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57357.07</v>
      </c>
      <c r="T157" s="9">
        <v>1452.34</v>
      </c>
      <c r="U157" s="9">
        <v>475.47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1927.81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1751.77</v>
      </c>
      <c r="AW157" s="9">
        <v>1927.81</v>
      </c>
      <c r="AX157" s="10">
        <v>86</v>
      </c>
      <c r="AY157" s="10">
        <v>300</v>
      </c>
      <c r="AZ157" s="9">
        <v>405880</v>
      </c>
      <c r="BA157" s="9">
        <v>99931.06</v>
      </c>
      <c r="BB157" s="11">
        <v>90</v>
      </c>
      <c r="BC157" s="11">
        <v>51.656975318784802</v>
      </c>
      <c r="BD157" s="11">
        <v>10.18</v>
      </c>
      <c r="BE157" s="11"/>
      <c r="BF157" s="7" t="s">
        <v>236</v>
      </c>
      <c r="BG157" s="4"/>
      <c r="BH157" s="7" t="s">
        <v>239</v>
      </c>
      <c r="BI157" s="7" t="s">
        <v>242</v>
      </c>
      <c r="BJ157" s="7" t="s">
        <v>383</v>
      </c>
      <c r="BK157" s="7" t="s">
        <v>286</v>
      </c>
      <c r="BL157" s="5" t="s">
        <v>4</v>
      </c>
      <c r="BM157" s="11">
        <v>455684.14045830001</v>
      </c>
      <c r="BN157" s="5" t="s">
        <v>163</v>
      </c>
      <c r="BO157" s="11"/>
      <c r="BP157" s="12">
        <v>38737</v>
      </c>
      <c r="BQ157" s="12">
        <v>47862</v>
      </c>
      <c r="BR157" s="11">
        <v>928.01</v>
      </c>
      <c r="BS157" s="11">
        <v>21.42</v>
      </c>
      <c r="BT157" s="11">
        <v>45.91</v>
      </c>
    </row>
    <row r="158" spans="1:72" s="1" customFormat="1" ht="18.2" customHeight="1" x14ac:dyDescent="0.15">
      <c r="A158" s="13">
        <v>156</v>
      </c>
      <c r="B158" s="14" t="s">
        <v>464</v>
      </c>
      <c r="C158" s="14" t="s">
        <v>235</v>
      </c>
      <c r="D158" s="15">
        <v>45261</v>
      </c>
      <c r="E158" s="16" t="s">
        <v>24</v>
      </c>
      <c r="F158" s="17">
        <v>145</v>
      </c>
      <c r="G158" s="17">
        <v>144</v>
      </c>
      <c r="H158" s="18">
        <v>47240.93</v>
      </c>
      <c r="I158" s="18">
        <v>29073.4</v>
      </c>
      <c r="J158" s="18">
        <v>0</v>
      </c>
      <c r="K158" s="18">
        <v>76314.33</v>
      </c>
      <c r="L158" s="18">
        <v>363.32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76314.33</v>
      </c>
      <c r="T158" s="18">
        <v>86386.02</v>
      </c>
      <c r="U158" s="18">
        <v>433.01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86819.03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29436.720000000001</v>
      </c>
      <c r="AW158" s="18">
        <v>86819.03</v>
      </c>
      <c r="AX158" s="19">
        <v>86</v>
      </c>
      <c r="AY158" s="19">
        <v>300</v>
      </c>
      <c r="AZ158" s="18">
        <v>330000</v>
      </c>
      <c r="BA158" s="18">
        <v>81248.77</v>
      </c>
      <c r="BB158" s="20">
        <v>89.99</v>
      </c>
      <c r="BC158" s="20">
        <v>84.524683348437193</v>
      </c>
      <c r="BD158" s="20">
        <v>11</v>
      </c>
      <c r="BE158" s="20"/>
      <c r="BF158" s="16" t="s">
        <v>374</v>
      </c>
      <c r="BG158" s="13"/>
      <c r="BH158" s="16" t="s">
        <v>410</v>
      </c>
      <c r="BI158" s="16" t="s">
        <v>411</v>
      </c>
      <c r="BJ158" s="16" t="s">
        <v>412</v>
      </c>
      <c r="BK158" s="16" t="s">
        <v>237</v>
      </c>
      <c r="BL158" s="14" t="s">
        <v>4</v>
      </c>
      <c r="BM158" s="20">
        <v>606293.69440769998</v>
      </c>
      <c r="BN158" s="14" t="s">
        <v>163</v>
      </c>
      <c r="BO158" s="20"/>
      <c r="BP158" s="21">
        <v>38737</v>
      </c>
      <c r="BQ158" s="21">
        <v>47862</v>
      </c>
      <c r="BR158" s="20">
        <v>30398.99</v>
      </c>
      <c r="BS158" s="20">
        <v>16.16</v>
      </c>
      <c r="BT158" s="20">
        <v>45.85</v>
      </c>
    </row>
    <row r="159" spans="1:72" s="1" customFormat="1" ht="18.2" customHeight="1" x14ac:dyDescent="0.15">
      <c r="A159" s="4">
        <v>157</v>
      </c>
      <c r="B159" s="5" t="s">
        <v>464</v>
      </c>
      <c r="C159" s="5" t="s">
        <v>235</v>
      </c>
      <c r="D159" s="6">
        <v>45261</v>
      </c>
      <c r="E159" s="7" t="s">
        <v>92</v>
      </c>
      <c r="F159" s="8">
        <v>181</v>
      </c>
      <c r="G159" s="8">
        <v>180</v>
      </c>
      <c r="H159" s="9">
        <v>47240.93</v>
      </c>
      <c r="I159" s="9">
        <v>32028.720000000001</v>
      </c>
      <c r="J159" s="9">
        <v>0</v>
      </c>
      <c r="K159" s="9">
        <v>79269.649999999994</v>
      </c>
      <c r="L159" s="9">
        <v>363.32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79269.649999999994</v>
      </c>
      <c r="T159" s="9">
        <v>111757.15</v>
      </c>
      <c r="U159" s="9">
        <v>433.01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112190.16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32392.04</v>
      </c>
      <c r="AW159" s="9">
        <v>112190.16</v>
      </c>
      <c r="AX159" s="10">
        <v>86</v>
      </c>
      <c r="AY159" s="10">
        <v>300</v>
      </c>
      <c r="AZ159" s="9">
        <v>330000</v>
      </c>
      <c r="BA159" s="9">
        <v>81248.77</v>
      </c>
      <c r="BB159" s="11">
        <v>89.99</v>
      </c>
      <c r="BC159" s="11">
        <v>87.797954399801995</v>
      </c>
      <c r="BD159" s="11">
        <v>11</v>
      </c>
      <c r="BE159" s="11"/>
      <c r="BF159" s="7" t="s">
        <v>374</v>
      </c>
      <c r="BG159" s="4"/>
      <c r="BH159" s="7" t="s">
        <v>245</v>
      </c>
      <c r="BI159" s="7" t="s">
        <v>248</v>
      </c>
      <c r="BJ159" s="7" t="s">
        <v>303</v>
      </c>
      <c r="BK159" s="7" t="s">
        <v>237</v>
      </c>
      <c r="BL159" s="5" t="s">
        <v>4</v>
      </c>
      <c r="BM159" s="11">
        <v>629772.79565850005</v>
      </c>
      <c r="BN159" s="5" t="s">
        <v>163</v>
      </c>
      <c r="BO159" s="11"/>
      <c r="BP159" s="12">
        <v>38737</v>
      </c>
      <c r="BQ159" s="12">
        <v>47862</v>
      </c>
      <c r="BR159" s="11">
        <v>38604.54</v>
      </c>
      <c r="BS159" s="11">
        <v>16.16</v>
      </c>
      <c r="BT159" s="11">
        <v>45.85</v>
      </c>
    </row>
    <row r="160" spans="1:72" s="1" customFormat="1" ht="18.2" customHeight="1" x14ac:dyDescent="0.15">
      <c r="A160" s="13">
        <v>158</v>
      </c>
      <c r="B160" s="14" t="s">
        <v>464</v>
      </c>
      <c r="C160" s="14" t="s">
        <v>235</v>
      </c>
      <c r="D160" s="15">
        <v>45261</v>
      </c>
      <c r="E160" s="16" t="s">
        <v>93</v>
      </c>
      <c r="F160" s="17">
        <v>187</v>
      </c>
      <c r="G160" s="17">
        <v>186</v>
      </c>
      <c r="H160" s="18">
        <v>47240.93</v>
      </c>
      <c r="I160" s="18">
        <v>32433.61</v>
      </c>
      <c r="J160" s="18">
        <v>0</v>
      </c>
      <c r="K160" s="18">
        <v>79674.539999999994</v>
      </c>
      <c r="L160" s="18">
        <v>363.32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79674.539999999994</v>
      </c>
      <c r="T160" s="18">
        <v>116476.94</v>
      </c>
      <c r="U160" s="18">
        <v>433.01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116909.95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32796.93</v>
      </c>
      <c r="AW160" s="18">
        <v>116909.95</v>
      </c>
      <c r="AX160" s="19">
        <v>86</v>
      </c>
      <c r="AY160" s="19">
        <v>300</v>
      </c>
      <c r="AZ160" s="18">
        <v>330000</v>
      </c>
      <c r="BA160" s="18">
        <v>81248.77</v>
      </c>
      <c r="BB160" s="20">
        <v>89.99</v>
      </c>
      <c r="BC160" s="20">
        <v>88.246404894498696</v>
      </c>
      <c r="BD160" s="20">
        <v>11</v>
      </c>
      <c r="BE160" s="20"/>
      <c r="BF160" s="16" t="s">
        <v>236</v>
      </c>
      <c r="BG160" s="13"/>
      <c r="BH160" s="16" t="s">
        <v>245</v>
      </c>
      <c r="BI160" s="16" t="s">
        <v>248</v>
      </c>
      <c r="BJ160" s="16" t="s">
        <v>303</v>
      </c>
      <c r="BK160" s="16" t="s">
        <v>237</v>
      </c>
      <c r="BL160" s="14" t="s">
        <v>4</v>
      </c>
      <c r="BM160" s="20">
        <v>632989.52119260002</v>
      </c>
      <c r="BN160" s="14" t="s">
        <v>163</v>
      </c>
      <c r="BO160" s="20"/>
      <c r="BP160" s="21">
        <v>38737</v>
      </c>
      <c r="BQ160" s="21">
        <v>47862</v>
      </c>
      <c r="BR160" s="20">
        <v>39512.980000000003</v>
      </c>
      <c r="BS160" s="20">
        <v>16.16</v>
      </c>
      <c r="BT160" s="20">
        <v>45.85</v>
      </c>
    </row>
    <row r="161" spans="1:72" s="1" customFormat="1" ht="18.2" customHeight="1" x14ac:dyDescent="0.15">
      <c r="A161" s="4">
        <v>159</v>
      </c>
      <c r="B161" s="5" t="s">
        <v>464</v>
      </c>
      <c r="C161" s="5" t="s">
        <v>235</v>
      </c>
      <c r="D161" s="6">
        <v>45261</v>
      </c>
      <c r="E161" s="7" t="s">
        <v>426</v>
      </c>
      <c r="F161" s="8">
        <v>5</v>
      </c>
      <c r="G161" s="8">
        <v>5</v>
      </c>
      <c r="H161" s="9">
        <v>49242.63</v>
      </c>
      <c r="I161" s="9">
        <v>2684.44</v>
      </c>
      <c r="J161" s="9">
        <v>0</v>
      </c>
      <c r="K161" s="9">
        <v>51927.07</v>
      </c>
      <c r="L161" s="9">
        <v>462.66</v>
      </c>
      <c r="M161" s="9">
        <v>0</v>
      </c>
      <c r="N161" s="9">
        <v>0</v>
      </c>
      <c r="O161" s="9">
        <v>438.9</v>
      </c>
      <c r="P161" s="9">
        <v>0</v>
      </c>
      <c r="Q161" s="9">
        <v>0</v>
      </c>
      <c r="R161" s="9">
        <v>0</v>
      </c>
      <c r="S161" s="9">
        <v>51488.17</v>
      </c>
      <c r="T161" s="9">
        <v>2330.0500000000002</v>
      </c>
      <c r="U161" s="9">
        <v>434.53</v>
      </c>
      <c r="V161" s="9">
        <v>0</v>
      </c>
      <c r="W161" s="9">
        <v>111.87</v>
      </c>
      <c r="X161" s="9">
        <v>0</v>
      </c>
      <c r="Y161" s="9">
        <v>0</v>
      </c>
      <c r="Z161" s="9">
        <v>0</v>
      </c>
      <c r="AA161" s="9">
        <v>2652.71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19.64</v>
      </c>
      <c r="AK161" s="9">
        <v>0</v>
      </c>
      <c r="AL161" s="9">
        <v>0</v>
      </c>
      <c r="AM161" s="9">
        <v>45.9</v>
      </c>
      <c r="AN161" s="9">
        <v>0</v>
      </c>
      <c r="AO161" s="9">
        <v>45.84</v>
      </c>
      <c r="AP161" s="9">
        <v>124.78</v>
      </c>
      <c r="AQ161" s="9">
        <v>1E-3</v>
      </c>
      <c r="AR161" s="9">
        <v>0</v>
      </c>
      <c r="AS161" s="9">
        <v>0</v>
      </c>
      <c r="AT161" s="9">
        <v>0</v>
      </c>
      <c r="AU161" s="9">
        <f t="shared" si="2"/>
        <v>786.93100000000004</v>
      </c>
      <c r="AV161" s="9">
        <v>2708.2</v>
      </c>
      <c r="AW161" s="9">
        <v>2652.71</v>
      </c>
      <c r="AX161" s="10">
        <v>86</v>
      </c>
      <c r="AY161" s="10">
        <v>300</v>
      </c>
      <c r="AZ161" s="9">
        <v>439000</v>
      </c>
      <c r="BA161" s="9">
        <v>94379.88</v>
      </c>
      <c r="BB161" s="11">
        <v>78.58</v>
      </c>
      <c r="BC161" s="11">
        <v>42.8686749612311</v>
      </c>
      <c r="BD161" s="11">
        <v>10.59</v>
      </c>
      <c r="BE161" s="11"/>
      <c r="BF161" s="7" t="s">
        <v>374</v>
      </c>
      <c r="BG161" s="4"/>
      <c r="BH161" s="7" t="s">
        <v>245</v>
      </c>
      <c r="BI161" s="7" t="s">
        <v>248</v>
      </c>
      <c r="BJ161" s="7" t="s">
        <v>303</v>
      </c>
      <c r="BK161" s="7" t="s">
        <v>286</v>
      </c>
      <c r="BL161" s="5" t="s">
        <v>4</v>
      </c>
      <c r="BM161" s="11">
        <v>409057.54931730003</v>
      </c>
      <c r="BN161" s="5" t="s">
        <v>163</v>
      </c>
      <c r="BO161" s="11"/>
      <c r="BP161" s="12">
        <v>38737</v>
      </c>
      <c r="BQ161" s="12">
        <v>47862</v>
      </c>
      <c r="BR161" s="11">
        <v>1134.9000000000001</v>
      </c>
      <c r="BS161" s="11">
        <v>19.64</v>
      </c>
      <c r="BT161" s="11">
        <v>45.9</v>
      </c>
    </row>
    <row r="162" spans="1:72" s="1" customFormat="1" ht="18.2" customHeight="1" x14ac:dyDescent="0.15">
      <c r="A162" s="13">
        <v>160</v>
      </c>
      <c r="B162" s="14" t="s">
        <v>464</v>
      </c>
      <c r="C162" s="14" t="s">
        <v>235</v>
      </c>
      <c r="D162" s="15">
        <v>45261</v>
      </c>
      <c r="E162" s="16" t="s">
        <v>94</v>
      </c>
      <c r="F162" s="17">
        <v>170</v>
      </c>
      <c r="G162" s="17">
        <v>169</v>
      </c>
      <c r="H162" s="18">
        <v>47167.01</v>
      </c>
      <c r="I162" s="18">
        <v>31177.94</v>
      </c>
      <c r="J162" s="18">
        <v>0</v>
      </c>
      <c r="K162" s="18">
        <v>78344.95</v>
      </c>
      <c r="L162" s="18">
        <v>362.75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78344.95</v>
      </c>
      <c r="T162" s="18">
        <v>103984.23</v>
      </c>
      <c r="U162" s="18">
        <v>432.34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104416.57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31540.69</v>
      </c>
      <c r="AW162" s="18">
        <v>104416.57</v>
      </c>
      <c r="AX162" s="19">
        <v>86</v>
      </c>
      <c r="AY162" s="19">
        <v>300</v>
      </c>
      <c r="AZ162" s="18">
        <v>330000</v>
      </c>
      <c r="BA162" s="18">
        <v>81122.179999999993</v>
      </c>
      <c r="BB162" s="20">
        <v>90</v>
      </c>
      <c r="BC162" s="20">
        <v>86.918836500695605</v>
      </c>
      <c r="BD162" s="20">
        <v>11</v>
      </c>
      <c r="BE162" s="20"/>
      <c r="BF162" s="16" t="s">
        <v>236</v>
      </c>
      <c r="BG162" s="13"/>
      <c r="BH162" s="16" t="s">
        <v>245</v>
      </c>
      <c r="BI162" s="16" t="s">
        <v>248</v>
      </c>
      <c r="BJ162" s="16" t="s">
        <v>303</v>
      </c>
      <c r="BK162" s="16" t="s">
        <v>237</v>
      </c>
      <c r="BL162" s="14" t="s">
        <v>4</v>
      </c>
      <c r="BM162" s="20">
        <v>622426.34081550001</v>
      </c>
      <c r="BN162" s="14" t="s">
        <v>163</v>
      </c>
      <c r="BO162" s="20"/>
      <c r="BP162" s="21">
        <v>38744</v>
      </c>
      <c r="BQ162" s="21">
        <v>47869</v>
      </c>
      <c r="BR162" s="20">
        <v>36501.120000000003</v>
      </c>
      <c r="BS162" s="20">
        <v>16.13</v>
      </c>
      <c r="BT162" s="20">
        <v>45.78</v>
      </c>
    </row>
    <row r="163" spans="1:72" s="1" customFormat="1" ht="18.2" customHeight="1" x14ac:dyDescent="0.15">
      <c r="A163" s="4">
        <v>161</v>
      </c>
      <c r="B163" s="5" t="s">
        <v>464</v>
      </c>
      <c r="C163" s="5" t="s">
        <v>235</v>
      </c>
      <c r="D163" s="6">
        <v>45261</v>
      </c>
      <c r="E163" s="7" t="s">
        <v>95</v>
      </c>
      <c r="F163" s="8">
        <v>186</v>
      </c>
      <c r="G163" s="8">
        <v>185</v>
      </c>
      <c r="H163" s="9">
        <v>47167.01</v>
      </c>
      <c r="I163" s="9">
        <v>32317.52</v>
      </c>
      <c r="J163" s="9">
        <v>0</v>
      </c>
      <c r="K163" s="9">
        <v>79484.53</v>
      </c>
      <c r="L163" s="9">
        <v>362.75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79484.53</v>
      </c>
      <c r="T163" s="9">
        <v>115566.09</v>
      </c>
      <c r="U163" s="9">
        <v>432.34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115998.43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32680.27</v>
      </c>
      <c r="AW163" s="9">
        <v>115998.43</v>
      </c>
      <c r="AX163" s="10">
        <v>86</v>
      </c>
      <c r="AY163" s="10">
        <v>300</v>
      </c>
      <c r="AZ163" s="9">
        <v>330000</v>
      </c>
      <c r="BA163" s="9">
        <v>81122.179999999993</v>
      </c>
      <c r="BB163" s="11">
        <v>90</v>
      </c>
      <c r="BC163" s="11">
        <v>88.183129447458199</v>
      </c>
      <c r="BD163" s="11">
        <v>11</v>
      </c>
      <c r="BE163" s="11"/>
      <c r="BF163" s="7" t="s">
        <v>236</v>
      </c>
      <c r="BG163" s="4"/>
      <c r="BH163" s="7" t="s">
        <v>245</v>
      </c>
      <c r="BI163" s="7" t="s">
        <v>248</v>
      </c>
      <c r="BJ163" s="7" t="s">
        <v>303</v>
      </c>
      <c r="BK163" s="7" t="s">
        <v>237</v>
      </c>
      <c r="BL163" s="5" t="s">
        <v>4</v>
      </c>
      <c r="BM163" s="11">
        <v>631479.95064569998</v>
      </c>
      <c r="BN163" s="5" t="s">
        <v>163</v>
      </c>
      <c r="BO163" s="11"/>
      <c r="BP163" s="12">
        <v>38744</v>
      </c>
      <c r="BQ163" s="12">
        <v>47869</v>
      </c>
      <c r="BR163" s="11">
        <v>39319.919999999998</v>
      </c>
      <c r="BS163" s="11">
        <v>16.13</v>
      </c>
      <c r="BT163" s="11">
        <v>45.78</v>
      </c>
    </row>
    <row r="164" spans="1:72" s="1" customFormat="1" ht="18.2" customHeight="1" x14ac:dyDescent="0.15">
      <c r="A164" s="13">
        <v>162</v>
      </c>
      <c r="B164" s="14" t="s">
        <v>464</v>
      </c>
      <c r="C164" s="14" t="s">
        <v>235</v>
      </c>
      <c r="D164" s="15">
        <v>45261</v>
      </c>
      <c r="E164" s="16" t="s">
        <v>96</v>
      </c>
      <c r="F164" s="17">
        <v>163</v>
      </c>
      <c r="G164" s="17">
        <v>162</v>
      </c>
      <c r="H164" s="18">
        <v>43037.55</v>
      </c>
      <c r="I164" s="18">
        <v>29016.82</v>
      </c>
      <c r="J164" s="18">
        <v>0</v>
      </c>
      <c r="K164" s="18">
        <v>72054.37</v>
      </c>
      <c r="L164" s="18">
        <v>336.47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72054.37</v>
      </c>
      <c r="T164" s="18">
        <v>87112.93</v>
      </c>
      <c r="U164" s="18">
        <v>379.78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87492.71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29353.29</v>
      </c>
      <c r="AW164" s="18">
        <v>87492.71</v>
      </c>
      <c r="AX164" s="19">
        <v>86</v>
      </c>
      <c r="AY164" s="19">
        <v>300</v>
      </c>
      <c r="AZ164" s="18">
        <v>310000</v>
      </c>
      <c r="BA164" s="18">
        <v>75345.3</v>
      </c>
      <c r="BB164" s="20">
        <v>90</v>
      </c>
      <c r="BC164" s="20">
        <v>86.068982405007304</v>
      </c>
      <c r="BD164" s="20">
        <v>10.59</v>
      </c>
      <c r="BE164" s="20"/>
      <c r="BF164" s="16" t="s">
        <v>236</v>
      </c>
      <c r="BG164" s="13"/>
      <c r="BH164" s="16" t="s">
        <v>264</v>
      </c>
      <c r="BI164" s="16" t="s">
        <v>296</v>
      </c>
      <c r="BJ164" s="16" t="s">
        <v>265</v>
      </c>
      <c r="BK164" s="16" t="s">
        <v>237</v>
      </c>
      <c r="BL164" s="14" t="s">
        <v>4</v>
      </c>
      <c r="BM164" s="20">
        <v>572449.63279529999</v>
      </c>
      <c r="BN164" s="14" t="s">
        <v>163</v>
      </c>
      <c r="BO164" s="20"/>
      <c r="BP164" s="21">
        <v>38744</v>
      </c>
      <c r="BQ164" s="21">
        <v>47869</v>
      </c>
      <c r="BR164" s="20">
        <v>32685.61</v>
      </c>
      <c r="BS164" s="20">
        <v>15.68</v>
      </c>
      <c r="BT164" s="20">
        <v>45.8</v>
      </c>
    </row>
    <row r="165" spans="1:72" s="1" customFormat="1" ht="18.2" customHeight="1" x14ac:dyDescent="0.15">
      <c r="A165" s="4">
        <v>163</v>
      </c>
      <c r="B165" s="5" t="s">
        <v>464</v>
      </c>
      <c r="C165" s="5" t="s">
        <v>235</v>
      </c>
      <c r="D165" s="6">
        <v>45261</v>
      </c>
      <c r="E165" s="7" t="s">
        <v>97</v>
      </c>
      <c r="F165" s="5" t="s">
        <v>495</v>
      </c>
      <c r="G165" s="8">
        <v>169</v>
      </c>
      <c r="H165" s="9">
        <v>52020.95</v>
      </c>
      <c r="I165" s="9">
        <v>35137.35</v>
      </c>
      <c r="J165" s="9">
        <v>42931.41</v>
      </c>
      <c r="K165" s="9">
        <v>87158.3</v>
      </c>
      <c r="L165" s="9">
        <v>399.95</v>
      </c>
      <c r="M165" s="9">
        <v>0</v>
      </c>
      <c r="N165" s="9">
        <v>0</v>
      </c>
      <c r="O165" s="9">
        <v>35137.35</v>
      </c>
      <c r="P165" s="9">
        <v>399.95</v>
      </c>
      <c r="Q165" s="9">
        <v>51621</v>
      </c>
      <c r="R165" s="9">
        <v>0</v>
      </c>
      <c r="S165" s="9">
        <v>0</v>
      </c>
      <c r="T165" s="9">
        <v>110554.27</v>
      </c>
      <c r="U165" s="9">
        <v>459.06</v>
      </c>
      <c r="V165" s="9">
        <v>0</v>
      </c>
      <c r="W165" s="9">
        <v>110554.27</v>
      </c>
      <c r="X165" s="9">
        <v>459.06</v>
      </c>
      <c r="Y165" s="9">
        <v>0</v>
      </c>
      <c r="Z165" s="9">
        <v>0</v>
      </c>
      <c r="AA165" s="9">
        <v>0</v>
      </c>
      <c r="AB165" s="9">
        <v>18.8</v>
      </c>
      <c r="AC165" s="9">
        <v>0</v>
      </c>
      <c r="AD165" s="9">
        <v>0</v>
      </c>
      <c r="AE165" s="9">
        <v>0</v>
      </c>
      <c r="AF165" s="9">
        <v>45.67</v>
      </c>
      <c r="AG165" s="9">
        <v>0</v>
      </c>
      <c r="AH165" s="9">
        <v>0</v>
      </c>
      <c r="AI165" s="9">
        <v>116.49</v>
      </c>
      <c r="AJ165" s="9">
        <v>3177.2</v>
      </c>
      <c r="AK165" s="9">
        <v>0</v>
      </c>
      <c r="AL165" s="9">
        <v>0</v>
      </c>
      <c r="AM165" s="9">
        <v>8858.14</v>
      </c>
      <c r="AN165" s="9">
        <v>0</v>
      </c>
      <c r="AO165" s="9">
        <v>2369.62</v>
      </c>
      <c r="AP165" s="9">
        <v>19592.71</v>
      </c>
      <c r="AQ165" s="9">
        <v>0</v>
      </c>
      <c r="AR165" s="9">
        <v>0</v>
      </c>
      <c r="AS165" s="9">
        <v>95.451176000000004</v>
      </c>
      <c r="AT165" s="9">
        <v>145191.96</v>
      </c>
      <c r="AU165" s="9">
        <f t="shared" si="2"/>
        <v>44131.438824000012</v>
      </c>
      <c r="AV165" s="9">
        <v>0</v>
      </c>
      <c r="AW165" s="9">
        <v>0</v>
      </c>
      <c r="AX165" s="10">
        <v>87</v>
      </c>
      <c r="AY165" s="10">
        <v>300</v>
      </c>
      <c r="AZ165" s="9">
        <v>368400</v>
      </c>
      <c r="BA165" s="9">
        <v>90363.59</v>
      </c>
      <c r="BB165" s="11">
        <v>90</v>
      </c>
      <c r="BC165" s="11">
        <v>0</v>
      </c>
      <c r="BD165" s="11">
        <v>10.59</v>
      </c>
      <c r="BE165" s="11"/>
      <c r="BF165" s="7" t="s">
        <v>374</v>
      </c>
      <c r="BG165" s="4"/>
      <c r="BH165" s="7" t="s">
        <v>239</v>
      </c>
      <c r="BI165" s="7" t="s">
        <v>242</v>
      </c>
      <c r="BJ165" s="7" t="s">
        <v>391</v>
      </c>
      <c r="BK165" s="7" t="s">
        <v>5</v>
      </c>
      <c r="BL165" s="5" t="s">
        <v>4</v>
      </c>
      <c r="BM165" s="11">
        <v>0</v>
      </c>
      <c r="BN165" s="5" t="s">
        <v>163</v>
      </c>
      <c r="BO165" s="11"/>
      <c r="BP165" s="12">
        <v>38755</v>
      </c>
      <c r="BQ165" s="12">
        <v>47880</v>
      </c>
      <c r="BR165" s="11">
        <v>0</v>
      </c>
      <c r="BS165" s="11">
        <v>0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464</v>
      </c>
      <c r="C166" s="14" t="s">
        <v>235</v>
      </c>
      <c r="D166" s="15">
        <v>45261</v>
      </c>
      <c r="E166" s="16" t="s">
        <v>427</v>
      </c>
      <c r="F166" s="17">
        <v>0</v>
      </c>
      <c r="G166" s="17">
        <v>0</v>
      </c>
      <c r="H166" s="18">
        <v>22445.47</v>
      </c>
      <c r="I166" s="18">
        <v>0</v>
      </c>
      <c r="J166" s="18">
        <v>0</v>
      </c>
      <c r="K166" s="18">
        <v>22445.47</v>
      </c>
      <c r="L166" s="18">
        <v>184.85</v>
      </c>
      <c r="M166" s="18">
        <v>0</v>
      </c>
      <c r="N166" s="18">
        <v>0</v>
      </c>
      <c r="O166" s="18">
        <v>0</v>
      </c>
      <c r="P166" s="18">
        <v>184.85</v>
      </c>
      <c r="Q166" s="18">
        <v>88.75</v>
      </c>
      <c r="R166" s="18">
        <v>0</v>
      </c>
      <c r="S166" s="18">
        <v>22171.87</v>
      </c>
      <c r="T166" s="18">
        <v>0</v>
      </c>
      <c r="U166" s="18">
        <v>197.3</v>
      </c>
      <c r="V166" s="18">
        <v>0</v>
      </c>
      <c r="W166" s="18">
        <v>0</v>
      </c>
      <c r="X166" s="18">
        <v>197.3</v>
      </c>
      <c r="Y166" s="18">
        <v>0</v>
      </c>
      <c r="Z166" s="18">
        <v>0</v>
      </c>
      <c r="AA166" s="18">
        <v>0</v>
      </c>
      <c r="AB166" s="18">
        <v>8.36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19.53</v>
      </c>
      <c r="AI166" s="18">
        <v>59.23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8.5592000000000001E-2</v>
      </c>
      <c r="AT166" s="18">
        <v>0</v>
      </c>
      <c r="AU166" s="18">
        <f t="shared" si="2"/>
        <v>557.93440799999996</v>
      </c>
      <c r="AV166" s="18">
        <v>0</v>
      </c>
      <c r="AW166" s="18">
        <v>0</v>
      </c>
      <c r="AX166" s="19">
        <v>87</v>
      </c>
      <c r="AY166" s="19">
        <v>300</v>
      </c>
      <c r="AZ166" s="18">
        <v>298000</v>
      </c>
      <c r="BA166" s="18">
        <v>40200</v>
      </c>
      <c r="BB166" s="20">
        <v>49.62</v>
      </c>
      <c r="BC166" s="20">
        <v>27.367367895522399</v>
      </c>
      <c r="BD166" s="20">
        <v>10.59</v>
      </c>
      <c r="BE166" s="20"/>
      <c r="BF166" s="16" t="s">
        <v>236</v>
      </c>
      <c r="BG166" s="13"/>
      <c r="BH166" s="16" t="s">
        <v>264</v>
      </c>
      <c r="BI166" s="16" t="s">
        <v>392</v>
      </c>
      <c r="BJ166" s="16" t="s">
        <v>376</v>
      </c>
      <c r="BK166" s="16" t="s">
        <v>5</v>
      </c>
      <c r="BL166" s="14" t="s">
        <v>4</v>
      </c>
      <c r="BM166" s="20">
        <v>176148.63387029999</v>
      </c>
      <c r="BN166" s="14" t="s">
        <v>163</v>
      </c>
      <c r="BO166" s="20"/>
      <c r="BP166" s="21">
        <v>38758</v>
      </c>
      <c r="BQ166" s="21">
        <v>47883</v>
      </c>
      <c r="BR166" s="20">
        <v>0</v>
      </c>
      <c r="BS166" s="20">
        <v>8.36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464</v>
      </c>
      <c r="C167" s="5" t="s">
        <v>235</v>
      </c>
      <c r="D167" s="6">
        <v>45261</v>
      </c>
      <c r="E167" s="7" t="s">
        <v>98</v>
      </c>
      <c r="F167" s="8">
        <v>169</v>
      </c>
      <c r="G167" s="8">
        <v>168</v>
      </c>
      <c r="H167" s="9">
        <v>36220.01</v>
      </c>
      <c r="I167" s="9">
        <v>24405.4</v>
      </c>
      <c r="J167" s="9">
        <v>0</v>
      </c>
      <c r="K167" s="9">
        <v>60625.41</v>
      </c>
      <c r="L167" s="9">
        <v>278.51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60625.41</v>
      </c>
      <c r="T167" s="9">
        <v>76676.240000000005</v>
      </c>
      <c r="U167" s="9">
        <v>319.62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76995.86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24683.91</v>
      </c>
      <c r="AW167" s="9">
        <v>76995.86</v>
      </c>
      <c r="AX167" s="10">
        <v>87</v>
      </c>
      <c r="AY167" s="10">
        <v>300</v>
      </c>
      <c r="AZ167" s="9">
        <v>262295</v>
      </c>
      <c r="BA167" s="9">
        <v>62920</v>
      </c>
      <c r="BB167" s="11">
        <v>88.06</v>
      </c>
      <c r="BC167" s="11">
        <v>84.848595114431006</v>
      </c>
      <c r="BD167" s="11">
        <v>10.59</v>
      </c>
      <c r="BE167" s="11"/>
      <c r="BF167" s="7" t="s">
        <v>236</v>
      </c>
      <c r="BG167" s="4"/>
      <c r="BH167" s="7" t="s">
        <v>28</v>
      </c>
      <c r="BI167" s="7" t="s">
        <v>282</v>
      </c>
      <c r="BJ167" s="7" t="s">
        <v>395</v>
      </c>
      <c r="BK167" s="7" t="s">
        <v>237</v>
      </c>
      <c r="BL167" s="5" t="s">
        <v>4</v>
      </c>
      <c r="BM167" s="11">
        <v>481650.08857289999</v>
      </c>
      <c r="BN167" s="5" t="s">
        <v>163</v>
      </c>
      <c r="BO167" s="11"/>
      <c r="BP167" s="12">
        <v>38757</v>
      </c>
      <c r="BQ167" s="12">
        <v>47883</v>
      </c>
      <c r="BR167" s="11">
        <v>26553.05</v>
      </c>
      <c r="BS167" s="11">
        <v>13.09</v>
      </c>
      <c r="BT167" s="11">
        <v>45.65</v>
      </c>
    </row>
    <row r="168" spans="1:72" s="1" customFormat="1" ht="18.2" customHeight="1" x14ac:dyDescent="0.15">
      <c r="A168" s="13">
        <v>166</v>
      </c>
      <c r="B168" s="14" t="s">
        <v>464</v>
      </c>
      <c r="C168" s="14" t="s">
        <v>235</v>
      </c>
      <c r="D168" s="15">
        <v>45261</v>
      </c>
      <c r="E168" s="16" t="s">
        <v>428</v>
      </c>
      <c r="F168" s="17">
        <v>0</v>
      </c>
      <c r="G168" s="17">
        <v>0</v>
      </c>
      <c r="H168" s="18">
        <v>53230.59</v>
      </c>
      <c r="I168" s="18">
        <v>0</v>
      </c>
      <c r="J168" s="18">
        <v>0</v>
      </c>
      <c r="K168" s="18">
        <v>53230.59</v>
      </c>
      <c r="L168" s="18">
        <v>442.83</v>
      </c>
      <c r="M168" s="18">
        <v>0</v>
      </c>
      <c r="N168" s="18">
        <v>0</v>
      </c>
      <c r="O168" s="18">
        <v>0</v>
      </c>
      <c r="P168" s="18">
        <v>442.83</v>
      </c>
      <c r="Q168" s="18">
        <v>0</v>
      </c>
      <c r="R168" s="18">
        <v>0</v>
      </c>
      <c r="S168" s="18">
        <v>52787.76</v>
      </c>
      <c r="T168" s="18">
        <v>0</v>
      </c>
      <c r="U168" s="18">
        <v>451.57</v>
      </c>
      <c r="V168" s="18">
        <v>0</v>
      </c>
      <c r="W168" s="18">
        <v>0</v>
      </c>
      <c r="X168" s="18">
        <v>451.57</v>
      </c>
      <c r="Y168" s="18">
        <v>0</v>
      </c>
      <c r="Z168" s="18">
        <v>0</v>
      </c>
      <c r="AA168" s="18">
        <v>0</v>
      </c>
      <c r="AB168" s="18">
        <v>20.81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45.76</v>
      </c>
      <c r="AI168" s="18">
        <v>125.45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1.0999999999999999E-2</v>
      </c>
      <c r="AR168" s="18">
        <v>0</v>
      </c>
      <c r="AS168" s="18">
        <v>0</v>
      </c>
      <c r="AT168" s="18">
        <v>0</v>
      </c>
      <c r="AU168" s="18">
        <f t="shared" si="2"/>
        <v>1086.431</v>
      </c>
      <c r="AV168" s="18">
        <v>0</v>
      </c>
      <c r="AW168" s="18">
        <v>0</v>
      </c>
      <c r="AX168" s="19">
        <v>87</v>
      </c>
      <c r="AY168" s="19">
        <v>300</v>
      </c>
      <c r="AZ168" s="18">
        <v>401000</v>
      </c>
      <c r="BA168" s="18">
        <v>97067.83</v>
      </c>
      <c r="BB168" s="20">
        <v>88.99</v>
      </c>
      <c r="BC168" s="20">
        <v>48.394846803518703</v>
      </c>
      <c r="BD168" s="20">
        <v>10.18</v>
      </c>
      <c r="BE168" s="20"/>
      <c r="BF168" s="16" t="s">
        <v>236</v>
      </c>
      <c r="BG168" s="13"/>
      <c r="BH168" s="16" t="s">
        <v>239</v>
      </c>
      <c r="BI168" s="16" t="s">
        <v>240</v>
      </c>
      <c r="BJ168" s="16" t="s">
        <v>301</v>
      </c>
      <c r="BK168" s="16" t="s">
        <v>5</v>
      </c>
      <c r="BL168" s="14" t="s">
        <v>4</v>
      </c>
      <c r="BM168" s="20">
        <v>419382.38899439998</v>
      </c>
      <c r="BN168" s="14" t="s">
        <v>163</v>
      </c>
      <c r="BO168" s="20"/>
      <c r="BP168" s="21">
        <v>38758</v>
      </c>
      <c r="BQ168" s="21">
        <v>47883</v>
      </c>
      <c r="BR168" s="20">
        <v>0</v>
      </c>
      <c r="BS168" s="20">
        <v>20.81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464</v>
      </c>
      <c r="C169" s="5" t="s">
        <v>235</v>
      </c>
      <c r="D169" s="6">
        <v>45261</v>
      </c>
      <c r="E169" s="7" t="s">
        <v>99</v>
      </c>
      <c r="F169" s="8">
        <v>81</v>
      </c>
      <c r="G169" s="8">
        <v>80</v>
      </c>
      <c r="H169" s="9">
        <v>36216.019999999997</v>
      </c>
      <c r="I169" s="9">
        <v>16066.83</v>
      </c>
      <c r="J169" s="9">
        <v>0</v>
      </c>
      <c r="K169" s="9">
        <v>52282.85</v>
      </c>
      <c r="L169" s="9">
        <v>278.54000000000002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52282.85</v>
      </c>
      <c r="T169" s="9">
        <v>32379.37</v>
      </c>
      <c r="U169" s="9">
        <v>319.58999999999997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32698.959999999999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16345.37</v>
      </c>
      <c r="AW169" s="9">
        <v>32698.959999999999</v>
      </c>
      <c r="AX169" s="10">
        <v>87</v>
      </c>
      <c r="AY169" s="10">
        <v>300</v>
      </c>
      <c r="AZ169" s="9">
        <v>262295</v>
      </c>
      <c r="BA169" s="9">
        <v>62920</v>
      </c>
      <c r="BB169" s="11">
        <v>88.06</v>
      </c>
      <c r="BC169" s="11">
        <v>73.172723633185001</v>
      </c>
      <c r="BD169" s="11">
        <v>10.59</v>
      </c>
      <c r="BE169" s="11"/>
      <c r="BF169" s="7" t="s">
        <v>374</v>
      </c>
      <c r="BG169" s="4"/>
      <c r="BH169" s="7" t="s">
        <v>28</v>
      </c>
      <c r="BI169" s="7" t="s">
        <v>282</v>
      </c>
      <c r="BJ169" s="7" t="s">
        <v>395</v>
      </c>
      <c r="BK169" s="7" t="s">
        <v>237</v>
      </c>
      <c r="BL169" s="5" t="s">
        <v>4</v>
      </c>
      <c r="BM169" s="11">
        <v>415371.03556649998</v>
      </c>
      <c r="BN169" s="5" t="s">
        <v>163</v>
      </c>
      <c r="BO169" s="11"/>
      <c r="BP169" s="12">
        <v>38757</v>
      </c>
      <c r="BQ169" s="12">
        <v>47883</v>
      </c>
      <c r="BR169" s="11">
        <v>14636.33</v>
      </c>
      <c r="BS169" s="11">
        <v>13.09</v>
      </c>
      <c r="BT169" s="11">
        <v>45.66</v>
      </c>
    </row>
    <row r="170" spans="1:72" s="1" customFormat="1" ht="18.2" customHeight="1" x14ac:dyDescent="0.15">
      <c r="A170" s="13">
        <v>168</v>
      </c>
      <c r="B170" s="14" t="s">
        <v>464</v>
      </c>
      <c r="C170" s="14" t="s">
        <v>235</v>
      </c>
      <c r="D170" s="15">
        <v>45261</v>
      </c>
      <c r="E170" s="16" t="s">
        <v>100</v>
      </c>
      <c r="F170" s="14" t="s">
        <v>495</v>
      </c>
      <c r="G170" s="17">
        <v>164</v>
      </c>
      <c r="H170" s="18">
        <v>60888.51</v>
      </c>
      <c r="I170" s="18">
        <v>42167.519999999997</v>
      </c>
      <c r="J170" s="18">
        <v>3851.41</v>
      </c>
      <c r="K170" s="18">
        <v>103056.03</v>
      </c>
      <c r="L170" s="18">
        <v>475.85</v>
      </c>
      <c r="M170" s="18">
        <v>0</v>
      </c>
      <c r="N170" s="18">
        <v>0</v>
      </c>
      <c r="O170" s="18">
        <v>42167.519999999997</v>
      </c>
      <c r="P170" s="18">
        <v>475.85</v>
      </c>
      <c r="Q170" s="18">
        <v>60412.66</v>
      </c>
      <c r="R170" s="18">
        <v>0</v>
      </c>
      <c r="S170" s="18">
        <v>0</v>
      </c>
      <c r="T170" s="18">
        <v>121144.29</v>
      </c>
      <c r="U170" s="18">
        <v>516.51</v>
      </c>
      <c r="V170" s="18">
        <v>0</v>
      </c>
      <c r="W170" s="18">
        <v>121144.29</v>
      </c>
      <c r="X170" s="18">
        <v>516.51</v>
      </c>
      <c r="Y170" s="18">
        <v>0</v>
      </c>
      <c r="Z170" s="18">
        <v>0</v>
      </c>
      <c r="AA170" s="18">
        <v>0</v>
      </c>
      <c r="AB170" s="18">
        <v>23.09</v>
      </c>
      <c r="AC170" s="18">
        <v>0</v>
      </c>
      <c r="AD170" s="18">
        <v>0</v>
      </c>
      <c r="AE170" s="18">
        <v>0</v>
      </c>
      <c r="AF170" s="18">
        <v>45.67</v>
      </c>
      <c r="AG170" s="18">
        <v>0</v>
      </c>
      <c r="AH170" s="18">
        <v>0</v>
      </c>
      <c r="AI170" s="18">
        <v>141.30000000000001</v>
      </c>
      <c r="AJ170" s="18">
        <v>3786.76</v>
      </c>
      <c r="AK170" s="18">
        <v>0</v>
      </c>
      <c r="AL170" s="18">
        <v>0</v>
      </c>
      <c r="AM170" s="18">
        <v>8518.76</v>
      </c>
      <c r="AN170" s="18">
        <v>0</v>
      </c>
      <c r="AO170" s="18">
        <v>2486.52</v>
      </c>
      <c r="AP170" s="18">
        <v>23097.86</v>
      </c>
      <c r="AQ170" s="18">
        <v>0</v>
      </c>
      <c r="AR170" s="18">
        <v>0</v>
      </c>
      <c r="AS170" s="18">
        <v>8199.8152219999993</v>
      </c>
      <c r="AT170" s="18">
        <v>159760.76</v>
      </c>
      <c r="AU170" s="18">
        <f t="shared" si="2"/>
        <v>91004.80477800002</v>
      </c>
      <c r="AV170" s="18">
        <v>0</v>
      </c>
      <c r="AW170" s="18">
        <v>0</v>
      </c>
      <c r="AX170" s="19">
        <v>87</v>
      </c>
      <c r="AY170" s="19">
        <v>300</v>
      </c>
      <c r="AZ170" s="18">
        <v>482000</v>
      </c>
      <c r="BA170" s="18">
        <v>107699.27</v>
      </c>
      <c r="BB170" s="20">
        <v>82.06</v>
      </c>
      <c r="BC170" s="20">
        <v>0</v>
      </c>
      <c r="BD170" s="20">
        <v>10.18</v>
      </c>
      <c r="BE170" s="20"/>
      <c r="BF170" s="16" t="s">
        <v>236</v>
      </c>
      <c r="BG170" s="13"/>
      <c r="BH170" s="16" t="s">
        <v>385</v>
      </c>
      <c r="BI170" s="16" t="s">
        <v>162</v>
      </c>
      <c r="BJ170" s="16" t="s">
        <v>429</v>
      </c>
      <c r="BK170" s="16" t="s">
        <v>5</v>
      </c>
      <c r="BL170" s="14" t="s">
        <v>4</v>
      </c>
      <c r="BM170" s="20">
        <v>0</v>
      </c>
      <c r="BN170" s="14" t="s">
        <v>163</v>
      </c>
      <c r="BO170" s="20"/>
      <c r="BP170" s="21">
        <v>38761</v>
      </c>
      <c r="BQ170" s="21">
        <v>47886</v>
      </c>
      <c r="BR170" s="20">
        <v>0</v>
      </c>
      <c r="BS170" s="20">
        <v>0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464</v>
      </c>
      <c r="C171" s="5" t="s">
        <v>235</v>
      </c>
      <c r="D171" s="6">
        <v>45261</v>
      </c>
      <c r="E171" s="7" t="s">
        <v>496</v>
      </c>
      <c r="F171" s="8">
        <v>128</v>
      </c>
      <c r="G171" s="8">
        <v>128</v>
      </c>
      <c r="H171" s="9">
        <v>0</v>
      </c>
      <c r="I171" s="9">
        <v>64074.051083999999</v>
      </c>
      <c r="J171" s="9">
        <v>0</v>
      </c>
      <c r="K171" s="9">
        <v>64074.051083999999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64074.051083999999</v>
      </c>
      <c r="T171" s="9">
        <v>42559.92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42559.92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64074.051083999999</v>
      </c>
      <c r="AW171" s="9">
        <v>42559.92</v>
      </c>
      <c r="AX171" s="10">
        <v>0</v>
      </c>
      <c r="AY171" s="10">
        <v>180</v>
      </c>
      <c r="AZ171" s="9">
        <v>301500</v>
      </c>
      <c r="BA171" s="9">
        <v>74404.37</v>
      </c>
      <c r="BB171" s="11">
        <v>89.99</v>
      </c>
      <c r="BC171" s="11">
        <v>77.495768824454302</v>
      </c>
      <c r="BD171" s="11">
        <v>10.59</v>
      </c>
      <c r="BE171" s="11"/>
      <c r="BF171" s="7" t="s">
        <v>374</v>
      </c>
      <c r="BG171" s="4"/>
      <c r="BH171" s="7" t="s">
        <v>28</v>
      </c>
      <c r="BI171" s="7" t="s">
        <v>282</v>
      </c>
      <c r="BJ171" s="7" t="s">
        <v>268</v>
      </c>
      <c r="BK171" s="7" t="s">
        <v>237</v>
      </c>
      <c r="BL171" s="5" t="s">
        <v>4</v>
      </c>
      <c r="BM171" s="11">
        <v>509048.47290654399</v>
      </c>
      <c r="BN171" s="5" t="s">
        <v>163</v>
      </c>
      <c r="BO171" s="11"/>
      <c r="BP171" s="12">
        <v>38727</v>
      </c>
      <c r="BQ171" s="12">
        <v>44202</v>
      </c>
      <c r="BR171" s="11">
        <v>22482.959999999999</v>
      </c>
      <c r="BS171" s="11">
        <v>0</v>
      </c>
      <c r="BT171" s="11">
        <v>49.43</v>
      </c>
    </row>
    <row r="172" spans="1:72" s="1" customFormat="1" ht="18.2" customHeight="1" x14ac:dyDescent="0.15">
      <c r="A172" s="13">
        <v>170</v>
      </c>
      <c r="B172" s="14" t="s">
        <v>464</v>
      </c>
      <c r="C172" s="14" t="s">
        <v>235</v>
      </c>
      <c r="D172" s="15">
        <v>45261</v>
      </c>
      <c r="E172" s="16" t="s">
        <v>101</v>
      </c>
      <c r="F172" s="17">
        <v>141</v>
      </c>
      <c r="G172" s="17">
        <v>140</v>
      </c>
      <c r="H172" s="18">
        <v>17120.759999999998</v>
      </c>
      <c r="I172" s="18">
        <v>47226.18</v>
      </c>
      <c r="J172" s="18">
        <v>0</v>
      </c>
      <c r="K172" s="18">
        <v>64346.94</v>
      </c>
      <c r="L172" s="18">
        <v>588.61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64346.94</v>
      </c>
      <c r="T172" s="18">
        <v>56352.87</v>
      </c>
      <c r="U172" s="18">
        <v>151.05000000000001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56503.92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47814.79</v>
      </c>
      <c r="AW172" s="18">
        <v>56503.92</v>
      </c>
      <c r="AX172" s="19">
        <v>26</v>
      </c>
      <c r="AY172" s="19">
        <v>240</v>
      </c>
      <c r="AZ172" s="18">
        <v>320000</v>
      </c>
      <c r="BA172" s="18">
        <v>73639.350000000006</v>
      </c>
      <c r="BB172" s="20">
        <v>90</v>
      </c>
      <c r="BC172" s="20">
        <v>78.6430705865818</v>
      </c>
      <c r="BD172" s="20">
        <v>10.59</v>
      </c>
      <c r="BE172" s="20"/>
      <c r="BF172" s="16" t="s">
        <v>236</v>
      </c>
      <c r="BG172" s="13"/>
      <c r="BH172" s="16" t="s">
        <v>359</v>
      </c>
      <c r="BI172" s="16" t="s">
        <v>419</v>
      </c>
      <c r="BJ172" s="16" t="s">
        <v>430</v>
      </c>
      <c r="BK172" s="16" t="s">
        <v>237</v>
      </c>
      <c r="BL172" s="14" t="s">
        <v>4</v>
      </c>
      <c r="BM172" s="20">
        <v>511216.49074859999</v>
      </c>
      <c r="BN172" s="14" t="s">
        <v>163</v>
      </c>
      <c r="BO172" s="20"/>
      <c r="BP172" s="21">
        <v>38727</v>
      </c>
      <c r="BQ172" s="21">
        <v>46027</v>
      </c>
      <c r="BR172" s="20">
        <v>23378.799999999999</v>
      </c>
      <c r="BS172" s="20">
        <v>15.44</v>
      </c>
      <c r="BT172" s="20">
        <v>45.92</v>
      </c>
    </row>
    <row r="173" spans="1:72" s="1" customFormat="1" ht="18.2" customHeight="1" x14ac:dyDescent="0.15">
      <c r="A173" s="4">
        <v>171</v>
      </c>
      <c r="B173" s="5" t="s">
        <v>464</v>
      </c>
      <c r="C173" s="5" t="s">
        <v>235</v>
      </c>
      <c r="D173" s="6">
        <v>45261</v>
      </c>
      <c r="E173" s="7" t="s">
        <v>497</v>
      </c>
      <c r="F173" s="8">
        <v>117</v>
      </c>
      <c r="G173" s="8">
        <v>116</v>
      </c>
      <c r="H173" s="9">
        <v>22300.680079999998</v>
      </c>
      <c r="I173" s="9">
        <v>56728.689919999997</v>
      </c>
      <c r="J173" s="9">
        <v>0</v>
      </c>
      <c r="K173" s="9">
        <v>79029.37</v>
      </c>
      <c r="L173" s="9">
        <v>770.17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79029.369919999997</v>
      </c>
      <c r="T173" s="9">
        <v>54574.58</v>
      </c>
      <c r="U173" s="9">
        <v>189.18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54763.76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57498.859920000003</v>
      </c>
      <c r="AW173" s="9">
        <v>54763.76</v>
      </c>
      <c r="AX173" s="10">
        <v>26</v>
      </c>
      <c r="AY173" s="10">
        <v>240</v>
      </c>
      <c r="AZ173" s="9">
        <v>398000</v>
      </c>
      <c r="BA173" s="9">
        <v>98195.9</v>
      </c>
      <c r="BB173" s="11">
        <v>90</v>
      </c>
      <c r="BC173" s="11">
        <v>72.433200294513298</v>
      </c>
      <c r="BD173" s="11">
        <v>10.18</v>
      </c>
      <c r="BE173" s="11"/>
      <c r="BF173" s="7" t="s">
        <v>374</v>
      </c>
      <c r="BG173" s="4"/>
      <c r="BH173" s="7" t="s">
        <v>243</v>
      </c>
      <c r="BI173" s="7" t="s">
        <v>498</v>
      </c>
      <c r="BJ173" s="7" t="s">
        <v>499</v>
      </c>
      <c r="BK173" s="7" t="s">
        <v>237</v>
      </c>
      <c r="BL173" s="5" t="s">
        <v>4</v>
      </c>
      <c r="BM173" s="11">
        <v>627863.84490972501</v>
      </c>
      <c r="BN173" s="5" t="s">
        <v>163</v>
      </c>
      <c r="BO173" s="11"/>
      <c r="BP173" s="12">
        <v>38728</v>
      </c>
      <c r="BQ173" s="12">
        <v>46028</v>
      </c>
      <c r="BR173" s="11">
        <v>26104.75</v>
      </c>
      <c r="BS173" s="11">
        <v>21.2</v>
      </c>
      <c r="BT173" s="11">
        <v>45.94</v>
      </c>
    </row>
    <row r="174" spans="1:72" s="1" customFormat="1" ht="18.2" customHeight="1" x14ac:dyDescent="0.15">
      <c r="A174" s="13">
        <v>172</v>
      </c>
      <c r="B174" s="14" t="s">
        <v>464</v>
      </c>
      <c r="C174" s="14" t="s">
        <v>235</v>
      </c>
      <c r="D174" s="15">
        <v>45261</v>
      </c>
      <c r="E174" s="16" t="s">
        <v>102</v>
      </c>
      <c r="F174" s="17">
        <v>8</v>
      </c>
      <c r="G174" s="17">
        <v>7</v>
      </c>
      <c r="H174" s="18">
        <v>62719.83</v>
      </c>
      <c r="I174" s="18">
        <v>3738.51</v>
      </c>
      <c r="J174" s="18">
        <v>0</v>
      </c>
      <c r="K174" s="18">
        <v>66458.34</v>
      </c>
      <c r="L174" s="18">
        <v>499.71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66458.34</v>
      </c>
      <c r="T174" s="18">
        <v>3844.04</v>
      </c>
      <c r="U174" s="18">
        <v>532.04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4376.08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4238.22</v>
      </c>
      <c r="AW174" s="18">
        <v>4376.08</v>
      </c>
      <c r="AX174" s="19">
        <v>86</v>
      </c>
      <c r="AY174" s="19">
        <v>300</v>
      </c>
      <c r="AZ174" s="18">
        <v>468000</v>
      </c>
      <c r="BA174" s="18">
        <v>111973.8</v>
      </c>
      <c r="BB174" s="20">
        <v>87.29</v>
      </c>
      <c r="BC174" s="20">
        <v>51.808088129544601</v>
      </c>
      <c r="BD174" s="20">
        <v>10.18</v>
      </c>
      <c r="BE174" s="20"/>
      <c r="BF174" s="16" t="s">
        <v>374</v>
      </c>
      <c r="BG174" s="13"/>
      <c r="BH174" s="16" t="s">
        <v>239</v>
      </c>
      <c r="BI174" s="16" t="s">
        <v>240</v>
      </c>
      <c r="BJ174" s="16" t="s">
        <v>301</v>
      </c>
      <c r="BK174" s="16" t="s">
        <v>237</v>
      </c>
      <c r="BL174" s="14" t="s">
        <v>4</v>
      </c>
      <c r="BM174" s="20">
        <v>527990.90921459999</v>
      </c>
      <c r="BN174" s="14" t="s">
        <v>163</v>
      </c>
      <c r="BO174" s="20"/>
      <c r="BP174" s="21">
        <v>38729</v>
      </c>
      <c r="BQ174" s="21">
        <v>47854</v>
      </c>
      <c r="BR174" s="20">
        <v>2097.39</v>
      </c>
      <c r="BS174" s="20">
        <v>24</v>
      </c>
      <c r="BT174" s="20">
        <v>45.97</v>
      </c>
    </row>
    <row r="175" spans="1:72" s="1" customFormat="1" ht="18.2" customHeight="1" x14ac:dyDescent="0.15">
      <c r="A175" s="4">
        <v>173</v>
      </c>
      <c r="B175" s="5" t="s">
        <v>464</v>
      </c>
      <c r="C175" s="5" t="s">
        <v>235</v>
      </c>
      <c r="D175" s="6">
        <v>45261</v>
      </c>
      <c r="E175" s="7" t="s">
        <v>25</v>
      </c>
      <c r="F175" s="8">
        <v>158</v>
      </c>
      <c r="G175" s="8">
        <v>157</v>
      </c>
      <c r="H175" s="9">
        <v>36419.14</v>
      </c>
      <c r="I175" s="9">
        <v>25121.88</v>
      </c>
      <c r="J175" s="9">
        <v>0</v>
      </c>
      <c r="K175" s="9">
        <v>61541.02</v>
      </c>
      <c r="L175" s="9">
        <v>289.31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61541.02</v>
      </c>
      <c r="T175" s="9">
        <v>69122.37</v>
      </c>
      <c r="U175" s="9">
        <v>308.94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69431.31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25411.19</v>
      </c>
      <c r="AW175" s="9">
        <v>69431.31</v>
      </c>
      <c r="AX175" s="10">
        <v>86</v>
      </c>
      <c r="AY175" s="10">
        <v>300</v>
      </c>
      <c r="AZ175" s="9">
        <v>263218</v>
      </c>
      <c r="BA175" s="9">
        <v>64926.96</v>
      </c>
      <c r="BB175" s="11">
        <v>90</v>
      </c>
      <c r="BC175" s="11">
        <v>85.306501336270799</v>
      </c>
      <c r="BD175" s="11">
        <v>10.18</v>
      </c>
      <c r="BE175" s="11"/>
      <c r="BF175" s="7" t="s">
        <v>236</v>
      </c>
      <c r="BG175" s="4"/>
      <c r="BH175" s="7" t="s">
        <v>239</v>
      </c>
      <c r="BI175" s="7" t="s">
        <v>242</v>
      </c>
      <c r="BJ175" s="7" t="s">
        <v>383</v>
      </c>
      <c r="BK175" s="7" t="s">
        <v>237</v>
      </c>
      <c r="BL175" s="5" t="s">
        <v>4</v>
      </c>
      <c r="BM175" s="11">
        <v>488924.3261838</v>
      </c>
      <c r="BN175" s="5" t="s">
        <v>163</v>
      </c>
      <c r="BO175" s="11"/>
      <c r="BP175" s="12">
        <v>38729</v>
      </c>
      <c r="BQ175" s="12">
        <v>47854</v>
      </c>
      <c r="BR175" s="11">
        <v>24584.76</v>
      </c>
      <c r="BS175" s="11">
        <v>13.92</v>
      </c>
      <c r="BT175" s="11">
        <v>45.96</v>
      </c>
    </row>
    <row r="176" spans="1:72" s="1" customFormat="1" ht="18.2" customHeight="1" x14ac:dyDescent="0.15">
      <c r="A176" s="13">
        <v>174</v>
      </c>
      <c r="B176" s="14" t="s">
        <v>464</v>
      </c>
      <c r="C176" s="14" t="s">
        <v>235</v>
      </c>
      <c r="D176" s="15">
        <v>45261</v>
      </c>
      <c r="E176" s="16" t="s">
        <v>431</v>
      </c>
      <c r="F176" s="14" t="s">
        <v>495</v>
      </c>
      <c r="G176" s="17">
        <v>0</v>
      </c>
      <c r="H176" s="18">
        <v>21596.75</v>
      </c>
      <c r="I176" s="18">
        <v>0</v>
      </c>
      <c r="J176" s="18">
        <v>0</v>
      </c>
      <c r="K176" s="18">
        <v>21596.75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21596.75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21481.282467000001</v>
      </c>
      <c r="AT176" s="18">
        <v>0</v>
      </c>
      <c r="AU176" s="18">
        <f t="shared" si="2"/>
        <v>115.46753299999909</v>
      </c>
      <c r="AV176" s="18">
        <v>0</v>
      </c>
      <c r="AW176" s="18">
        <v>0</v>
      </c>
      <c r="AX176" s="19">
        <v>27</v>
      </c>
      <c r="AY176" s="19">
        <v>240</v>
      </c>
      <c r="AZ176" s="18">
        <v>420000</v>
      </c>
      <c r="BA176" s="18">
        <v>101357.56</v>
      </c>
      <c r="BB176" s="20">
        <v>89.99</v>
      </c>
      <c r="BC176" s="20">
        <v>0</v>
      </c>
      <c r="BD176" s="20">
        <v>10.59</v>
      </c>
      <c r="BE176" s="20"/>
      <c r="BF176" s="16" t="s">
        <v>236</v>
      </c>
      <c r="BG176" s="13"/>
      <c r="BH176" s="16" t="s">
        <v>239</v>
      </c>
      <c r="BI176" s="16" t="s">
        <v>240</v>
      </c>
      <c r="BJ176" s="16" t="s">
        <v>301</v>
      </c>
      <c r="BK176" s="16" t="s">
        <v>5</v>
      </c>
      <c r="BL176" s="14" t="s">
        <v>4</v>
      </c>
      <c r="BM176" s="20">
        <v>0</v>
      </c>
      <c r="BN176" s="14" t="s">
        <v>163</v>
      </c>
      <c r="BO176" s="20"/>
      <c r="BP176" s="21">
        <v>38765</v>
      </c>
      <c r="BQ176" s="21">
        <v>46065</v>
      </c>
      <c r="BR176" s="20">
        <v>0</v>
      </c>
      <c r="BS176" s="20">
        <v>0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464</v>
      </c>
      <c r="C177" s="5" t="s">
        <v>235</v>
      </c>
      <c r="D177" s="6">
        <v>45261</v>
      </c>
      <c r="E177" s="7" t="s">
        <v>103</v>
      </c>
      <c r="F177" s="8">
        <v>174</v>
      </c>
      <c r="G177" s="8">
        <v>173</v>
      </c>
      <c r="H177" s="9">
        <v>42637.02</v>
      </c>
      <c r="I177" s="9">
        <v>29090.18</v>
      </c>
      <c r="J177" s="9">
        <v>0</v>
      </c>
      <c r="K177" s="9">
        <v>71727.199999999997</v>
      </c>
      <c r="L177" s="9">
        <v>327.84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71727.199999999997</v>
      </c>
      <c r="T177" s="9">
        <v>92999.32</v>
      </c>
      <c r="U177" s="9">
        <v>376.25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93375.57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29418.02</v>
      </c>
      <c r="AW177" s="9">
        <v>93375.57</v>
      </c>
      <c r="AX177" s="10">
        <v>87</v>
      </c>
      <c r="AY177" s="10">
        <v>300</v>
      </c>
      <c r="AZ177" s="9">
        <v>302400</v>
      </c>
      <c r="BA177" s="9">
        <v>74066.490000000005</v>
      </c>
      <c r="BB177" s="11">
        <v>89.99</v>
      </c>
      <c r="BC177" s="11">
        <v>87.147787454218502</v>
      </c>
      <c r="BD177" s="11">
        <v>10.59</v>
      </c>
      <c r="BE177" s="11"/>
      <c r="BF177" s="7" t="s">
        <v>374</v>
      </c>
      <c r="BG177" s="4"/>
      <c r="BH177" s="7" t="s">
        <v>28</v>
      </c>
      <c r="BI177" s="7" t="s">
        <v>282</v>
      </c>
      <c r="BJ177" s="7" t="s">
        <v>395</v>
      </c>
      <c r="BK177" s="7" t="s">
        <v>237</v>
      </c>
      <c r="BL177" s="5" t="s">
        <v>4</v>
      </c>
      <c r="BM177" s="11">
        <v>569850.36856800003</v>
      </c>
      <c r="BN177" s="5" t="s">
        <v>163</v>
      </c>
      <c r="BO177" s="11"/>
      <c r="BP177" s="12">
        <v>38765</v>
      </c>
      <c r="BQ177" s="12">
        <v>47890</v>
      </c>
      <c r="BR177" s="11">
        <v>30474.720000000001</v>
      </c>
      <c r="BS177" s="11">
        <v>15.41</v>
      </c>
      <c r="BT177" s="11">
        <v>45.61</v>
      </c>
    </row>
    <row r="178" spans="1:72" s="1" customFormat="1" ht="18.2" customHeight="1" x14ac:dyDescent="0.15">
      <c r="A178" s="13">
        <v>176</v>
      </c>
      <c r="B178" s="14" t="s">
        <v>464</v>
      </c>
      <c r="C178" s="14" t="s">
        <v>235</v>
      </c>
      <c r="D178" s="15">
        <v>45261</v>
      </c>
      <c r="E178" s="16" t="s">
        <v>104</v>
      </c>
      <c r="F178" s="17">
        <v>178</v>
      </c>
      <c r="G178" s="17">
        <v>177</v>
      </c>
      <c r="H178" s="18">
        <v>36220.07</v>
      </c>
      <c r="I178" s="18">
        <v>24948.9</v>
      </c>
      <c r="J178" s="18">
        <v>0</v>
      </c>
      <c r="K178" s="18">
        <v>61168.97</v>
      </c>
      <c r="L178" s="18">
        <v>278.51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61168.97</v>
      </c>
      <c r="T178" s="18">
        <v>81515.929999999993</v>
      </c>
      <c r="U178" s="18">
        <v>319.62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81835.55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25227.41</v>
      </c>
      <c r="AW178" s="18">
        <v>81835.55</v>
      </c>
      <c r="AX178" s="19">
        <v>87</v>
      </c>
      <c r="AY178" s="19">
        <v>300</v>
      </c>
      <c r="AZ178" s="18">
        <v>262295</v>
      </c>
      <c r="BA178" s="18">
        <v>62920</v>
      </c>
      <c r="BB178" s="20">
        <v>88.14</v>
      </c>
      <c r="BC178" s="20">
        <v>85.687110867768595</v>
      </c>
      <c r="BD178" s="20">
        <v>10.59</v>
      </c>
      <c r="BE178" s="20"/>
      <c r="BF178" s="16" t="s">
        <v>236</v>
      </c>
      <c r="BG178" s="13"/>
      <c r="BH178" s="16" t="s">
        <v>28</v>
      </c>
      <c r="BI178" s="16" t="s">
        <v>282</v>
      </c>
      <c r="BJ178" s="16" t="s">
        <v>395</v>
      </c>
      <c r="BK178" s="16" t="s">
        <v>237</v>
      </c>
      <c r="BL178" s="14" t="s">
        <v>4</v>
      </c>
      <c r="BM178" s="20">
        <v>485968.50426930003</v>
      </c>
      <c r="BN178" s="14" t="s">
        <v>163</v>
      </c>
      <c r="BO178" s="20"/>
      <c r="BP178" s="21">
        <v>38765</v>
      </c>
      <c r="BQ178" s="21">
        <v>47890</v>
      </c>
      <c r="BR178" s="20">
        <v>33503.78</v>
      </c>
      <c r="BS178" s="20">
        <v>13.09</v>
      </c>
      <c r="BT178" s="20">
        <v>45.62</v>
      </c>
    </row>
    <row r="179" spans="1:72" s="1" customFormat="1" ht="18.2" customHeight="1" x14ac:dyDescent="0.15">
      <c r="A179" s="4">
        <v>177</v>
      </c>
      <c r="B179" s="5" t="s">
        <v>464</v>
      </c>
      <c r="C179" s="5" t="s">
        <v>235</v>
      </c>
      <c r="D179" s="6">
        <v>45261</v>
      </c>
      <c r="E179" s="7" t="s">
        <v>105</v>
      </c>
      <c r="F179" s="8">
        <v>159</v>
      </c>
      <c r="G179" s="8">
        <v>158</v>
      </c>
      <c r="H179" s="9">
        <v>44720.7</v>
      </c>
      <c r="I179" s="9">
        <v>29319.24</v>
      </c>
      <c r="J179" s="9">
        <v>0</v>
      </c>
      <c r="K179" s="9">
        <v>74039.94</v>
      </c>
      <c r="L179" s="9">
        <v>343.84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74039.94</v>
      </c>
      <c r="T179" s="9">
        <v>87464.81</v>
      </c>
      <c r="U179" s="9">
        <v>394.63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87859.44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29663.08</v>
      </c>
      <c r="AW179" s="9">
        <v>87859.44</v>
      </c>
      <c r="AX179" s="10">
        <v>87</v>
      </c>
      <c r="AY179" s="10">
        <v>300</v>
      </c>
      <c r="AZ179" s="9">
        <v>330000</v>
      </c>
      <c r="BA179" s="9">
        <v>77683.28</v>
      </c>
      <c r="BB179" s="11">
        <v>86.49</v>
      </c>
      <c r="BC179" s="11">
        <v>82.433625493156299</v>
      </c>
      <c r="BD179" s="11">
        <v>10.59</v>
      </c>
      <c r="BE179" s="11"/>
      <c r="BF179" s="7" t="s">
        <v>374</v>
      </c>
      <c r="BG179" s="4"/>
      <c r="BH179" s="7" t="s">
        <v>28</v>
      </c>
      <c r="BI179" s="7" t="s">
        <v>271</v>
      </c>
      <c r="BJ179" s="7" t="s">
        <v>272</v>
      </c>
      <c r="BK179" s="7" t="s">
        <v>237</v>
      </c>
      <c r="BL179" s="5" t="s">
        <v>4</v>
      </c>
      <c r="BM179" s="11">
        <v>588224.37091860001</v>
      </c>
      <c r="BN179" s="5" t="s">
        <v>163</v>
      </c>
      <c r="BO179" s="11"/>
      <c r="BP179" s="12">
        <v>38765</v>
      </c>
      <c r="BQ179" s="12">
        <v>47890</v>
      </c>
      <c r="BR179" s="11">
        <v>28208.1</v>
      </c>
      <c r="BS179" s="11">
        <v>16.170000000000002</v>
      </c>
      <c r="BT179" s="11">
        <v>45.61</v>
      </c>
    </row>
    <row r="180" spans="1:72" s="1" customFormat="1" ht="18.2" customHeight="1" x14ac:dyDescent="0.15">
      <c r="A180" s="13">
        <v>178</v>
      </c>
      <c r="B180" s="14" t="s">
        <v>464</v>
      </c>
      <c r="C180" s="14" t="s">
        <v>235</v>
      </c>
      <c r="D180" s="15">
        <v>45261</v>
      </c>
      <c r="E180" s="16" t="s">
        <v>470</v>
      </c>
      <c r="F180" s="17">
        <v>134</v>
      </c>
      <c r="G180" s="17">
        <v>133</v>
      </c>
      <c r="H180" s="18">
        <v>74080.929999999993</v>
      </c>
      <c r="I180" s="18">
        <v>46237</v>
      </c>
      <c r="J180" s="18">
        <v>0</v>
      </c>
      <c r="K180" s="18">
        <v>120317.93</v>
      </c>
      <c r="L180" s="18">
        <v>578.99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120317.93</v>
      </c>
      <c r="T180" s="18">
        <v>115549.93</v>
      </c>
      <c r="U180" s="18">
        <v>628.41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116178.34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46815.99</v>
      </c>
      <c r="AW180" s="18">
        <v>116178.34</v>
      </c>
      <c r="AX180" s="19">
        <v>87</v>
      </c>
      <c r="AY180" s="19">
        <v>300</v>
      </c>
      <c r="AZ180" s="18">
        <v>535000</v>
      </c>
      <c r="BA180" s="18">
        <v>131036.95</v>
      </c>
      <c r="BB180" s="20">
        <v>90</v>
      </c>
      <c r="BC180" s="20">
        <v>82.637864358106597</v>
      </c>
      <c r="BD180" s="20">
        <v>10.18</v>
      </c>
      <c r="BE180" s="20"/>
      <c r="BF180" s="16" t="s">
        <v>236</v>
      </c>
      <c r="BG180" s="13"/>
      <c r="BH180" s="16" t="s">
        <v>239</v>
      </c>
      <c r="BI180" s="16" t="s">
        <v>242</v>
      </c>
      <c r="BJ180" s="16" t="s">
        <v>438</v>
      </c>
      <c r="BK180" s="16" t="s">
        <v>237</v>
      </c>
      <c r="BL180" s="14" t="s">
        <v>4</v>
      </c>
      <c r="BM180" s="20">
        <v>955888.65529170004</v>
      </c>
      <c r="BN180" s="14" t="s">
        <v>163</v>
      </c>
      <c r="BO180" s="20"/>
      <c r="BP180" s="21">
        <v>38765</v>
      </c>
      <c r="BQ180" s="21">
        <v>47890</v>
      </c>
      <c r="BR180" s="20">
        <v>33104.800000000003</v>
      </c>
      <c r="BS180" s="20">
        <v>28.09</v>
      </c>
      <c r="BT180" s="20">
        <v>46.93</v>
      </c>
    </row>
    <row r="181" spans="1:72" s="1" customFormat="1" ht="18.2" customHeight="1" x14ac:dyDescent="0.15">
      <c r="A181" s="4">
        <v>179</v>
      </c>
      <c r="B181" s="5" t="s">
        <v>464</v>
      </c>
      <c r="C181" s="5" t="s">
        <v>235</v>
      </c>
      <c r="D181" s="6">
        <v>45261</v>
      </c>
      <c r="E181" s="7" t="s">
        <v>106</v>
      </c>
      <c r="F181" s="8">
        <v>165</v>
      </c>
      <c r="G181" s="8">
        <v>164</v>
      </c>
      <c r="H181" s="9">
        <v>44978</v>
      </c>
      <c r="I181" s="9">
        <v>29987.55</v>
      </c>
      <c r="J181" s="9">
        <v>0</v>
      </c>
      <c r="K181" s="9">
        <v>74965.55</v>
      </c>
      <c r="L181" s="9">
        <v>345.83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74965.55</v>
      </c>
      <c r="T181" s="9">
        <v>92490.559999999998</v>
      </c>
      <c r="U181" s="9">
        <v>396.91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92887.47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30333.38</v>
      </c>
      <c r="AW181" s="9">
        <v>92887.47</v>
      </c>
      <c r="AX181" s="10">
        <v>87</v>
      </c>
      <c r="AY181" s="10">
        <v>300</v>
      </c>
      <c r="AZ181" s="9">
        <v>330000</v>
      </c>
      <c r="BA181" s="9">
        <v>78132.31</v>
      </c>
      <c r="BB181" s="11">
        <v>86.99</v>
      </c>
      <c r="BC181" s="11">
        <v>83.464231308404905</v>
      </c>
      <c r="BD181" s="11">
        <v>10.59</v>
      </c>
      <c r="BE181" s="11"/>
      <c r="BF181" s="7" t="s">
        <v>374</v>
      </c>
      <c r="BG181" s="4"/>
      <c r="BH181" s="7" t="s">
        <v>28</v>
      </c>
      <c r="BI181" s="7" t="s">
        <v>271</v>
      </c>
      <c r="BJ181" s="7" t="s">
        <v>272</v>
      </c>
      <c r="BK181" s="7" t="s">
        <v>237</v>
      </c>
      <c r="BL181" s="5" t="s">
        <v>4</v>
      </c>
      <c r="BM181" s="11">
        <v>595578.05542949995</v>
      </c>
      <c r="BN181" s="5" t="s">
        <v>163</v>
      </c>
      <c r="BO181" s="11"/>
      <c r="BP181" s="12">
        <v>38765</v>
      </c>
      <c r="BQ181" s="12">
        <v>47890</v>
      </c>
      <c r="BR181" s="11">
        <v>29619.35</v>
      </c>
      <c r="BS181" s="11">
        <v>16.260000000000002</v>
      </c>
      <c r="BT181" s="11">
        <v>45.61</v>
      </c>
    </row>
    <row r="182" spans="1:72" s="1" customFormat="1" ht="18.2" customHeight="1" x14ac:dyDescent="0.15">
      <c r="A182" s="13">
        <v>180</v>
      </c>
      <c r="B182" s="14" t="s">
        <v>464</v>
      </c>
      <c r="C182" s="14" t="s">
        <v>235</v>
      </c>
      <c r="D182" s="15">
        <v>45261</v>
      </c>
      <c r="E182" s="16" t="s">
        <v>107</v>
      </c>
      <c r="F182" s="17">
        <v>164</v>
      </c>
      <c r="G182" s="17">
        <v>163</v>
      </c>
      <c r="H182" s="18">
        <v>44978</v>
      </c>
      <c r="I182" s="18">
        <v>29906.400000000001</v>
      </c>
      <c r="J182" s="18">
        <v>0</v>
      </c>
      <c r="K182" s="18">
        <v>74884.399999999994</v>
      </c>
      <c r="L182" s="18">
        <v>345.83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74884.399999999994</v>
      </c>
      <c r="T182" s="18">
        <v>91900.08</v>
      </c>
      <c r="U182" s="18">
        <v>396.91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92296.99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30252.23</v>
      </c>
      <c r="AW182" s="18">
        <v>92296.99</v>
      </c>
      <c r="AX182" s="19">
        <v>87</v>
      </c>
      <c r="AY182" s="19">
        <v>300</v>
      </c>
      <c r="AZ182" s="18">
        <v>330000</v>
      </c>
      <c r="BA182" s="18">
        <v>78132.31</v>
      </c>
      <c r="BB182" s="20">
        <v>86.99</v>
      </c>
      <c r="BC182" s="20">
        <v>83.373881509454904</v>
      </c>
      <c r="BD182" s="20">
        <v>10.59</v>
      </c>
      <c r="BE182" s="20"/>
      <c r="BF182" s="16" t="s">
        <v>236</v>
      </c>
      <c r="BG182" s="13"/>
      <c r="BH182" s="16" t="s">
        <v>28</v>
      </c>
      <c r="BI182" s="16" t="s">
        <v>271</v>
      </c>
      <c r="BJ182" s="16" t="s">
        <v>272</v>
      </c>
      <c r="BK182" s="16" t="s">
        <v>237</v>
      </c>
      <c r="BL182" s="14" t="s">
        <v>4</v>
      </c>
      <c r="BM182" s="20">
        <v>594933.34383599996</v>
      </c>
      <c r="BN182" s="14" t="s">
        <v>163</v>
      </c>
      <c r="BO182" s="20"/>
      <c r="BP182" s="21">
        <v>38765</v>
      </c>
      <c r="BQ182" s="21">
        <v>47890</v>
      </c>
      <c r="BR182" s="20">
        <v>29694.85</v>
      </c>
      <c r="BS182" s="20">
        <v>16.260000000000002</v>
      </c>
      <c r="BT182" s="20">
        <v>45.61</v>
      </c>
    </row>
    <row r="183" spans="1:72" s="1" customFormat="1" ht="18.2" customHeight="1" x14ac:dyDescent="0.15">
      <c r="A183" s="4">
        <v>181</v>
      </c>
      <c r="B183" s="5" t="s">
        <v>464</v>
      </c>
      <c r="C183" s="5" t="s">
        <v>235</v>
      </c>
      <c r="D183" s="6">
        <v>45261</v>
      </c>
      <c r="E183" s="7" t="s">
        <v>108</v>
      </c>
      <c r="F183" s="8">
        <v>145</v>
      </c>
      <c r="G183" s="8">
        <v>144</v>
      </c>
      <c r="H183" s="9">
        <v>49068.29</v>
      </c>
      <c r="I183" s="9">
        <v>30785.49</v>
      </c>
      <c r="J183" s="9">
        <v>0</v>
      </c>
      <c r="K183" s="9">
        <v>79853.78</v>
      </c>
      <c r="L183" s="9">
        <v>377.26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79853.78</v>
      </c>
      <c r="T183" s="9">
        <v>86699.06</v>
      </c>
      <c r="U183" s="9">
        <v>433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87132.06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31162.75</v>
      </c>
      <c r="AW183" s="9">
        <v>87132.06</v>
      </c>
      <c r="AX183" s="10">
        <v>87</v>
      </c>
      <c r="AY183" s="10">
        <v>300</v>
      </c>
      <c r="AZ183" s="9">
        <v>348000</v>
      </c>
      <c r="BA183" s="9">
        <v>85235.25</v>
      </c>
      <c r="BB183" s="11">
        <v>89.99</v>
      </c>
      <c r="BC183" s="11">
        <v>84.308330910040098</v>
      </c>
      <c r="BD183" s="11">
        <v>10.59</v>
      </c>
      <c r="BE183" s="11"/>
      <c r="BF183" s="7" t="s">
        <v>236</v>
      </c>
      <c r="BG183" s="4"/>
      <c r="BH183" s="7" t="s">
        <v>28</v>
      </c>
      <c r="BI183" s="7" t="s">
        <v>271</v>
      </c>
      <c r="BJ183" s="7" t="s">
        <v>272</v>
      </c>
      <c r="BK183" s="7" t="s">
        <v>237</v>
      </c>
      <c r="BL183" s="5" t="s">
        <v>4</v>
      </c>
      <c r="BM183" s="11">
        <v>634413.5274282</v>
      </c>
      <c r="BN183" s="5" t="s">
        <v>163</v>
      </c>
      <c r="BO183" s="11"/>
      <c r="BP183" s="12">
        <v>38765</v>
      </c>
      <c r="BQ183" s="12">
        <v>47890</v>
      </c>
      <c r="BR183" s="11">
        <v>26817.24</v>
      </c>
      <c r="BS183" s="11">
        <v>17.73</v>
      </c>
      <c r="BT183" s="11">
        <v>45.61</v>
      </c>
    </row>
    <row r="184" spans="1:72" s="1" customFormat="1" ht="18.2" customHeight="1" x14ac:dyDescent="0.15">
      <c r="A184" s="13">
        <v>182</v>
      </c>
      <c r="B184" s="14" t="s">
        <v>464</v>
      </c>
      <c r="C184" s="14" t="s">
        <v>235</v>
      </c>
      <c r="D184" s="15">
        <v>45261</v>
      </c>
      <c r="E184" s="16" t="s">
        <v>109</v>
      </c>
      <c r="F184" s="17">
        <v>162</v>
      </c>
      <c r="G184" s="17">
        <v>161</v>
      </c>
      <c r="H184" s="18">
        <v>44558.26</v>
      </c>
      <c r="I184" s="18">
        <v>29459.33</v>
      </c>
      <c r="J184" s="18">
        <v>0</v>
      </c>
      <c r="K184" s="18">
        <v>74017.59</v>
      </c>
      <c r="L184" s="18">
        <v>342.55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74017.59</v>
      </c>
      <c r="T184" s="18">
        <v>89729.3</v>
      </c>
      <c r="U184" s="18">
        <v>393.2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90122.5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29801.88</v>
      </c>
      <c r="AW184" s="18">
        <v>90122.5</v>
      </c>
      <c r="AX184" s="19">
        <v>88</v>
      </c>
      <c r="AY184" s="19">
        <v>300</v>
      </c>
      <c r="AZ184" s="18">
        <v>316000</v>
      </c>
      <c r="BA184" s="18">
        <v>77397.53</v>
      </c>
      <c r="BB184" s="20">
        <v>90</v>
      </c>
      <c r="BC184" s="20">
        <v>86.0697117853761</v>
      </c>
      <c r="BD184" s="20">
        <v>10.59</v>
      </c>
      <c r="BE184" s="20"/>
      <c r="BF184" s="16" t="s">
        <v>374</v>
      </c>
      <c r="BG184" s="13"/>
      <c r="BH184" s="16" t="s">
        <v>28</v>
      </c>
      <c r="BI184" s="16" t="s">
        <v>271</v>
      </c>
      <c r="BJ184" s="16" t="s">
        <v>272</v>
      </c>
      <c r="BK184" s="16" t="s">
        <v>237</v>
      </c>
      <c r="BL184" s="14" t="s">
        <v>4</v>
      </c>
      <c r="BM184" s="20">
        <v>588046.80709709995</v>
      </c>
      <c r="BN184" s="14" t="s">
        <v>163</v>
      </c>
      <c r="BO184" s="20"/>
      <c r="BP184" s="21">
        <v>38765</v>
      </c>
      <c r="BQ184" s="21">
        <v>47890</v>
      </c>
      <c r="BR184" s="20">
        <v>28899.200000000001</v>
      </c>
      <c r="BS184" s="20">
        <v>16.11</v>
      </c>
      <c r="BT184" s="20">
        <v>45.61</v>
      </c>
    </row>
    <row r="185" spans="1:72" s="1" customFormat="1" ht="18.2" customHeight="1" x14ac:dyDescent="0.15">
      <c r="A185" s="4">
        <v>183</v>
      </c>
      <c r="B185" s="5" t="s">
        <v>464</v>
      </c>
      <c r="C185" s="5" t="s">
        <v>235</v>
      </c>
      <c r="D185" s="6">
        <v>45261</v>
      </c>
      <c r="E185" s="7" t="s">
        <v>110</v>
      </c>
      <c r="F185" s="8">
        <v>83</v>
      </c>
      <c r="G185" s="8">
        <v>82</v>
      </c>
      <c r="H185" s="9">
        <v>44720.7</v>
      </c>
      <c r="I185" s="9">
        <v>20165.98</v>
      </c>
      <c r="J185" s="9">
        <v>0</v>
      </c>
      <c r="K185" s="9">
        <v>64886.68</v>
      </c>
      <c r="L185" s="9">
        <v>343.84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64886.68</v>
      </c>
      <c r="T185" s="9">
        <v>40694.01</v>
      </c>
      <c r="U185" s="9">
        <v>394.63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41088.639999999999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20509.82</v>
      </c>
      <c r="AW185" s="9">
        <v>41088.639999999999</v>
      </c>
      <c r="AX185" s="10">
        <v>87</v>
      </c>
      <c r="AY185" s="10">
        <v>300</v>
      </c>
      <c r="AZ185" s="9">
        <v>330000</v>
      </c>
      <c r="BA185" s="9">
        <v>77683.28</v>
      </c>
      <c r="BB185" s="11">
        <v>86.49</v>
      </c>
      <c r="BC185" s="11">
        <v>72.242687914310494</v>
      </c>
      <c r="BD185" s="11">
        <v>10.59</v>
      </c>
      <c r="BE185" s="11"/>
      <c r="BF185" s="7" t="s">
        <v>374</v>
      </c>
      <c r="BG185" s="4"/>
      <c r="BH185" s="7" t="s">
        <v>28</v>
      </c>
      <c r="BI185" s="7" t="s">
        <v>271</v>
      </c>
      <c r="BJ185" s="7" t="s">
        <v>272</v>
      </c>
      <c r="BK185" s="7" t="s">
        <v>237</v>
      </c>
      <c r="BL185" s="5" t="s">
        <v>4</v>
      </c>
      <c r="BM185" s="11">
        <v>515504.55772919999</v>
      </c>
      <c r="BN185" s="5" t="s">
        <v>163</v>
      </c>
      <c r="BO185" s="11"/>
      <c r="BP185" s="12">
        <v>38765</v>
      </c>
      <c r="BQ185" s="12">
        <v>47890</v>
      </c>
      <c r="BR185" s="11">
        <v>17360.54</v>
      </c>
      <c r="BS185" s="11">
        <v>16.170000000000002</v>
      </c>
      <c r="BT185" s="11">
        <v>45.63</v>
      </c>
    </row>
    <row r="186" spans="1:72" s="1" customFormat="1" ht="18.2" customHeight="1" x14ac:dyDescent="0.15">
      <c r="A186" s="13">
        <v>184</v>
      </c>
      <c r="B186" s="14" t="s">
        <v>464</v>
      </c>
      <c r="C186" s="14" t="s">
        <v>235</v>
      </c>
      <c r="D186" s="15">
        <v>45261</v>
      </c>
      <c r="E186" s="16" t="s">
        <v>26</v>
      </c>
      <c r="F186" s="17">
        <v>161</v>
      </c>
      <c r="G186" s="17">
        <v>160</v>
      </c>
      <c r="H186" s="18">
        <v>44720.7</v>
      </c>
      <c r="I186" s="18">
        <v>29487.1</v>
      </c>
      <c r="J186" s="18">
        <v>0</v>
      </c>
      <c r="K186" s="18">
        <v>74207.8</v>
      </c>
      <c r="L186" s="18">
        <v>343.84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74207.8</v>
      </c>
      <c r="T186" s="18">
        <v>89403.69</v>
      </c>
      <c r="U186" s="18">
        <v>394.63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89798.32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29830.94</v>
      </c>
      <c r="AW186" s="18">
        <v>89798.32</v>
      </c>
      <c r="AX186" s="19">
        <v>87</v>
      </c>
      <c r="AY186" s="19">
        <v>300</v>
      </c>
      <c r="AZ186" s="18">
        <v>330000</v>
      </c>
      <c r="BA186" s="18">
        <v>77683.28</v>
      </c>
      <c r="BB186" s="20">
        <v>86.49</v>
      </c>
      <c r="BC186" s="20">
        <v>82.620515276903902</v>
      </c>
      <c r="BD186" s="20">
        <v>10.59</v>
      </c>
      <c r="BE186" s="20"/>
      <c r="BF186" s="16" t="s">
        <v>374</v>
      </c>
      <c r="BG186" s="13"/>
      <c r="BH186" s="16" t="s">
        <v>28</v>
      </c>
      <c r="BI186" s="16" t="s">
        <v>271</v>
      </c>
      <c r="BJ186" s="16" t="s">
        <v>272</v>
      </c>
      <c r="BK186" s="16" t="s">
        <v>237</v>
      </c>
      <c r="BL186" s="14" t="s">
        <v>4</v>
      </c>
      <c r="BM186" s="20">
        <v>589557.96658200002</v>
      </c>
      <c r="BN186" s="14" t="s">
        <v>163</v>
      </c>
      <c r="BO186" s="20"/>
      <c r="BP186" s="21">
        <v>38765</v>
      </c>
      <c r="BQ186" s="21">
        <v>47890</v>
      </c>
      <c r="BR186" s="20">
        <v>28903.919999999998</v>
      </c>
      <c r="BS186" s="20">
        <v>16.170000000000002</v>
      </c>
      <c r="BT186" s="20">
        <v>45.61</v>
      </c>
    </row>
    <row r="187" spans="1:72" s="1" customFormat="1" ht="18.2" customHeight="1" x14ac:dyDescent="0.15">
      <c r="A187" s="4">
        <v>185</v>
      </c>
      <c r="B187" s="5" t="s">
        <v>464</v>
      </c>
      <c r="C187" s="5" t="s">
        <v>235</v>
      </c>
      <c r="D187" s="6">
        <v>45261</v>
      </c>
      <c r="E187" s="7" t="s">
        <v>111</v>
      </c>
      <c r="F187" s="8">
        <v>161</v>
      </c>
      <c r="G187" s="8">
        <v>160</v>
      </c>
      <c r="H187" s="9">
        <v>55231.43</v>
      </c>
      <c r="I187" s="9">
        <v>36416.400000000001</v>
      </c>
      <c r="J187" s="9">
        <v>0</v>
      </c>
      <c r="K187" s="9">
        <v>91647.83</v>
      </c>
      <c r="L187" s="9">
        <v>424.63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91647.83</v>
      </c>
      <c r="T187" s="9">
        <v>110415.28</v>
      </c>
      <c r="U187" s="9">
        <v>487.39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110902.67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36841.03</v>
      </c>
      <c r="AW187" s="9">
        <v>110902.67</v>
      </c>
      <c r="AX187" s="10">
        <v>87</v>
      </c>
      <c r="AY187" s="10">
        <v>300</v>
      </c>
      <c r="AZ187" s="9">
        <v>392100</v>
      </c>
      <c r="BA187" s="9">
        <v>95940</v>
      </c>
      <c r="BB187" s="11">
        <v>90</v>
      </c>
      <c r="BC187" s="11">
        <v>85.973574108817999</v>
      </c>
      <c r="BD187" s="11">
        <v>10.59</v>
      </c>
      <c r="BE187" s="11"/>
      <c r="BF187" s="7" t="s">
        <v>374</v>
      </c>
      <c r="BG187" s="4"/>
      <c r="BH187" s="7" t="s">
        <v>239</v>
      </c>
      <c r="BI187" s="7" t="s">
        <v>242</v>
      </c>
      <c r="BJ187" s="7" t="s">
        <v>432</v>
      </c>
      <c r="BK187" s="7" t="s">
        <v>237</v>
      </c>
      <c r="BL187" s="5" t="s">
        <v>4</v>
      </c>
      <c r="BM187" s="11">
        <v>728113.59852270002</v>
      </c>
      <c r="BN187" s="5" t="s">
        <v>163</v>
      </c>
      <c r="BO187" s="11"/>
      <c r="BP187" s="12">
        <v>38769</v>
      </c>
      <c r="BQ187" s="12">
        <v>47894</v>
      </c>
      <c r="BR187" s="11">
        <v>33591.879999999997</v>
      </c>
      <c r="BS187" s="11">
        <v>19.96</v>
      </c>
      <c r="BT187" s="11">
        <v>45.59</v>
      </c>
    </row>
    <row r="188" spans="1:72" s="1" customFormat="1" ht="18.2" customHeight="1" x14ac:dyDescent="0.15">
      <c r="A188" s="13">
        <v>186</v>
      </c>
      <c r="B188" s="14" t="s">
        <v>464</v>
      </c>
      <c r="C188" s="14" t="s">
        <v>235</v>
      </c>
      <c r="D188" s="15">
        <v>45261</v>
      </c>
      <c r="E188" s="16" t="s">
        <v>112</v>
      </c>
      <c r="F188" s="17">
        <v>134</v>
      </c>
      <c r="G188" s="17">
        <v>133</v>
      </c>
      <c r="H188" s="18">
        <v>89449.3</v>
      </c>
      <c r="I188" s="18">
        <v>55829.84</v>
      </c>
      <c r="J188" s="18">
        <v>0</v>
      </c>
      <c r="K188" s="18">
        <v>145279.14000000001</v>
      </c>
      <c r="L188" s="18">
        <v>699.11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145279.14000000001</v>
      </c>
      <c r="T188" s="18">
        <v>139521.79</v>
      </c>
      <c r="U188" s="18">
        <v>758.78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140280.57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56528.95</v>
      </c>
      <c r="AW188" s="18">
        <v>140280.57</v>
      </c>
      <c r="AX188" s="19">
        <v>87</v>
      </c>
      <c r="AY188" s="19">
        <v>300</v>
      </c>
      <c r="AZ188" s="18">
        <v>658000</v>
      </c>
      <c r="BA188" s="18">
        <v>158222</v>
      </c>
      <c r="BB188" s="20">
        <v>88.42</v>
      </c>
      <c r="BC188" s="20">
        <v>81.187076125949602</v>
      </c>
      <c r="BD188" s="20">
        <v>10.18</v>
      </c>
      <c r="BE188" s="20"/>
      <c r="BF188" s="16" t="s">
        <v>236</v>
      </c>
      <c r="BG188" s="13"/>
      <c r="BH188" s="16" t="s">
        <v>239</v>
      </c>
      <c r="BI188" s="16" t="s">
        <v>242</v>
      </c>
      <c r="BJ188" s="16" t="s">
        <v>383</v>
      </c>
      <c r="BK188" s="16" t="s">
        <v>237</v>
      </c>
      <c r="BL188" s="14" t="s">
        <v>4</v>
      </c>
      <c r="BM188" s="20">
        <v>1154197.7307666</v>
      </c>
      <c r="BN188" s="14" t="s">
        <v>163</v>
      </c>
      <c r="BO188" s="20"/>
      <c r="BP188" s="21">
        <v>38771</v>
      </c>
      <c r="BQ188" s="21">
        <v>47896</v>
      </c>
      <c r="BR188" s="20">
        <v>40027.49</v>
      </c>
      <c r="BS188" s="20">
        <v>33.92</v>
      </c>
      <c r="BT188" s="20">
        <v>45.6</v>
      </c>
    </row>
    <row r="189" spans="1:72" s="1" customFormat="1" ht="18.2" customHeight="1" x14ac:dyDescent="0.15">
      <c r="A189" s="4">
        <v>187</v>
      </c>
      <c r="B189" s="5" t="s">
        <v>464</v>
      </c>
      <c r="C189" s="5" t="s">
        <v>235</v>
      </c>
      <c r="D189" s="6">
        <v>45261</v>
      </c>
      <c r="E189" s="7" t="s">
        <v>113</v>
      </c>
      <c r="F189" s="5" t="s">
        <v>495</v>
      </c>
      <c r="G189" s="8">
        <v>149</v>
      </c>
      <c r="H189" s="9">
        <v>51902.79</v>
      </c>
      <c r="I189" s="9">
        <v>33112.82</v>
      </c>
      <c r="J189" s="9">
        <v>47129.91</v>
      </c>
      <c r="K189" s="9">
        <v>85015.61</v>
      </c>
      <c r="L189" s="9">
        <v>399.12</v>
      </c>
      <c r="M189" s="9">
        <v>0</v>
      </c>
      <c r="N189" s="9">
        <v>0</v>
      </c>
      <c r="O189" s="9">
        <v>33112.82</v>
      </c>
      <c r="P189" s="9">
        <v>399.12</v>
      </c>
      <c r="Q189" s="9">
        <v>51503.67</v>
      </c>
      <c r="R189" s="9">
        <v>0</v>
      </c>
      <c r="S189" s="9">
        <v>0</v>
      </c>
      <c r="T189" s="9">
        <v>95453.35</v>
      </c>
      <c r="U189" s="9">
        <v>458.01</v>
      </c>
      <c r="V189" s="9">
        <v>0</v>
      </c>
      <c r="W189" s="9">
        <v>95453.35</v>
      </c>
      <c r="X189" s="9">
        <v>458.01</v>
      </c>
      <c r="Y189" s="9">
        <v>0</v>
      </c>
      <c r="Z189" s="9">
        <v>0</v>
      </c>
      <c r="AA189" s="9">
        <v>0</v>
      </c>
      <c r="AB189" s="9">
        <v>18.760000000000002</v>
      </c>
      <c r="AC189" s="9">
        <v>0</v>
      </c>
      <c r="AD189" s="9">
        <v>0</v>
      </c>
      <c r="AE189" s="9">
        <v>0</v>
      </c>
      <c r="AF189" s="9">
        <v>45.57</v>
      </c>
      <c r="AG189" s="9">
        <v>0</v>
      </c>
      <c r="AH189" s="9">
        <v>0</v>
      </c>
      <c r="AI189" s="9">
        <v>116.23</v>
      </c>
      <c r="AJ189" s="9">
        <v>2814</v>
      </c>
      <c r="AK189" s="9">
        <v>0</v>
      </c>
      <c r="AL189" s="9">
        <v>0</v>
      </c>
      <c r="AM189" s="9">
        <v>7278</v>
      </c>
      <c r="AN189" s="9">
        <v>0</v>
      </c>
      <c r="AO189" s="9">
        <v>1532.21</v>
      </c>
      <c r="AP189" s="9">
        <v>17432.34</v>
      </c>
      <c r="AQ189" s="9">
        <v>0</v>
      </c>
      <c r="AR189" s="9">
        <v>0</v>
      </c>
      <c r="AS189" s="9">
        <v>61.648724000000001</v>
      </c>
      <c r="AT189" s="9">
        <v>125148.47000000009</v>
      </c>
      <c r="AU189" s="9">
        <f t="shared" si="2"/>
        <v>37824.051275999926</v>
      </c>
      <c r="AV189" s="9">
        <v>0</v>
      </c>
      <c r="AW189" s="9">
        <v>0</v>
      </c>
      <c r="AX189" s="10">
        <v>87</v>
      </c>
      <c r="AY189" s="10">
        <v>300</v>
      </c>
      <c r="AZ189" s="9">
        <v>368400</v>
      </c>
      <c r="BA189" s="9">
        <v>90165.18</v>
      </c>
      <c r="BB189" s="11">
        <v>90</v>
      </c>
      <c r="BC189" s="11">
        <v>0</v>
      </c>
      <c r="BD189" s="11">
        <v>10.59</v>
      </c>
      <c r="BE189" s="11"/>
      <c r="BF189" s="7" t="s">
        <v>374</v>
      </c>
      <c r="BG189" s="4"/>
      <c r="BH189" s="7" t="s">
        <v>239</v>
      </c>
      <c r="BI189" s="7" t="s">
        <v>242</v>
      </c>
      <c r="BJ189" s="7" t="s">
        <v>391</v>
      </c>
      <c r="BK189" s="7" t="s">
        <v>5</v>
      </c>
      <c r="BL189" s="5" t="s">
        <v>4</v>
      </c>
      <c r="BM189" s="11">
        <v>0</v>
      </c>
      <c r="BN189" s="5" t="s">
        <v>163</v>
      </c>
      <c r="BO189" s="11"/>
      <c r="BP189" s="12">
        <v>38771</v>
      </c>
      <c r="BQ189" s="12">
        <v>47896</v>
      </c>
      <c r="BR189" s="11">
        <v>0</v>
      </c>
      <c r="BS189" s="11">
        <v>0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464</v>
      </c>
      <c r="C190" s="14" t="s">
        <v>235</v>
      </c>
      <c r="D190" s="15">
        <v>45261</v>
      </c>
      <c r="E190" s="16" t="s">
        <v>114</v>
      </c>
      <c r="F190" s="17">
        <v>7</v>
      </c>
      <c r="G190" s="17">
        <v>7</v>
      </c>
      <c r="H190" s="18">
        <v>0</v>
      </c>
      <c r="I190" s="18">
        <v>4410.8999999999996</v>
      </c>
      <c r="J190" s="18">
        <v>0</v>
      </c>
      <c r="K190" s="18">
        <v>4410.8999999999996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4410.8999999999996</v>
      </c>
      <c r="T190" s="18">
        <v>166.67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166.67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4410.8999999999996</v>
      </c>
      <c r="AW190" s="18">
        <v>166.67</v>
      </c>
      <c r="AX190" s="19">
        <v>0</v>
      </c>
      <c r="AY190" s="19">
        <v>300</v>
      </c>
      <c r="AZ190" s="18">
        <v>264083</v>
      </c>
      <c r="BA190" s="18">
        <v>64633.8</v>
      </c>
      <c r="BB190" s="20">
        <v>90</v>
      </c>
      <c r="BC190" s="20">
        <v>6.1420031005449101</v>
      </c>
      <c r="BD190" s="20">
        <v>10.59</v>
      </c>
      <c r="BE190" s="20"/>
      <c r="BF190" s="16" t="s">
        <v>236</v>
      </c>
      <c r="BG190" s="13"/>
      <c r="BH190" s="16" t="s">
        <v>239</v>
      </c>
      <c r="BI190" s="16" t="s">
        <v>242</v>
      </c>
      <c r="BJ190" s="16" t="s">
        <v>383</v>
      </c>
      <c r="BK190" s="16" t="s">
        <v>237</v>
      </c>
      <c r="BL190" s="14" t="s">
        <v>4</v>
      </c>
      <c r="BM190" s="20">
        <v>35043.233120999997</v>
      </c>
      <c r="BN190" s="14" t="s">
        <v>163</v>
      </c>
      <c r="BO190" s="20"/>
      <c r="BP190" s="21">
        <v>38771</v>
      </c>
      <c r="BQ190" s="21">
        <v>47896</v>
      </c>
      <c r="BR190" s="20">
        <v>2307.02</v>
      </c>
      <c r="BS190" s="20">
        <v>0</v>
      </c>
      <c r="BT190" s="20">
        <v>54.43</v>
      </c>
    </row>
    <row r="191" spans="1:72" s="1" customFormat="1" ht="18.2" customHeight="1" x14ac:dyDescent="0.15">
      <c r="A191" s="4">
        <v>189</v>
      </c>
      <c r="B191" s="5" t="s">
        <v>464</v>
      </c>
      <c r="C191" s="5" t="s">
        <v>235</v>
      </c>
      <c r="D191" s="6">
        <v>45261</v>
      </c>
      <c r="E191" s="7" t="s">
        <v>115</v>
      </c>
      <c r="F191" s="8">
        <v>100</v>
      </c>
      <c r="G191" s="8">
        <v>99</v>
      </c>
      <c r="H191" s="9">
        <v>49803.8</v>
      </c>
      <c r="I191" s="9">
        <v>26165.48</v>
      </c>
      <c r="J191" s="9">
        <v>0</v>
      </c>
      <c r="K191" s="9">
        <v>75969.279999999999</v>
      </c>
      <c r="L191" s="9">
        <v>389.28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75969.279999999999</v>
      </c>
      <c r="T191" s="9">
        <v>55007.4</v>
      </c>
      <c r="U191" s="9">
        <v>422.48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55429.88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26554.76</v>
      </c>
      <c r="AW191" s="9">
        <v>55429.88</v>
      </c>
      <c r="AX191" s="10">
        <v>87</v>
      </c>
      <c r="AY191" s="10">
        <v>300</v>
      </c>
      <c r="AZ191" s="9">
        <v>408000</v>
      </c>
      <c r="BA191" s="9">
        <v>88098.47</v>
      </c>
      <c r="BB191" s="11">
        <v>90</v>
      </c>
      <c r="BC191" s="11">
        <v>77.609011825063504</v>
      </c>
      <c r="BD191" s="11">
        <v>10.18</v>
      </c>
      <c r="BE191" s="11"/>
      <c r="BF191" s="7" t="s">
        <v>374</v>
      </c>
      <c r="BG191" s="4"/>
      <c r="BH191" s="7" t="s">
        <v>425</v>
      </c>
      <c r="BI191" s="7" t="s">
        <v>433</v>
      </c>
      <c r="BJ191" s="7" t="s">
        <v>434</v>
      </c>
      <c r="BK191" s="7" t="s">
        <v>237</v>
      </c>
      <c r="BL191" s="5" t="s">
        <v>4</v>
      </c>
      <c r="BM191" s="11">
        <v>603552.37912319996</v>
      </c>
      <c r="BN191" s="5" t="s">
        <v>163</v>
      </c>
      <c r="BO191" s="11"/>
      <c r="BP191" s="12">
        <v>38772</v>
      </c>
      <c r="BQ191" s="12">
        <v>47897</v>
      </c>
      <c r="BR191" s="11">
        <v>27069.29</v>
      </c>
      <c r="BS191" s="11">
        <v>18.88</v>
      </c>
      <c r="BT191" s="11">
        <v>48.1</v>
      </c>
    </row>
    <row r="192" spans="1:72" s="1" customFormat="1" ht="18.2" customHeight="1" x14ac:dyDescent="0.15">
      <c r="A192" s="13">
        <v>190</v>
      </c>
      <c r="B192" s="14" t="s">
        <v>464</v>
      </c>
      <c r="C192" s="14" t="s">
        <v>235</v>
      </c>
      <c r="D192" s="15">
        <v>45261</v>
      </c>
      <c r="E192" s="16" t="s">
        <v>116</v>
      </c>
      <c r="F192" s="17">
        <v>1</v>
      </c>
      <c r="G192" s="17">
        <v>1</v>
      </c>
      <c r="H192" s="18">
        <v>47114.49</v>
      </c>
      <c r="I192" s="18">
        <v>356.39</v>
      </c>
      <c r="J192" s="18">
        <v>0</v>
      </c>
      <c r="K192" s="18">
        <v>47470.879999999997</v>
      </c>
      <c r="L192" s="18">
        <v>359.66</v>
      </c>
      <c r="M192" s="18">
        <v>0</v>
      </c>
      <c r="N192" s="18">
        <v>0</v>
      </c>
      <c r="O192" s="18">
        <v>356.39</v>
      </c>
      <c r="P192" s="18">
        <v>0</v>
      </c>
      <c r="Q192" s="18">
        <v>0</v>
      </c>
      <c r="R192" s="18">
        <v>0</v>
      </c>
      <c r="S192" s="18">
        <v>47114.49</v>
      </c>
      <c r="T192" s="18">
        <v>438.24</v>
      </c>
      <c r="U192" s="18">
        <v>431.85</v>
      </c>
      <c r="V192" s="18">
        <v>0</v>
      </c>
      <c r="W192" s="18">
        <v>435.12</v>
      </c>
      <c r="X192" s="18">
        <v>0</v>
      </c>
      <c r="Y192" s="18">
        <v>0</v>
      </c>
      <c r="Z192" s="18">
        <v>0</v>
      </c>
      <c r="AA192" s="18">
        <v>434.97</v>
      </c>
      <c r="AB192" s="18">
        <v>0</v>
      </c>
      <c r="AC192" s="18">
        <v>0</v>
      </c>
      <c r="AD192" s="18">
        <v>0</v>
      </c>
      <c r="AE192" s="18">
        <v>0</v>
      </c>
      <c r="AF192" s="18">
        <v>45.56</v>
      </c>
      <c r="AG192" s="18">
        <v>0</v>
      </c>
      <c r="AH192" s="18">
        <v>0</v>
      </c>
      <c r="AI192" s="18">
        <v>2.76</v>
      </c>
      <c r="AJ192" s="18">
        <v>16.05</v>
      </c>
      <c r="AK192" s="18">
        <v>0</v>
      </c>
      <c r="AL192" s="18">
        <v>0</v>
      </c>
      <c r="AM192" s="18">
        <v>1.87</v>
      </c>
      <c r="AN192" s="18">
        <v>0</v>
      </c>
      <c r="AO192" s="18">
        <v>40.380000000000003</v>
      </c>
      <c r="AP192" s="18">
        <v>104.1</v>
      </c>
      <c r="AQ192" s="18">
        <v>3.0000000000000001E-3</v>
      </c>
      <c r="AR192" s="18">
        <v>0</v>
      </c>
      <c r="AS192" s="18">
        <v>0</v>
      </c>
      <c r="AT192" s="18">
        <v>0</v>
      </c>
      <c r="AU192" s="18">
        <f t="shared" si="2"/>
        <v>1002.2329999999999</v>
      </c>
      <c r="AV192" s="18">
        <v>359.66</v>
      </c>
      <c r="AW192" s="18">
        <v>434.97</v>
      </c>
      <c r="AX192" s="19">
        <v>87</v>
      </c>
      <c r="AY192" s="19">
        <v>300</v>
      </c>
      <c r="AZ192" s="18">
        <v>330000</v>
      </c>
      <c r="BA192" s="18">
        <v>80756.929999999993</v>
      </c>
      <c r="BB192" s="20">
        <v>89.99</v>
      </c>
      <c r="BC192" s="20">
        <v>52.5011655978007</v>
      </c>
      <c r="BD192" s="20">
        <v>11</v>
      </c>
      <c r="BE192" s="20"/>
      <c r="BF192" s="16" t="s">
        <v>236</v>
      </c>
      <c r="BG192" s="13"/>
      <c r="BH192" s="16" t="s">
        <v>245</v>
      </c>
      <c r="BI192" s="16" t="s">
        <v>248</v>
      </c>
      <c r="BJ192" s="16" t="s">
        <v>303</v>
      </c>
      <c r="BK192" s="16" t="s">
        <v>286</v>
      </c>
      <c r="BL192" s="14" t="s">
        <v>4</v>
      </c>
      <c r="BM192" s="20">
        <v>374310.01755809999</v>
      </c>
      <c r="BN192" s="14" t="s">
        <v>163</v>
      </c>
      <c r="BO192" s="20"/>
      <c r="BP192" s="21">
        <v>38772</v>
      </c>
      <c r="BQ192" s="21">
        <v>47897</v>
      </c>
      <c r="BR192" s="20">
        <v>157.77000000000001</v>
      </c>
      <c r="BS192" s="20">
        <v>16.05</v>
      </c>
      <c r="BT192" s="20">
        <v>45.56</v>
      </c>
    </row>
    <row r="193" spans="1:72" s="1" customFormat="1" ht="18.2" customHeight="1" x14ac:dyDescent="0.15">
      <c r="A193" s="4">
        <v>191</v>
      </c>
      <c r="B193" s="5" t="s">
        <v>464</v>
      </c>
      <c r="C193" s="5" t="s">
        <v>235</v>
      </c>
      <c r="D193" s="6">
        <v>45261</v>
      </c>
      <c r="E193" s="7" t="s">
        <v>435</v>
      </c>
      <c r="F193" s="8">
        <v>1</v>
      </c>
      <c r="G193" s="8">
        <v>1</v>
      </c>
      <c r="H193" s="9">
        <v>32906.480000000003</v>
      </c>
      <c r="I193" s="9">
        <v>459.89</v>
      </c>
      <c r="J193" s="9">
        <v>0</v>
      </c>
      <c r="K193" s="9">
        <v>33366.370000000003</v>
      </c>
      <c r="L193" s="9">
        <v>254.75</v>
      </c>
      <c r="M193" s="9">
        <v>0</v>
      </c>
      <c r="N193" s="9">
        <v>0</v>
      </c>
      <c r="O193" s="9">
        <v>252.52</v>
      </c>
      <c r="P193" s="9">
        <v>0</v>
      </c>
      <c r="Q193" s="9">
        <v>0</v>
      </c>
      <c r="R193" s="9">
        <v>0</v>
      </c>
      <c r="S193" s="9">
        <v>33113.85</v>
      </c>
      <c r="T193" s="9">
        <v>591.09</v>
      </c>
      <c r="U193" s="9">
        <v>292.20999999999998</v>
      </c>
      <c r="V193" s="9">
        <v>0</v>
      </c>
      <c r="W193" s="9">
        <v>294.44</v>
      </c>
      <c r="X193" s="9">
        <v>0</v>
      </c>
      <c r="Y193" s="9">
        <v>0</v>
      </c>
      <c r="Z193" s="9">
        <v>0</v>
      </c>
      <c r="AA193" s="9">
        <v>588.86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11.97</v>
      </c>
      <c r="AK193" s="9">
        <v>0</v>
      </c>
      <c r="AL193" s="9">
        <v>0</v>
      </c>
      <c r="AM193" s="9">
        <v>0</v>
      </c>
      <c r="AN193" s="9">
        <v>0</v>
      </c>
      <c r="AO193" s="9">
        <v>27.95</v>
      </c>
      <c r="AP193" s="9">
        <v>75.489999999999995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662.37</v>
      </c>
      <c r="AV193" s="9">
        <v>462.12</v>
      </c>
      <c r="AW193" s="9">
        <v>588.86</v>
      </c>
      <c r="AX193" s="10">
        <v>87</v>
      </c>
      <c r="AY193" s="10">
        <v>300</v>
      </c>
      <c r="AZ193" s="9">
        <v>251600</v>
      </c>
      <c r="BA193" s="9">
        <v>57537</v>
      </c>
      <c r="BB193" s="11">
        <v>84.98</v>
      </c>
      <c r="BC193" s="11">
        <v>48.9079196517024</v>
      </c>
      <c r="BD193" s="11">
        <v>10.59</v>
      </c>
      <c r="BE193" s="11"/>
      <c r="BF193" s="7" t="s">
        <v>236</v>
      </c>
      <c r="BG193" s="4"/>
      <c r="BH193" s="7" t="s">
        <v>264</v>
      </c>
      <c r="BI193" s="7" t="s">
        <v>294</v>
      </c>
      <c r="BJ193" s="7" t="s">
        <v>295</v>
      </c>
      <c r="BK193" s="7" t="s">
        <v>286</v>
      </c>
      <c r="BL193" s="5" t="s">
        <v>4</v>
      </c>
      <c r="BM193" s="11">
        <v>263079.2729565</v>
      </c>
      <c r="BN193" s="5" t="s">
        <v>163</v>
      </c>
      <c r="BO193" s="11"/>
      <c r="BP193" s="12">
        <v>38772</v>
      </c>
      <c r="BQ193" s="12">
        <v>47897</v>
      </c>
      <c r="BR193" s="11">
        <v>229.43</v>
      </c>
      <c r="BS193" s="11">
        <v>11.97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464</v>
      </c>
      <c r="C194" s="14" t="s">
        <v>235</v>
      </c>
      <c r="D194" s="15">
        <v>45261</v>
      </c>
      <c r="E194" s="16" t="s">
        <v>117</v>
      </c>
      <c r="F194" s="17">
        <v>144</v>
      </c>
      <c r="G194" s="17">
        <v>143</v>
      </c>
      <c r="H194" s="18">
        <v>86982.8</v>
      </c>
      <c r="I194" s="18">
        <v>53502.91</v>
      </c>
      <c r="J194" s="18">
        <v>0</v>
      </c>
      <c r="K194" s="18">
        <v>140485.71</v>
      </c>
      <c r="L194" s="18">
        <v>657.91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140485.71</v>
      </c>
      <c r="T194" s="18">
        <v>151760.71</v>
      </c>
      <c r="U194" s="18">
        <v>767.57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152528.28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54160.82</v>
      </c>
      <c r="AW194" s="18">
        <v>152528.28</v>
      </c>
      <c r="AX194" s="19">
        <v>88</v>
      </c>
      <c r="AY194" s="19">
        <v>300</v>
      </c>
      <c r="AZ194" s="18">
        <v>614000</v>
      </c>
      <c r="BA194" s="18">
        <v>149953.24</v>
      </c>
      <c r="BB194" s="20">
        <v>89.99</v>
      </c>
      <c r="BC194" s="20">
        <v>84.308342006481496</v>
      </c>
      <c r="BD194" s="20">
        <v>10.59</v>
      </c>
      <c r="BE194" s="20"/>
      <c r="BF194" s="16" t="s">
        <v>236</v>
      </c>
      <c r="BG194" s="13"/>
      <c r="BH194" s="16" t="s">
        <v>239</v>
      </c>
      <c r="BI194" s="16" t="s">
        <v>242</v>
      </c>
      <c r="BJ194" s="16" t="s">
        <v>383</v>
      </c>
      <c r="BK194" s="16" t="s">
        <v>237</v>
      </c>
      <c r="BL194" s="14" t="s">
        <v>4</v>
      </c>
      <c r="BM194" s="20">
        <v>1116115.4153799</v>
      </c>
      <c r="BN194" s="14" t="s">
        <v>163</v>
      </c>
      <c r="BO194" s="20"/>
      <c r="BP194" s="21">
        <v>38778</v>
      </c>
      <c r="BQ194" s="21">
        <v>47903</v>
      </c>
      <c r="BR194" s="20">
        <v>41619.67</v>
      </c>
      <c r="BS194" s="20">
        <v>31.2</v>
      </c>
      <c r="BT194" s="20">
        <v>45.55</v>
      </c>
    </row>
    <row r="195" spans="1:72" s="1" customFormat="1" ht="18.2" customHeight="1" x14ac:dyDescent="0.15">
      <c r="A195" s="4">
        <v>193</v>
      </c>
      <c r="B195" s="5" t="s">
        <v>464</v>
      </c>
      <c r="C195" s="5" t="s">
        <v>235</v>
      </c>
      <c r="D195" s="6">
        <v>45261</v>
      </c>
      <c r="E195" s="7" t="s">
        <v>118</v>
      </c>
      <c r="F195" s="8">
        <v>179</v>
      </c>
      <c r="G195" s="8">
        <v>178</v>
      </c>
      <c r="H195" s="9">
        <v>36496.06</v>
      </c>
      <c r="I195" s="9">
        <v>24787.98</v>
      </c>
      <c r="J195" s="9">
        <v>0</v>
      </c>
      <c r="K195" s="9">
        <v>61284.04</v>
      </c>
      <c r="L195" s="9">
        <v>276.07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61284.04</v>
      </c>
      <c r="T195" s="9">
        <v>81921.61</v>
      </c>
      <c r="U195" s="9">
        <v>322.06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82243.67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46" si="3">SUM(AB195:AR195,W195:Y195,O195:R195)-J195-AS195-AT195</f>
        <v>0</v>
      </c>
      <c r="AV195" s="9">
        <v>25064.05</v>
      </c>
      <c r="AW195" s="9">
        <v>82243.67</v>
      </c>
      <c r="AX195" s="10">
        <v>88</v>
      </c>
      <c r="AY195" s="10">
        <v>300</v>
      </c>
      <c r="AZ195" s="9">
        <v>262295</v>
      </c>
      <c r="BA195" s="9">
        <v>62920</v>
      </c>
      <c r="BB195" s="11">
        <v>88.25</v>
      </c>
      <c r="BC195" s="11">
        <v>85.955443897012103</v>
      </c>
      <c r="BD195" s="11">
        <v>10.59</v>
      </c>
      <c r="BE195" s="11"/>
      <c r="BF195" s="7" t="s">
        <v>374</v>
      </c>
      <c r="BG195" s="4"/>
      <c r="BH195" s="7" t="s">
        <v>28</v>
      </c>
      <c r="BI195" s="7" t="s">
        <v>282</v>
      </c>
      <c r="BJ195" s="7" t="s">
        <v>395</v>
      </c>
      <c r="BK195" s="7" t="s">
        <v>237</v>
      </c>
      <c r="BL195" s="5" t="s">
        <v>4</v>
      </c>
      <c r="BM195" s="11">
        <v>486882.69974760001</v>
      </c>
      <c r="BN195" s="5" t="s">
        <v>163</v>
      </c>
      <c r="BO195" s="11"/>
      <c r="BP195" s="12">
        <v>38778</v>
      </c>
      <c r="BQ195" s="12">
        <v>47903</v>
      </c>
      <c r="BR195" s="11">
        <v>28182.080000000002</v>
      </c>
      <c r="BS195" s="11">
        <v>13.09</v>
      </c>
      <c r="BT195" s="11">
        <v>45.55</v>
      </c>
    </row>
    <row r="196" spans="1:72" s="1" customFormat="1" ht="18.2" customHeight="1" x14ac:dyDescent="0.15">
      <c r="A196" s="13">
        <v>194</v>
      </c>
      <c r="B196" s="14" t="s">
        <v>464</v>
      </c>
      <c r="C196" s="14" t="s">
        <v>235</v>
      </c>
      <c r="D196" s="15">
        <v>45261</v>
      </c>
      <c r="E196" s="16" t="s">
        <v>436</v>
      </c>
      <c r="F196" s="17">
        <v>6</v>
      </c>
      <c r="G196" s="17">
        <v>5</v>
      </c>
      <c r="H196" s="18">
        <v>42606.26</v>
      </c>
      <c r="I196" s="18">
        <v>1627.37</v>
      </c>
      <c r="J196" s="18">
        <v>0</v>
      </c>
      <c r="K196" s="18">
        <v>44233.63</v>
      </c>
      <c r="L196" s="18">
        <v>326.02999999999997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44233.63</v>
      </c>
      <c r="T196" s="18">
        <v>1924.91</v>
      </c>
      <c r="U196" s="18">
        <v>375.98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2300.89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1953.4</v>
      </c>
      <c r="AW196" s="18">
        <v>2300.89</v>
      </c>
      <c r="AX196" s="19">
        <v>88</v>
      </c>
      <c r="AY196" s="19">
        <v>300</v>
      </c>
      <c r="AZ196" s="18">
        <v>360000</v>
      </c>
      <c r="BA196" s="18">
        <v>73847.38</v>
      </c>
      <c r="BB196" s="20">
        <v>89.99</v>
      </c>
      <c r="BC196" s="20">
        <v>53.9028515798394</v>
      </c>
      <c r="BD196" s="20">
        <v>10.59</v>
      </c>
      <c r="BE196" s="20"/>
      <c r="BF196" s="16" t="s">
        <v>236</v>
      </c>
      <c r="BG196" s="13"/>
      <c r="BH196" s="16" t="s">
        <v>359</v>
      </c>
      <c r="BI196" s="16" t="s">
        <v>419</v>
      </c>
      <c r="BJ196" s="16" t="s">
        <v>430</v>
      </c>
      <c r="BK196" s="16" t="s">
        <v>286</v>
      </c>
      <c r="BL196" s="14" t="s">
        <v>4</v>
      </c>
      <c r="BM196" s="20">
        <v>351422.47792470001</v>
      </c>
      <c r="BN196" s="14" t="s">
        <v>163</v>
      </c>
      <c r="BO196" s="20"/>
      <c r="BP196" s="21">
        <v>38779</v>
      </c>
      <c r="BQ196" s="21">
        <v>47904</v>
      </c>
      <c r="BR196" s="20">
        <v>1126.1500000000001</v>
      </c>
      <c r="BS196" s="20">
        <v>15.37</v>
      </c>
      <c r="BT196" s="20">
        <v>45.59</v>
      </c>
    </row>
    <row r="197" spans="1:72" s="1" customFormat="1" ht="18.2" customHeight="1" x14ac:dyDescent="0.15">
      <c r="A197" s="4">
        <v>195</v>
      </c>
      <c r="B197" s="5" t="s">
        <v>464</v>
      </c>
      <c r="C197" s="5" t="s">
        <v>235</v>
      </c>
      <c r="D197" s="6">
        <v>45261</v>
      </c>
      <c r="E197" s="7" t="s">
        <v>119</v>
      </c>
      <c r="F197" s="8">
        <v>169</v>
      </c>
      <c r="G197" s="8">
        <v>168</v>
      </c>
      <c r="H197" s="9">
        <v>52042.55</v>
      </c>
      <c r="I197" s="9">
        <v>35857.07</v>
      </c>
      <c r="J197" s="9">
        <v>0</v>
      </c>
      <c r="K197" s="9">
        <v>87899.62</v>
      </c>
      <c r="L197" s="9">
        <v>400.25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87899.62</v>
      </c>
      <c r="T197" s="9">
        <v>105803.88</v>
      </c>
      <c r="U197" s="9">
        <v>441.47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106245.35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36257.32</v>
      </c>
      <c r="AW197" s="9">
        <v>106245.35</v>
      </c>
      <c r="AX197" s="10">
        <v>88</v>
      </c>
      <c r="AY197" s="10">
        <v>300</v>
      </c>
      <c r="AZ197" s="9">
        <v>383388.39</v>
      </c>
      <c r="BA197" s="9">
        <v>91350</v>
      </c>
      <c r="BB197" s="11">
        <v>89.99</v>
      </c>
      <c r="BC197" s="11">
        <v>86.590988547345404</v>
      </c>
      <c r="BD197" s="11">
        <v>10.18</v>
      </c>
      <c r="BE197" s="11"/>
      <c r="BF197" s="7" t="s">
        <v>374</v>
      </c>
      <c r="BG197" s="4"/>
      <c r="BH197" s="7" t="s">
        <v>264</v>
      </c>
      <c r="BI197" s="7" t="s">
        <v>310</v>
      </c>
      <c r="BJ197" s="7" t="s">
        <v>317</v>
      </c>
      <c r="BK197" s="7" t="s">
        <v>237</v>
      </c>
      <c r="BL197" s="5" t="s">
        <v>4</v>
      </c>
      <c r="BM197" s="11">
        <v>698335.23201779998</v>
      </c>
      <c r="BN197" s="5" t="s">
        <v>163</v>
      </c>
      <c r="BO197" s="11"/>
      <c r="BP197" s="12">
        <v>38777</v>
      </c>
      <c r="BQ197" s="12">
        <v>47904</v>
      </c>
      <c r="BR197" s="11">
        <v>34303.67</v>
      </c>
      <c r="BS197" s="11">
        <v>19.57</v>
      </c>
      <c r="BT197" s="11">
        <v>45.58</v>
      </c>
    </row>
    <row r="198" spans="1:72" s="1" customFormat="1" ht="18.2" customHeight="1" x14ac:dyDescent="0.15">
      <c r="A198" s="13">
        <v>196</v>
      </c>
      <c r="B198" s="14" t="s">
        <v>464</v>
      </c>
      <c r="C198" s="14" t="s">
        <v>235</v>
      </c>
      <c r="D198" s="15">
        <v>45261</v>
      </c>
      <c r="E198" s="16" t="s">
        <v>13</v>
      </c>
      <c r="F198" s="17">
        <v>144</v>
      </c>
      <c r="G198" s="17">
        <v>143</v>
      </c>
      <c r="H198" s="18">
        <v>69791.11</v>
      </c>
      <c r="I198" s="18">
        <v>44513.599999999999</v>
      </c>
      <c r="J198" s="18">
        <v>0</v>
      </c>
      <c r="K198" s="18">
        <v>114304.71</v>
      </c>
      <c r="L198" s="18">
        <v>536.72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114304.71</v>
      </c>
      <c r="T198" s="18">
        <v>118020.64</v>
      </c>
      <c r="U198" s="18">
        <v>592.02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118612.66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45050.32</v>
      </c>
      <c r="AW198" s="18">
        <v>118612.66</v>
      </c>
      <c r="AX198" s="19">
        <v>88</v>
      </c>
      <c r="AY198" s="19">
        <v>300</v>
      </c>
      <c r="AZ198" s="18">
        <v>505000</v>
      </c>
      <c r="BA198" s="18">
        <v>122500.06</v>
      </c>
      <c r="BB198" s="20">
        <v>89.25</v>
      </c>
      <c r="BC198" s="20">
        <v>83.279105067377103</v>
      </c>
      <c r="BD198" s="20">
        <v>10.18</v>
      </c>
      <c r="BE198" s="20"/>
      <c r="BF198" s="16" t="s">
        <v>236</v>
      </c>
      <c r="BG198" s="13"/>
      <c r="BH198" s="16" t="s">
        <v>299</v>
      </c>
      <c r="BI198" s="16" t="s">
        <v>314</v>
      </c>
      <c r="BJ198" s="16" t="s">
        <v>408</v>
      </c>
      <c r="BK198" s="16" t="s">
        <v>237</v>
      </c>
      <c r="BL198" s="14" t="s">
        <v>4</v>
      </c>
      <c r="BM198" s="20">
        <v>908115.48648990004</v>
      </c>
      <c r="BN198" s="14" t="s">
        <v>163</v>
      </c>
      <c r="BO198" s="20"/>
      <c r="BP198" s="21">
        <v>38779</v>
      </c>
      <c r="BQ198" s="21">
        <v>47904</v>
      </c>
      <c r="BR198" s="20">
        <v>41720.230000000003</v>
      </c>
      <c r="BS198" s="20">
        <v>26.26</v>
      </c>
      <c r="BT198" s="20">
        <v>45.58</v>
      </c>
    </row>
    <row r="199" spans="1:72" s="1" customFormat="1" ht="18.2" customHeight="1" x14ac:dyDescent="0.15">
      <c r="A199" s="4">
        <v>197</v>
      </c>
      <c r="B199" s="5" t="s">
        <v>464</v>
      </c>
      <c r="C199" s="5" t="s">
        <v>235</v>
      </c>
      <c r="D199" s="6">
        <v>45261</v>
      </c>
      <c r="E199" s="7" t="s">
        <v>120</v>
      </c>
      <c r="F199" s="8">
        <v>164</v>
      </c>
      <c r="G199" s="8">
        <v>163</v>
      </c>
      <c r="H199" s="9">
        <v>32773.31</v>
      </c>
      <c r="I199" s="9">
        <v>26714.84</v>
      </c>
      <c r="J199" s="9">
        <v>0</v>
      </c>
      <c r="K199" s="9">
        <v>59488.15</v>
      </c>
      <c r="L199" s="9">
        <v>308.93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59488.15</v>
      </c>
      <c r="T199" s="9">
        <v>71375.899999999994</v>
      </c>
      <c r="U199" s="9">
        <v>289.2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71665.100000000006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27023.77</v>
      </c>
      <c r="AW199" s="9">
        <v>71665.100000000006</v>
      </c>
      <c r="AX199" s="10">
        <v>76</v>
      </c>
      <c r="AY199" s="10">
        <v>300</v>
      </c>
      <c r="AZ199" s="9">
        <v>263172.34000000003</v>
      </c>
      <c r="BA199" s="9">
        <v>62920</v>
      </c>
      <c r="BB199" s="11">
        <v>88</v>
      </c>
      <c r="BC199" s="11">
        <v>83.200209790209797</v>
      </c>
      <c r="BD199" s="11">
        <v>10.59</v>
      </c>
      <c r="BE199" s="11"/>
      <c r="BF199" s="7" t="s">
        <v>374</v>
      </c>
      <c r="BG199" s="4"/>
      <c r="BH199" s="7" t="s">
        <v>28</v>
      </c>
      <c r="BI199" s="7" t="s">
        <v>282</v>
      </c>
      <c r="BJ199" s="7" t="s">
        <v>395</v>
      </c>
      <c r="BK199" s="7" t="s">
        <v>237</v>
      </c>
      <c r="BL199" s="5" t="s">
        <v>4</v>
      </c>
      <c r="BM199" s="11">
        <v>472614.9104235</v>
      </c>
      <c r="BN199" s="5" t="s">
        <v>163</v>
      </c>
      <c r="BO199" s="11"/>
      <c r="BP199" s="12">
        <v>38786</v>
      </c>
      <c r="BQ199" s="12">
        <v>47911</v>
      </c>
      <c r="BR199" s="11">
        <v>25514.03</v>
      </c>
      <c r="BS199" s="11">
        <v>13.09</v>
      </c>
      <c r="BT199" s="11">
        <v>45.53</v>
      </c>
    </row>
    <row r="200" spans="1:72" s="1" customFormat="1" ht="18.2" customHeight="1" x14ac:dyDescent="0.15">
      <c r="A200" s="13">
        <v>198</v>
      </c>
      <c r="B200" s="14" t="s">
        <v>464</v>
      </c>
      <c r="C200" s="14" t="s">
        <v>235</v>
      </c>
      <c r="D200" s="15">
        <v>45261</v>
      </c>
      <c r="E200" s="16" t="s">
        <v>121</v>
      </c>
      <c r="F200" s="17">
        <v>172</v>
      </c>
      <c r="G200" s="17">
        <v>171</v>
      </c>
      <c r="H200" s="18">
        <v>36496.06</v>
      </c>
      <c r="I200" s="18">
        <v>24376.26</v>
      </c>
      <c r="J200" s="18">
        <v>0</v>
      </c>
      <c r="K200" s="18">
        <v>60872.32</v>
      </c>
      <c r="L200" s="18">
        <v>276.07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60872.32</v>
      </c>
      <c r="T200" s="18">
        <v>78498.28</v>
      </c>
      <c r="U200" s="18">
        <v>322.06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78820.34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24652.33</v>
      </c>
      <c r="AW200" s="18">
        <v>78820.34</v>
      </c>
      <c r="AX200" s="19">
        <v>88</v>
      </c>
      <c r="AY200" s="19">
        <v>300</v>
      </c>
      <c r="AZ200" s="18">
        <v>263172.34000000003</v>
      </c>
      <c r="BA200" s="18">
        <v>62920</v>
      </c>
      <c r="BB200" s="20">
        <v>88</v>
      </c>
      <c r="BC200" s="20">
        <v>85.136111888111898</v>
      </c>
      <c r="BD200" s="20">
        <v>10.59</v>
      </c>
      <c r="BE200" s="20"/>
      <c r="BF200" s="16" t="s">
        <v>374</v>
      </c>
      <c r="BG200" s="13"/>
      <c r="BH200" s="16" t="s">
        <v>28</v>
      </c>
      <c r="BI200" s="16" t="s">
        <v>282</v>
      </c>
      <c r="BJ200" s="16" t="s">
        <v>395</v>
      </c>
      <c r="BK200" s="16" t="s">
        <v>237</v>
      </c>
      <c r="BL200" s="14" t="s">
        <v>4</v>
      </c>
      <c r="BM200" s="20">
        <v>483611.71198080003</v>
      </c>
      <c r="BN200" s="14" t="s">
        <v>163</v>
      </c>
      <c r="BO200" s="20"/>
      <c r="BP200" s="21">
        <v>38786</v>
      </c>
      <c r="BQ200" s="21">
        <v>47911</v>
      </c>
      <c r="BR200" s="20">
        <v>26947.05</v>
      </c>
      <c r="BS200" s="20">
        <v>13.09</v>
      </c>
      <c r="BT200" s="20">
        <v>45.53</v>
      </c>
    </row>
    <row r="201" spans="1:72" s="1" customFormat="1" ht="18.2" customHeight="1" x14ac:dyDescent="0.15">
      <c r="A201" s="4">
        <v>199</v>
      </c>
      <c r="B201" s="5" t="s">
        <v>464</v>
      </c>
      <c r="C201" s="5" t="s">
        <v>235</v>
      </c>
      <c r="D201" s="6">
        <v>45261</v>
      </c>
      <c r="E201" s="7" t="s">
        <v>437</v>
      </c>
      <c r="F201" s="8">
        <v>0</v>
      </c>
      <c r="G201" s="8">
        <v>0</v>
      </c>
      <c r="H201" s="9">
        <v>99364.79</v>
      </c>
      <c r="I201" s="9">
        <v>0</v>
      </c>
      <c r="J201" s="9">
        <v>0</v>
      </c>
      <c r="K201" s="9">
        <v>99364.79</v>
      </c>
      <c r="L201" s="9">
        <v>804.69</v>
      </c>
      <c r="M201" s="9">
        <v>0</v>
      </c>
      <c r="N201" s="9">
        <v>0</v>
      </c>
      <c r="O201" s="9">
        <v>0</v>
      </c>
      <c r="P201" s="9">
        <v>804.69</v>
      </c>
      <c r="Q201" s="9">
        <v>79.44</v>
      </c>
      <c r="R201" s="9">
        <v>0</v>
      </c>
      <c r="S201" s="9">
        <v>98480.66</v>
      </c>
      <c r="T201" s="9">
        <v>0</v>
      </c>
      <c r="U201" s="9">
        <v>842.27</v>
      </c>
      <c r="V201" s="9">
        <v>0</v>
      </c>
      <c r="W201" s="9">
        <v>0</v>
      </c>
      <c r="X201" s="9">
        <v>842.27</v>
      </c>
      <c r="Y201" s="9">
        <v>0</v>
      </c>
      <c r="Z201" s="9">
        <v>0</v>
      </c>
      <c r="AA201" s="9">
        <v>0</v>
      </c>
      <c r="AB201" s="9">
        <v>38.31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84.26</v>
      </c>
      <c r="AI201" s="9">
        <v>232.23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7.8039999999999998E-2</v>
      </c>
      <c r="AT201" s="9">
        <v>0</v>
      </c>
      <c r="AU201" s="9">
        <f t="shared" si="3"/>
        <v>2081.1219599999999</v>
      </c>
      <c r="AV201" s="9">
        <v>0</v>
      </c>
      <c r="AW201" s="9">
        <v>0</v>
      </c>
      <c r="AX201" s="10">
        <v>88</v>
      </c>
      <c r="AY201" s="10">
        <v>300</v>
      </c>
      <c r="AZ201" s="9">
        <v>765000</v>
      </c>
      <c r="BA201" s="9">
        <v>178741.62</v>
      </c>
      <c r="BB201" s="11">
        <v>85.99</v>
      </c>
      <c r="BC201" s="11">
        <v>47.377616659175402</v>
      </c>
      <c r="BD201" s="11">
        <v>10.18</v>
      </c>
      <c r="BE201" s="11"/>
      <c r="BF201" s="7" t="s">
        <v>374</v>
      </c>
      <c r="BG201" s="4"/>
      <c r="BH201" s="7" t="s">
        <v>239</v>
      </c>
      <c r="BI201" s="7" t="s">
        <v>242</v>
      </c>
      <c r="BJ201" s="7" t="s">
        <v>438</v>
      </c>
      <c r="BK201" s="7" t="s">
        <v>5</v>
      </c>
      <c r="BL201" s="5" t="s">
        <v>4</v>
      </c>
      <c r="BM201" s="11">
        <v>782398.31469539995</v>
      </c>
      <c r="BN201" s="5" t="s">
        <v>163</v>
      </c>
      <c r="BO201" s="11"/>
      <c r="BP201" s="12">
        <v>38786</v>
      </c>
      <c r="BQ201" s="12">
        <v>47911</v>
      </c>
      <c r="BR201" s="11">
        <v>0</v>
      </c>
      <c r="BS201" s="11">
        <v>38.31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464</v>
      </c>
      <c r="C202" s="14" t="s">
        <v>235</v>
      </c>
      <c r="D202" s="15">
        <v>45261</v>
      </c>
      <c r="E202" s="16" t="s">
        <v>122</v>
      </c>
      <c r="F202" s="17">
        <v>47</v>
      </c>
      <c r="G202" s="17">
        <v>46</v>
      </c>
      <c r="H202" s="18">
        <v>58949.89</v>
      </c>
      <c r="I202" s="18">
        <v>17579.349999999999</v>
      </c>
      <c r="J202" s="18">
        <v>0</v>
      </c>
      <c r="K202" s="18">
        <v>76529.240000000005</v>
      </c>
      <c r="L202" s="18">
        <v>455.29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76529.240000000005</v>
      </c>
      <c r="T202" s="18">
        <v>27318.45</v>
      </c>
      <c r="U202" s="18">
        <v>500.06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27818.51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18034.64</v>
      </c>
      <c r="AW202" s="18">
        <v>27818.51</v>
      </c>
      <c r="AX202" s="19">
        <v>89</v>
      </c>
      <c r="AY202" s="19">
        <v>300</v>
      </c>
      <c r="AZ202" s="18">
        <v>424000</v>
      </c>
      <c r="BA202" s="18">
        <v>103682.83</v>
      </c>
      <c r="BB202" s="20">
        <v>90</v>
      </c>
      <c r="BC202" s="20">
        <v>66.429818707687701</v>
      </c>
      <c r="BD202" s="20">
        <v>10.18</v>
      </c>
      <c r="BE202" s="20"/>
      <c r="BF202" s="16" t="s">
        <v>236</v>
      </c>
      <c r="BG202" s="13"/>
      <c r="BH202" s="16" t="s">
        <v>245</v>
      </c>
      <c r="BI202" s="16" t="s">
        <v>248</v>
      </c>
      <c r="BJ202" s="16" t="s">
        <v>303</v>
      </c>
      <c r="BK202" s="16" t="s">
        <v>237</v>
      </c>
      <c r="BL202" s="14" t="s">
        <v>4</v>
      </c>
      <c r="BM202" s="20">
        <v>608001.08773559995</v>
      </c>
      <c r="BN202" s="14" t="s">
        <v>163</v>
      </c>
      <c r="BO202" s="20"/>
      <c r="BP202" s="21">
        <v>38792</v>
      </c>
      <c r="BQ202" s="21">
        <v>47917</v>
      </c>
      <c r="BR202" s="20">
        <v>12053.02</v>
      </c>
      <c r="BS202" s="20">
        <v>22.23</v>
      </c>
      <c r="BT202" s="20">
        <v>45.57</v>
      </c>
    </row>
    <row r="203" spans="1:72" s="1" customFormat="1" ht="18.2" customHeight="1" x14ac:dyDescent="0.15">
      <c r="A203" s="4">
        <v>201</v>
      </c>
      <c r="B203" s="5" t="s">
        <v>464</v>
      </c>
      <c r="C203" s="5" t="s">
        <v>235</v>
      </c>
      <c r="D203" s="6">
        <v>45261</v>
      </c>
      <c r="E203" s="7" t="s">
        <v>123</v>
      </c>
      <c r="F203" s="8">
        <v>152</v>
      </c>
      <c r="G203" s="8">
        <v>151</v>
      </c>
      <c r="H203" s="9">
        <v>72536.22</v>
      </c>
      <c r="I203" s="9">
        <v>95847.67</v>
      </c>
      <c r="J203" s="9">
        <v>0</v>
      </c>
      <c r="K203" s="9">
        <v>168383.89</v>
      </c>
      <c r="L203" s="9">
        <v>1124.72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168383.89</v>
      </c>
      <c r="T203" s="9">
        <v>168394.63</v>
      </c>
      <c r="U203" s="9">
        <v>615.27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169009.9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96972.39</v>
      </c>
      <c r="AW203" s="9">
        <v>169009.9</v>
      </c>
      <c r="AX203" s="10">
        <v>52</v>
      </c>
      <c r="AY203" s="10">
        <v>300</v>
      </c>
      <c r="AZ203" s="9">
        <v>775000</v>
      </c>
      <c r="BA203" s="9">
        <v>188837.71</v>
      </c>
      <c r="BB203" s="11">
        <v>89.67</v>
      </c>
      <c r="BC203" s="11">
        <v>79.957458795173906</v>
      </c>
      <c r="BD203" s="11">
        <v>10.18</v>
      </c>
      <c r="BE203" s="11"/>
      <c r="BF203" s="7" t="s">
        <v>236</v>
      </c>
      <c r="BG203" s="4"/>
      <c r="BH203" s="7" t="s">
        <v>243</v>
      </c>
      <c r="BI203" s="7" t="s">
        <v>356</v>
      </c>
      <c r="BJ203" s="7" t="s">
        <v>406</v>
      </c>
      <c r="BK203" s="7" t="s">
        <v>237</v>
      </c>
      <c r="BL203" s="5" t="s">
        <v>4</v>
      </c>
      <c r="BM203" s="11">
        <v>1337757.8070441</v>
      </c>
      <c r="BN203" s="5" t="s">
        <v>163</v>
      </c>
      <c r="BO203" s="11"/>
      <c r="BP203" s="12">
        <v>38793</v>
      </c>
      <c r="BQ203" s="12">
        <v>47918</v>
      </c>
      <c r="BR203" s="11">
        <v>64133.58</v>
      </c>
      <c r="BS203" s="11">
        <v>40.47</v>
      </c>
      <c r="BT203" s="11">
        <v>45.56</v>
      </c>
    </row>
    <row r="204" spans="1:72" s="1" customFormat="1" ht="18.2" customHeight="1" x14ac:dyDescent="0.15">
      <c r="A204" s="13">
        <v>202</v>
      </c>
      <c r="B204" s="14" t="s">
        <v>464</v>
      </c>
      <c r="C204" s="14" t="s">
        <v>235</v>
      </c>
      <c r="D204" s="15">
        <v>45261</v>
      </c>
      <c r="E204" s="16" t="s">
        <v>124</v>
      </c>
      <c r="F204" s="17">
        <v>178</v>
      </c>
      <c r="G204" s="17">
        <v>177</v>
      </c>
      <c r="H204" s="18">
        <v>50155.55</v>
      </c>
      <c r="I204" s="18">
        <v>35352.69</v>
      </c>
      <c r="J204" s="18">
        <v>0</v>
      </c>
      <c r="K204" s="18">
        <v>85508.24</v>
      </c>
      <c r="L204" s="18">
        <v>385.71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85508.24</v>
      </c>
      <c r="T204" s="18">
        <v>108975.75</v>
      </c>
      <c r="U204" s="18">
        <v>425.46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109401.21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35738.400000000001</v>
      </c>
      <c r="AW204" s="18">
        <v>109401.21</v>
      </c>
      <c r="AX204" s="19">
        <v>88</v>
      </c>
      <c r="AY204" s="19">
        <v>300</v>
      </c>
      <c r="AZ204" s="18">
        <v>374300</v>
      </c>
      <c r="BA204" s="18">
        <v>88034.79</v>
      </c>
      <c r="BB204" s="20">
        <v>90</v>
      </c>
      <c r="BC204" s="20">
        <v>87.417049555068004</v>
      </c>
      <c r="BD204" s="20">
        <v>10.18</v>
      </c>
      <c r="BE204" s="20"/>
      <c r="BF204" s="16" t="s">
        <v>236</v>
      </c>
      <c r="BG204" s="13"/>
      <c r="BH204" s="16" t="s">
        <v>425</v>
      </c>
      <c r="BI204" s="16" t="s">
        <v>433</v>
      </c>
      <c r="BJ204" s="16" t="s">
        <v>434</v>
      </c>
      <c r="BK204" s="16" t="s">
        <v>237</v>
      </c>
      <c r="BL204" s="14" t="s">
        <v>4</v>
      </c>
      <c r="BM204" s="20">
        <v>679336.45924560004</v>
      </c>
      <c r="BN204" s="14" t="s">
        <v>163</v>
      </c>
      <c r="BO204" s="20"/>
      <c r="BP204" s="21">
        <v>38794</v>
      </c>
      <c r="BQ204" s="21">
        <v>47919</v>
      </c>
      <c r="BR204" s="20">
        <v>40310.99</v>
      </c>
      <c r="BS204" s="20">
        <v>18.87</v>
      </c>
      <c r="BT204" s="20">
        <v>45.57</v>
      </c>
    </row>
    <row r="205" spans="1:72" s="1" customFormat="1" ht="18.2" customHeight="1" x14ac:dyDescent="0.15">
      <c r="A205" s="4">
        <v>203</v>
      </c>
      <c r="B205" s="5" t="s">
        <v>464</v>
      </c>
      <c r="C205" s="5" t="s">
        <v>235</v>
      </c>
      <c r="D205" s="6">
        <v>45261</v>
      </c>
      <c r="E205" s="7" t="s">
        <v>125</v>
      </c>
      <c r="F205" s="8">
        <v>128</v>
      </c>
      <c r="G205" s="8">
        <v>127</v>
      </c>
      <c r="H205" s="9">
        <v>52938.97</v>
      </c>
      <c r="I205" s="9">
        <v>31711.38</v>
      </c>
      <c r="J205" s="9">
        <v>0</v>
      </c>
      <c r="K205" s="9">
        <v>84650.35</v>
      </c>
      <c r="L205" s="9">
        <v>407.17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84650.35</v>
      </c>
      <c r="T205" s="9">
        <v>77884.070000000007</v>
      </c>
      <c r="U205" s="9">
        <v>449.07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78333.14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32118.55</v>
      </c>
      <c r="AW205" s="9">
        <v>78333.14</v>
      </c>
      <c r="AX205" s="10">
        <v>88</v>
      </c>
      <c r="AY205" s="10">
        <v>300</v>
      </c>
      <c r="AZ205" s="9">
        <v>419800</v>
      </c>
      <c r="BA205" s="9">
        <v>92925.62</v>
      </c>
      <c r="BB205" s="11">
        <v>89.99</v>
      </c>
      <c r="BC205" s="11">
        <v>81.976154654658203</v>
      </c>
      <c r="BD205" s="11">
        <v>10.18</v>
      </c>
      <c r="BE205" s="11"/>
      <c r="BF205" s="7" t="s">
        <v>374</v>
      </c>
      <c r="BG205" s="4"/>
      <c r="BH205" s="7" t="s">
        <v>425</v>
      </c>
      <c r="BI205" s="7" t="s">
        <v>433</v>
      </c>
      <c r="BJ205" s="7" t="s">
        <v>434</v>
      </c>
      <c r="BK205" s="7" t="s">
        <v>237</v>
      </c>
      <c r="BL205" s="5" t="s">
        <v>4</v>
      </c>
      <c r="BM205" s="11">
        <v>672520.78914150002</v>
      </c>
      <c r="BN205" s="5" t="s">
        <v>163</v>
      </c>
      <c r="BO205" s="11"/>
      <c r="BP205" s="12">
        <v>38794</v>
      </c>
      <c r="BQ205" s="12">
        <v>47919</v>
      </c>
      <c r="BR205" s="11">
        <v>24669.11</v>
      </c>
      <c r="BS205" s="11">
        <v>19.920000000000002</v>
      </c>
      <c r="BT205" s="11">
        <v>45.58</v>
      </c>
    </row>
    <row r="206" spans="1:72" s="1" customFormat="1" ht="18.2" customHeight="1" x14ac:dyDescent="0.15">
      <c r="A206" s="13">
        <v>204</v>
      </c>
      <c r="B206" s="14" t="s">
        <v>464</v>
      </c>
      <c r="C206" s="14" t="s">
        <v>235</v>
      </c>
      <c r="D206" s="15">
        <v>45261</v>
      </c>
      <c r="E206" s="16" t="s">
        <v>126</v>
      </c>
      <c r="F206" s="17">
        <v>164</v>
      </c>
      <c r="G206" s="17">
        <v>163</v>
      </c>
      <c r="H206" s="18">
        <v>42344.61</v>
      </c>
      <c r="I206" s="18">
        <v>27696.73</v>
      </c>
      <c r="J206" s="18">
        <v>0</v>
      </c>
      <c r="K206" s="18">
        <v>70041.34</v>
      </c>
      <c r="L206" s="18">
        <v>320.27999999999997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70041.34</v>
      </c>
      <c r="T206" s="18">
        <v>85899.87</v>
      </c>
      <c r="U206" s="18">
        <v>373.67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86273.54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28017.01</v>
      </c>
      <c r="AW206" s="18">
        <v>86273.54</v>
      </c>
      <c r="AX206" s="19">
        <v>88</v>
      </c>
      <c r="AY206" s="19">
        <v>300</v>
      </c>
      <c r="AZ206" s="18">
        <v>320000</v>
      </c>
      <c r="BA206" s="18">
        <v>73000</v>
      </c>
      <c r="BB206" s="20">
        <v>83.95</v>
      </c>
      <c r="BC206" s="20">
        <v>80.547540999999995</v>
      </c>
      <c r="BD206" s="20">
        <v>10.59</v>
      </c>
      <c r="BE206" s="20"/>
      <c r="BF206" s="16" t="s">
        <v>236</v>
      </c>
      <c r="BG206" s="13"/>
      <c r="BH206" s="16" t="s">
        <v>28</v>
      </c>
      <c r="BI206" s="16" t="s">
        <v>282</v>
      </c>
      <c r="BJ206" s="16" t="s">
        <v>395</v>
      </c>
      <c r="BK206" s="16" t="s">
        <v>237</v>
      </c>
      <c r="BL206" s="14" t="s">
        <v>4</v>
      </c>
      <c r="BM206" s="20">
        <v>556456.73348459997</v>
      </c>
      <c r="BN206" s="14" t="s">
        <v>163</v>
      </c>
      <c r="BO206" s="20"/>
      <c r="BP206" s="21">
        <v>38799</v>
      </c>
      <c r="BQ206" s="21">
        <v>47924</v>
      </c>
      <c r="BR206" s="20">
        <v>28157.95</v>
      </c>
      <c r="BS206" s="20">
        <v>15.19</v>
      </c>
      <c r="BT206" s="20">
        <v>45.55</v>
      </c>
    </row>
    <row r="207" spans="1:72" s="1" customFormat="1" ht="18.2" customHeight="1" x14ac:dyDescent="0.15">
      <c r="A207" s="4">
        <v>205</v>
      </c>
      <c r="B207" s="5" t="s">
        <v>464</v>
      </c>
      <c r="C207" s="5" t="s">
        <v>235</v>
      </c>
      <c r="D207" s="6">
        <v>45261</v>
      </c>
      <c r="E207" s="7" t="s">
        <v>127</v>
      </c>
      <c r="F207" s="8">
        <v>177</v>
      </c>
      <c r="G207" s="8">
        <v>176</v>
      </c>
      <c r="H207" s="9">
        <v>54804.07</v>
      </c>
      <c r="I207" s="9">
        <v>158770.51999999999</v>
      </c>
      <c r="J207" s="9">
        <v>0</v>
      </c>
      <c r="K207" s="9">
        <v>213574.59</v>
      </c>
      <c r="L207" s="9">
        <v>1741.82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213574.59</v>
      </c>
      <c r="T207" s="9">
        <v>231298.44</v>
      </c>
      <c r="U207" s="9">
        <v>464.8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231763.24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160512.34</v>
      </c>
      <c r="AW207" s="9">
        <v>231763.24</v>
      </c>
      <c r="AX207" s="10">
        <v>28</v>
      </c>
      <c r="AY207" s="10">
        <v>240</v>
      </c>
      <c r="AZ207" s="9">
        <v>924100</v>
      </c>
      <c r="BA207" s="9">
        <v>225861.89</v>
      </c>
      <c r="BB207" s="11">
        <v>89.99</v>
      </c>
      <c r="BC207" s="11">
        <v>85.094379375378495</v>
      </c>
      <c r="BD207" s="11">
        <v>10.18</v>
      </c>
      <c r="BE207" s="11"/>
      <c r="BF207" s="7" t="s">
        <v>374</v>
      </c>
      <c r="BG207" s="4"/>
      <c r="BH207" s="7" t="s">
        <v>239</v>
      </c>
      <c r="BI207" s="7" t="s">
        <v>279</v>
      </c>
      <c r="BJ207" s="7" t="s">
        <v>414</v>
      </c>
      <c r="BK207" s="7" t="s">
        <v>237</v>
      </c>
      <c r="BL207" s="5" t="s">
        <v>4</v>
      </c>
      <c r="BM207" s="11">
        <v>1696783.9094271001</v>
      </c>
      <c r="BN207" s="5" t="s">
        <v>163</v>
      </c>
      <c r="BO207" s="11"/>
      <c r="BP207" s="12">
        <v>38800</v>
      </c>
      <c r="BQ207" s="12">
        <v>46100</v>
      </c>
      <c r="BR207" s="11">
        <v>72902.070000000007</v>
      </c>
      <c r="BS207" s="11">
        <v>48.75</v>
      </c>
      <c r="BT207" s="11">
        <v>45.52</v>
      </c>
    </row>
    <row r="208" spans="1:72" s="1" customFormat="1" ht="18.2" customHeight="1" x14ac:dyDescent="0.15">
      <c r="A208" s="13">
        <v>206</v>
      </c>
      <c r="B208" s="14" t="s">
        <v>464</v>
      </c>
      <c r="C208" s="14" t="s">
        <v>235</v>
      </c>
      <c r="D208" s="15">
        <v>45261</v>
      </c>
      <c r="E208" s="16" t="s">
        <v>128</v>
      </c>
      <c r="F208" s="17">
        <v>155</v>
      </c>
      <c r="G208" s="17">
        <v>154</v>
      </c>
      <c r="H208" s="18">
        <v>138146.68</v>
      </c>
      <c r="I208" s="18">
        <v>91408.92</v>
      </c>
      <c r="J208" s="18">
        <v>0</v>
      </c>
      <c r="K208" s="18">
        <v>229555.6</v>
      </c>
      <c r="L208" s="18">
        <v>1062.45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229555.6</v>
      </c>
      <c r="T208" s="18">
        <v>254902.12</v>
      </c>
      <c r="U208" s="18">
        <v>1171.8699999999999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256073.99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92471.37</v>
      </c>
      <c r="AW208" s="18">
        <v>256073.99</v>
      </c>
      <c r="AX208" s="19">
        <v>88</v>
      </c>
      <c r="AY208" s="19">
        <v>300</v>
      </c>
      <c r="AZ208" s="18">
        <v>1065000</v>
      </c>
      <c r="BA208" s="18">
        <v>242486</v>
      </c>
      <c r="BB208" s="20">
        <v>85.77</v>
      </c>
      <c r="BC208" s="20">
        <v>81.196373448364</v>
      </c>
      <c r="BD208" s="20">
        <v>10.18</v>
      </c>
      <c r="BE208" s="20"/>
      <c r="BF208" s="16" t="s">
        <v>236</v>
      </c>
      <c r="BG208" s="13"/>
      <c r="BH208" s="16" t="s">
        <v>239</v>
      </c>
      <c r="BI208" s="16" t="s">
        <v>242</v>
      </c>
      <c r="BJ208" s="16" t="s">
        <v>438</v>
      </c>
      <c r="BK208" s="16" t="s">
        <v>237</v>
      </c>
      <c r="BL208" s="14" t="s">
        <v>4</v>
      </c>
      <c r="BM208" s="20">
        <v>1823748.0797639999</v>
      </c>
      <c r="BN208" s="14" t="s">
        <v>163</v>
      </c>
      <c r="BO208" s="20"/>
      <c r="BP208" s="21">
        <v>38804</v>
      </c>
      <c r="BQ208" s="21">
        <v>47929</v>
      </c>
      <c r="BR208" s="20">
        <v>69633.789999999994</v>
      </c>
      <c r="BS208" s="20">
        <v>51.98</v>
      </c>
      <c r="BT208" s="20">
        <v>45.57</v>
      </c>
    </row>
    <row r="209" spans="1:72" s="1" customFormat="1" ht="18.2" customHeight="1" x14ac:dyDescent="0.15">
      <c r="A209" s="4">
        <v>207</v>
      </c>
      <c r="B209" s="5" t="s">
        <v>464</v>
      </c>
      <c r="C209" s="5" t="s">
        <v>235</v>
      </c>
      <c r="D209" s="6">
        <v>45261</v>
      </c>
      <c r="E209" s="7" t="s">
        <v>129</v>
      </c>
      <c r="F209" s="8">
        <v>166</v>
      </c>
      <c r="G209" s="8">
        <v>165</v>
      </c>
      <c r="H209" s="9">
        <v>69798.240000000005</v>
      </c>
      <c r="I209" s="9">
        <v>47697.95</v>
      </c>
      <c r="J209" s="9">
        <v>0</v>
      </c>
      <c r="K209" s="9">
        <v>117496.19</v>
      </c>
      <c r="L209" s="9">
        <v>536.77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117496.19</v>
      </c>
      <c r="T209" s="9">
        <v>139558.04999999999</v>
      </c>
      <c r="U209" s="9">
        <v>592.09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140150.14000000001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48234.720000000001</v>
      </c>
      <c r="AW209" s="9">
        <v>140150.14000000001</v>
      </c>
      <c r="AX209" s="10">
        <v>88</v>
      </c>
      <c r="AY209" s="10">
        <v>300</v>
      </c>
      <c r="AZ209" s="9">
        <v>509500</v>
      </c>
      <c r="BA209" s="9">
        <v>122513</v>
      </c>
      <c r="BB209" s="11">
        <v>88.5</v>
      </c>
      <c r="BC209" s="11">
        <v>84.8759953229453</v>
      </c>
      <c r="BD209" s="11">
        <v>10.18</v>
      </c>
      <c r="BE209" s="11"/>
      <c r="BF209" s="7" t="s">
        <v>374</v>
      </c>
      <c r="BG209" s="4"/>
      <c r="BH209" s="7" t="s">
        <v>239</v>
      </c>
      <c r="BI209" s="7" t="s">
        <v>242</v>
      </c>
      <c r="BJ209" s="7" t="s">
        <v>439</v>
      </c>
      <c r="BK209" s="7" t="s">
        <v>237</v>
      </c>
      <c r="BL209" s="5" t="s">
        <v>4</v>
      </c>
      <c r="BM209" s="11">
        <v>933470.80573110003</v>
      </c>
      <c r="BN209" s="5" t="s">
        <v>163</v>
      </c>
      <c r="BO209" s="11"/>
      <c r="BP209" s="12">
        <v>38806</v>
      </c>
      <c r="BQ209" s="12">
        <v>47931</v>
      </c>
      <c r="BR209" s="11">
        <v>42007.62</v>
      </c>
      <c r="BS209" s="11">
        <v>26.26</v>
      </c>
      <c r="BT209" s="11">
        <v>45.56</v>
      </c>
    </row>
    <row r="210" spans="1:72" s="1" customFormat="1" ht="18.2" customHeight="1" x14ac:dyDescent="0.15">
      <c r="A210" s="13">
        <v>208</v>
      </c>
      <c r="B210" s="14" t="s">
        <v>464</v>
      </c>
      <c r="C210" s="14" t="s">
        <v>235</v>
      </c>
      <c r="D210" s="15">
        <v>45261</v>
      </c>
      <c r="E210" s="16" t="s">
        <v>440</v>
      </c>
      <c r="F210" s="17">
        <v>0</v>
      </c>
      <c r="G210" s="17">
        <v>0</v>
      </c>
      <c r="H210" s="18">
        <v>42794.46</v>
      </c>
      <c r="I210" s="18">
        <v>0</v>
      </c>
      <c r="J210" s="18">
        <v>0</v>
      </c>
      <c r="K210" s="18">
        <v>42794.46</v>
      </c>
      <c r="L210" s="18">
        <v>446.59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42794.46</v>
      </c>
      <c r="T210" s="18">
        <v>0</v>
      </c>
      <c r="U210" s="18">
        <v>392.25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392.25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0.05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4.7830999999999999E-2</v>
      </c>
      <c r="AT210" s="18">
        <v>0</v>
      </c>
      <c r="AU210" s="18">
        <f t="shared" si="3"/>
        <v>2.1690000000000043E-3</v>
      </c>
      <c r="AV210" s="18">
        <v>446.59</v>
      </c>
      <c r="AW210" s="18">
        <v>392.25</v>
      </c>
      <c r="AX210" s="19">
        <v>88</v>
      </c>
      <c r="AY210" s="19">
        <v>300</v>
      </c>
      <c r="AZ210" s="18">
        <v>350000</v>
      </c>
      <c r="BA210" s="18">
        <v>85585.919999999998</v>
      </c>
      <c r="BB210" s="20">
        <v>89.99</v>
      </c>
      <c r="BC210" s="20">
        <v>44.996577186995196</v>
      </c>
      <c r="BD210" s="20">
        <v>11</v>
      </c>
      <c r="BE210" s="20"/>
      <c r="BF210" s="16" t="s">
        <v>236</v>
      </c>
      <c r="BG210" s="13"/>
      <c r="BH210" s="16" t="s">
        <v>28</v>
      </c>
      <c r="BI210" s="16" t="s">
        <v>282</v>
      </c>
      <c r="BJ210" s="16" t="s">
        <v>362</v>
      </c>
      <c r="BK210" s="16" t="s">
        <v>5</v>
      </c>
      <c r="BL210" s="14" t="s">
        <v>4</v>
      </c>
      <c r="BM210" s="20">
        <v>339988.71841740003</v>
      </c>
      <c r="BN210" s="14" t="s">
        <v>163</v>
      </c>
      <c r="BO210" s="20"/>
      <c r="BP210" s="21">
        <v>38806</v>
      </c>
      <c r="BQ210" s="21">
        <v>47931</v>
      </c>
      <c r="BR210" s="20">
        <v>170.22</v>
      </c>
      <c r="BS210" s="20">
        <v>17.02</v>
      </c>
      <c r="BT210" s="20">
        <v>45.52</v>
      </c>
    </row>
    <row r="211" spans="1:72" s="1" customFormat="1" ht="18.2" customHeight="1" x14ac:dyDescent="0.15">
      <c r="A211" s="4">
        <v>209</v>
      </c>
      <c r="B211" s="5" t="s">
        <v>464</v>
      </c>
      <c r="C211" s="5" t="s">
        <v>235</v>
      </c>
      <c r="D211" s="6">
        <v>45261</v>
      </c>
      <c r="E211" s="7" t="s">
        <v>130</v>
      </c>
      <c r="F211" s="8">
        <v>171</v>
      </c>
      <c r="G211" s="8">
        <v>170</v>
      </c>
      <c r="H211" s="9">
        <v>89627.36</v>
      </c>
      <c r="I211" s="9">
        <v>62074.43</v>
      </c>
      <c r="J211" s="9">
        <v>0</v>
      </c>
      <c r="K211" s="9">
        <v>151701.79</v>
      </c>
      <c r="L211" s="9">
        <v>689.26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151701.79</v>
      </c>
      <c r="T211" s="9">
        <v>185319.37</v>
      </c>
      <c r="U211" s="9">
        <v>760.29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186079.66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62763.69</v>
      </c>
      <c r="AW211" s="9">
        <v>186079.66</v>
      </c>
      <c r="AX211" s="10">
        <v>88</v>
      </c>
      <c r="AY211" s="10">
        <v>300</v>
      </c>
      <c r="AZ211" s="9">
        <v>658000</v>
      </c>
      <c r="BA211" s="9">
        <v>157317</v>
      </c>
      <c r="BB211" s="11">
        <v>87.99</v>
      </c>
      <c r="BC211" s="11">
        <v>84.849320175823294</v>
      </c>
      <c r="BD211" s="11">
        <v>10.18</v>
      </c>
      <c r="BE211" s="11"/>
      <c r="BF211" s="7" t="s">
        <v>236</v>
      </c>
      <c r="BG211" s="4"/>
      <c r="BH211" s="7" t="s">
        <v>239</v>
      </c>
      <c r="BI211" s="7" t="s">
        <v>242</v>
      </c>
      <c r="BJ211" s="7" t="s">
        <v>439</v>
      </c>
      <c r="BK211" s="7" t="s">
        <v>237</v>
      </c>
      <c r="BL211" s="5" t="s">
        <v>4</v>
      </c>
      <c r="BM211" s="11">
        <v>1205223.6939951</v>
      </c>
      <c r="BN211" s="5" t="s">
        <v>163</v>
      </c>
      <c r="BO211" s="11"/>
      <c r="BP211" s="12">
        <v>38806</v>
      </c>
      <c r="BQ211" s="12">
        <v>47931</v>
      </c>
      <c r="BR211" s="11">
        <v>53466.55</v>
      </c>
      <c r="BS211" s="11">
        <v>33.72</v>
      </c>
      <c r="BT211" s="11">
        <v>45.56</v>
      </c>
    </row>
    <row r="212" spans="1:72" s="1" customFormat="1" ht="18.2" customHeight="1" x14ac:dyDescent="0.15">
      <c r="A212" s="13">
        <v>210</v>
      </c>
      <c r="B212" s="14" t="s">
        <v>464</v>
      </c>
      <c r="C212" s="14" t="s">
        <v>235</v>
      </c>
      <c r="D212" s="15">
        <v>45261</v>
      </c>
      <c r="E212" s="16" t="s">
        <v>131</v>
      </c>
      <c r="F212" s="17">
        <v>170</v>
      </c>
      <c r="G212" s="17">
        <v>169</v>
      </c>
      <c r="H212" s="18">
        <v>60367.3</v>
      </c>
      <c r="I212" s="18">
        <v>41696.79</v>
      </c>
      <c r="J212" s="18">
        <v>0</v>
      </c>
      <c r="K212" s="18">
        <v>102064.09</v>
      </c>
      <c r="L212" s="18">
        <v>464.21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102064.09</v>
      </c>
      <c r="T212" s="18">
        <v>123819.47</v>
      </c>
      <c r="U212" s="18">
        <v>512.08000000000004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124331.55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42161</v>
      </c>
      <c r="AW212" s="18">
        <v>124331.55</v>
      </c>
      <c r="AX212" s="19">
        <v>89</v>
      </c>
      <c r="AY212" s="19">
        <v>300</v>
      </c>
      <c r="AZ212" s="18">
        <v>433300</v>
      </c>
      <c r="BA212" s="18">
        <v>105955.37</v>
      </c>
      <c r="BB212" s="20">
        <v>90</v>
      </c>
      <c r="BC212" s="20">
        <v>86.694691359201499</v>
      </c>
      <c r="BD212" s="20">
        <v>10.18</v>
      </c>
      <c r="BE212" s="20"/>
      <c r="BF212" s="16" t="s">
        <v>374</v>
      </c>
      <c r="BG212" s="13"/>
      <c r="BH212" s="16" t="s">
        <v>245</v>
      </c>
      <c r="BI212" s="16" t="s">
        <v>248</v>
      </c>
      <c r="BJ212" s="16" t="s">
        <v>303</v>
      </c>
      <c r="BK212" s="16" t="s">
        <v>237</v>
      </c>
      <c r="BL212" s="14" t="s">
        <v>4</v>
      </c>
      <c r="BM212" s="20">
        <v>810867.55518210004</v>
      </c>
      <c r="BN212" s="14" t="s">
        <v>163</v>
      </c>
      <c r="BO212" s="20"/>
      <c r="BP212" s="21">
        <v>38806</v>
      </c>
      <c r="BQ212" s="21">
        <v>47931</v>
      </c>
      <c r="BR212" s="20">
        <v>44342.02</v>
      </c>
      <c r="BS212" s="20">
        <v>22.71</v>
      </c>
      <c r="BT212" s="20">
        <v>45.56</v>
      </c>
    </row>
    <row r="213" spans="1:72" s="1" customFormat="1" ht="18.2" customHeight="1" x14ac:dyDescent="0.15">
      <c r="A213" s="4">
        <v>211</v>
      </c>
      <c r="B213" s="5" t="s">
        <v>464</v>
      </c>
      <c r="C213" s="5" t="s">
        <v>235</v>
      </c>
      <c r="D213" s="6">
        <v>45261</v>
      </c>
      <c r="E213" s="7" t="s">
        <v>132</v>
      </c>
      <c r="F213" s="8">
        <v>111</v>
      </c>
      <c r="G213" s="8">
        <v>111</v>
      </c>
      <c r="H213" s="9">
        <v>0</v>
      </c>
      <c r="I213" s="9">
        <v>137834.07</v>
      </c>
      <c r="J213" s="9">
        <v>0</v>
      </c>
      <c r="K213" s="9">
        <v>137834.07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137834.07</v>
      </c>
      <c r="T213" s="9">
        <v>76239.179999999993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76239.179999999993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137834.07</v>
      </c>
      <c r="AW213" s="9">
        <v>76239.179999999993</v>
      </c>
      <c r="AX213" s="10">
        <v>0</v>
      </c>
      <c r="AY213" s="10">
        <v>180</v>
      </c>
      <c r="AZ213" s="9">
        <v>750000</v>
      </c>
      <c r="BA213" s="9">
        <v>176057.96</v>
      </c>
      <c r="BB213" s="11">
        <v>90</v>
      </c>
      <c r="BC213" s="11">
        <v>70.460127448937797</v>
      </c>
      <c r="BD213" s="11">
        <v>10.18</v>
      </c>
      <c r="BE213" s="11"/>
      <c r="BF213" s="7" t="s">
        <v>374</v>
      </c>
      <c r="BG213" s="4"/>
      <c r="BH213" s="7" t="s">
        <v>343</v>
      </c>
      <c r="BI213" s="7" t="s">
        <v>441</v>
      </c>
      <c r="BJ213" s="7" t="s">
        <v>442</v>
      </c>
      <c r="BK213" s="7" t="s">
        <v>237</v>
      </c>
      <c r="BL213" s="5" t="s">
        <v>4</v>
      </c>
      <c r="BM213" s="11">
        <v>1095048.9575883001</v>
      </c>
      <c r="BN213" s="5" t="s">
        <v>163</v>
      </c>
      <c r="BO213" s="11"/>
      <c r="BP213" s="12">
        <v>38807</v>
      </c>
      <c r="BQ213" s="12">
        <v>44282</v>
      </c>
      <c r="BR213" s="11">
        <v>38785.46</v>
      </c>
      <c r="BS213" s="11">
        <v>0</v>
      </c>
      <c r="BT213" s="11">
        <v>52.61</v>
      </c>
    </row>
    <row r="214" spans="1:72" s="1" customFormat="1" ht="18.2" customHeight="1" x14ac:dyDescent="0.15">
      <c r="A214" s="13">
        <v>212</v>
      </c>
      <c r="B214" s="14" t="s">
        <v>464</v>
      </c>
      <c r="C214" s="14" t="s">
        <v>235</v>
      </c>
      <c r="D214" s="15">
        <v>45261</v>
      </c>
      <c r="E214" s="16" t="s">
        <v>133</v>
      </c>
      <c r="F214" s="17">
        <v>151</v>
      </c>
      <c r="G214" s="17">
        <v>150</v>
      </c>
      <c r="H214" s="18">
        <v>52933.47</v>
      </c>
      <c r="I214" s="18">
        <v>40189.61</v>
      </c>
      <c r="J214" s="18">
        <v>0</v>
      </c>
      <c r="K214" s="18">
        <v>93123.08</v>
      </c>
      <c r="L214" s="18">
        <v>473.14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93123.08</v>
      </c>
      <c r="T214" s="18">
        <v>99052.75</v>
      </c>
      <c r="U214" s="18">
        <v>449.02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99501.77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40662.75</v>
      </c>
      <c r="AW214" s="18">
        <v>99501.77</v>
      </c>
      <c r="AX214" s="19">
        <v>79</v>
      </c>
      <c r="AY214" s="19">
        <v>300</v>
      </c>
      <c r="AZ214" s="18">
        <v>396556.65</v>
      </c>
      <c r="BA214" s="18">
        <v>100080</v>
      </c>
      <c r="BB214" s="20">
        <v>90</v>
      </c>
      <c r="BC214" s="20">
        <v>83.743776978417301</v>
      </c>
      <c r="BD214" s="20">
        <v>10.18</v>
      </c>
      <c r="BE214" s="20"/>
      <c r="BF214" s="16" t="s">
        <v>236</v>
      </c>
      <c r="BG214" s="13"/>
      <c r="BH214" s="16" t="s">
        <v>239</v>
      </c>
      <c r="BI214" s="16" t="s">
        <v>370</v>
      </c>
      <c r="BJ214" s="16" t="s">
        <v>371</v>
      </c>
      <c r="BK214" s="16" t="s">
        <v>237</v>
      </c>
      <c r="BL214" s="14" t="s">
        <v>4</v>
      </c>
      <c r="BM214" s="20">
        <v>739834.00244519999</v>
      </c>
      <c r="BN214" s="14" t="s">
        <v>163</v>
      </c>
      <c r="BO214" s="20"/>
      <c r="BP214" s="21">
        <v>38527</v>
      </c>
      <c r="BQ214" s="21">
        <v>47652</v>
      </c>
      <c r="BR214" s="20">
        <v>37415.57</v>
      </c>
      <c r="BS214" s="20">
        <v>21.45</v>
      </c>
      <c r="BT214" s="20">
        <v>45.4</v>
      </c>
    </row>
    <row r="215" spans="1:72" s="1" customFormat="1" ht="18.2" customHeight="1" x14ac:dyDescent="0.15">
      <c r="A215" s="4">
        <v>213</v>
      </c>
      <c r="B215" s="5" t="s">
        <v>464</v>
      </c>
      <c r="C215" s="5" t="s">
        <v>235</v>
      </c>
      <c r="D215" s="6">
        <v>45261</v>
      </c>
      <c r="E215" s="7" t="s">
        <v>443</v>
      </c>
      <c r="F215" s="8">
        <v>0</v>
      </c>
      <c r="G215" s="8">
        <v>0</v>
      </c>
      <c r="H215" s="9">
        <v>10117.48</v>
      </c>
      <c r="I215" s="9">
        <v>0</v>
      </c>
      <c r="J215" s="9">
        <v>0</v>
      </c>
      <c r="K215" s="9">
        <v>10117.48</v>
      </c>
      <c r="L215" s="9">
        <v>308.32</v>
      </c>
      <c r="M215" s="9">
        <v>0</v>
      </c>
      <c r="N215" s="9">
        <v>0</v>
      </c>
      <c r="O215" s="9">
        <v>0</v>
      </c>
      <c r="P215" s="9">
        <v>0</v>
      </c>
      <c r="Q215" s="9">
        <v>8.3000000000000007</v>
      </c>
      <c r="R215" s="9">
        <v>0</v>
      </c>
      <c r="S215" s="9">
        <v>10109.18</v>
      </c>
      <c r="T215" s="9">
        <v>0</v>
      </c>
      <c r="U215" s="9">
        <v>80.87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80.87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8.2583459999999995</v>
      </c>
      <c r="AT215" s="9">
        <v>0</v>
      </c>
      <c r="AU215" s="9">
        <f t="shared" si="3"/>
        <v>4.165400000000119E-2</v>
      </c>
      <c r="AV215" s="9">
        <v>308.32</v>
      </c>
      <c r="AW215" s="9">
        <v>80.87</v>
      </c>
      <c r="AX215" s="10">
        <v>30</v>
      </c>
      <c r="AY215" s="10">
        <v>240</v>
      </c>
      <c r="AZ215" s="9">
        <v>170200</v>
      </c>
      <c r="BA215" s="9">
        <v>41461.58</v>
      </c>
      <c r="BB215" s="11">
        <v>89.99</v>
      </c>
      <c r="BC215" s="11">
        <v>21.941399922530699</v>
      </c>
      <c r="BD215" s="11">
        <v>9.6</v>
      </c>
      <c r="BE215" s="11"/>
      <c r="BF215" s="7" t="s">
        <v>374</v>
      </c>
      <c r="BG215" s="4"/>
      <c r="BH215" s="7" t="s">
        <v>343</v>
      </c>
      <c r="BI215" s="7" t="s">
        <v>444</v>
      </c>
      <c r="BJ215" s="7" t="s">
        <v>445</v>
      </c>
      <c r="BK215" s="7" t="s">
        <v>5</v>
      </c>
      <c r="BL215" s="5" t="s">
        <v>4</v>
      </c>
      <c r="BM215" s="11">
        <v>80314.301254200007</v>
      </c>
      <c r="BN215" s="5" t="s">
        <v>163</v>
      </c>
      <c r="BO215" s="11"/>
      <c r="BP215" s="12">
        <v>38861</v>
      </c>
      <c r="BQ215" s="12">
        <v>46161</v>
      </c>
      <c r="BR215" s="11">
        <v>107.91</v>
      </c>
      <c r="BS215" s="11">
        <v>35.880000000000003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464</v>
      </c>
      <c r="C216" s="14" t="s">
        <v>235</v>
      </c>
      <c r="D216" s="15">
        <v>45261</v>
      </c>
      <c r="E216" s="16" t="s">
        <v>134</v>
      </c>
      <c r="F216" s="17">
        <v>155</v>
      </c>
      <c r="G216" s="17">
        <v>154</v>
      </c>
      <c r="H216" s="18">
        <v>66622.559999999998</v>
      </c>
      <c r="I216" s="18">
        <v>44769.01</v>
      </c>
      <c r="J216" s="18">
        <v>0</v>
      </c>
      <c r="K216" s="18">
        <v>111391.57</v>
      </c>
      <c r="L216" s="18">
        <v>502.5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111391.57</v>
      </c>
      <c r="T216" s="18">
        <v>114332.78</v>
      </c>
      <c r="U216" s="18">
        <v>527.4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114860.18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45271.51</v>
      </c>
      <c r="AW216" s="18">
        <v>114860.18</v>
      </c>
      <c r="AX216" s="19">
        <v>92</v>
      </c>
      <c r="AY216" s="19">
        <v>300</v>
      </c>
      <c r="AZ216" s="18">
        <v>482300</v>
      </c>
      <c r="BA216" s="18">
        <v>117878.88</v>
      </c>
      <c r="BB216" s="20">
        <v>90</v>
      </c>
      <c r="BC216" s="20">
        <v>85.046967701084398</v>
      </c>
      <c r="BD216" s="20">
        <v>9.5</v>
      </c>
      <c r="BE216" s="20"/>
      <c r="BF216" s="16" t="s">
        <v>374</v>
      </c>
      <c r="BG216" s="13"/>
      <c r="BH216" s="16" t="s">
        <v>28</v>
      </c>
      <c r="BI216" s="16" t="s">
        <v>271</v>
      </c>
      <c r="BJ216" s="16" t="s">
        <v>272</v>
      </c>
      <c r="BK216" s="16" t="s">
        <v>237</v>
      </c>
      <c r="BL216" s="14" t="s">
        <v>4</v>
      </c>
      <c r="BM216" s="20">
        <v>884971.4922633</v>
      </c>
      <c r="BN216" s="14" t="s">
        <v>163</v>
      </c>
      <c r="BO216" s="20"/>
      <c r="BP216" s="21">
        <v>38870</v>
      </c>
      <c r="BQ216" s="21">
        <v>47995</v>
      </c>
      <c r="BR216" s="20">
        <v>46055.16</v>
      </c>
      <c r="BS216" s="20">
        <v>81.86</v>
      </c>
      <c r="BT216" s="20">
        <v>45.54</v>
      </c>
    </row>
    <row r="217" spans="1:72" s="1" customFormat="1" ht="18.2" customHeight="1" x14ac:dyDescent="0.15">
      <c r="A217" s="4">
        <v>215</v>
      </c>
      <c r="B217" s="5" t="s">
        <v>464</v>
      </c>
      <c r="C217" s="5" t="s">
        <v>235</v>
      </c>
      <c r="D217" s="6">
        <v>45261</v>
      </c>
      <c r="E217" s="7" t="s">
        <v>135</v>
      </c>
      <c r="F217" s="8">
        <v>159</v>
      </c>
      <c r="G217" s="8">
        <v>158</v>
      </c>
      <c r="H217" s="9">
        <v>35109.879999999997</v>
      </c>
      <c r="I217" s="9">
        <v>23677.21</v>
      </c>
      <c r="J217" s="9">
        <v>0</v>
      </c>
      <c r="K217" s="9">
        <v>58787.09</v>
      </c>
      <c r="L217" s="9">
        <v>263.75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58787.09</v>
      </c>
      <c r="T217" s="9">
        <v>62443.28</v>
      </c>
      <c r="U217" s="9">
        <v>280.86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62724.14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23940.959999999999</v>
      </c>
      <c r="AW217" s="9">
        <v>62724.14</v>
      </c>
      <c r="AX217" s="10">
        <v>91</v>
      </c>
      <c r="AY217" s="10">
        <v>300</v>
      </c>
      <c r="AZ217" s="9">
        <v>253022</v>
      </c>
      <c r="BA217" s="9">
        <v>61841.07</v>
      </c>
      <c r="BB217" s="11">
        <v>89.99</v>
      </c>
      <c r="BC217" s="11">
        <v>85.545903864535305</v>
      </c>
      <c r="BD217" s="11">
        <v>9.6</v>
      </c>
      <c r="BE217" s="11"/>
      <c r="BF217" s="7" t="s">
        <v>374</v>
      </c>
      <c r="BG217" s="4"/>
      <c r="BH217" s="7" t="s">
        <v>28</v>
      </c>
      <c r="BI217" s="7" t="s">
        <v>271</v>
      </c>
      <c r="BJ217" s="7" t="s">
        <v>272</v>
      </c>
      <c r="BK217" s="7" t="s">
        <v>237</v>
      </c>
      <c r="BL217" s="5" t="s">
        <v>4</v>
      </c>
      <c r="BM217" s="11">
        <v>467045.20605209999</v>
      </c>
      <c r="BN217" s="5" t="s">
        <v>163</v>
      </c>
      <c r="BO217" s="11"/>
      <c r="BP217" s="12">
        <v>38870</v>
      </c>
      <c r="BQ217" s="12">
        <v>47995</v>
      </c>
      <c r="BR217" s="11">
        <v>30823.46</v>
      </c>
      <c r="BS217" s="11">
        <v>56.06</v>
      </c>
      <c r="BT217" s="11">
        <v>45.51</v>
      </c>
    </row>
    <row r="218" spans="1:72" s="1" customFormat="1" ht="18.2" customHeight="1" x14ac:dyDescent="0.15">
      <c r="A218" s="13">
        <v>216</v>
      </c>
      <c r="B218" s="14" t="s">
        <v>464</v>
      </c>
      <c r="C218" s="14" t="s">
        <v>235</v>
      </c>
      <c r="D218" s="15">
        <v>45261</v>
      </c>
      <c r="E218" s="16" t="s">
        <v>446</v>
      </c>
      <c r="F218" s="17">
        <v>0</v>
      </c>
      <c r="G218" s="17">
        <v>0</v>
      </c>
      <c r="H218" s="18">
        <v>33935.68</v>
      </c>
      <c r="I218" s="18">
        <v>0</v>
      </c>
      <c r="J218" s="18">
        <v>0</v>
      </c>
      <c r="K218" s="18">
        <v>33935.68</v>
      </c>
      <c r="L218" s="18">
        <v>273.12</v>
      </c>
      <c r="M218" s="18">
        <v>0</v>
      </c>
      <c r="N218" s="18">
        <v>0</v>
      </c>
      <c r="O218" s="18">
        <v>0</v>
      </c>
      <c r="P218" s="18">
        <v>273.12</v>
      </c>
      <c r="Q218" s="18">
        <v>0</v>
      </c>
      <c r="R218" s="18">
        <v>0</v>
      </c>
      <c r="S218" s="18">
        <v>33662.559999999998</v>
      </c>
      <c r="T218" s="18">
        <v>0</v>
      </c>
      <c r="U218" s="18">
        <v>271.49</v>
      </c>
      <c r="V218" s="18">
        <v>0</v>
      </c>
      <c r="W218" s="18">
        <v>0</v>
      </c>
      <c r="X218" s="18">
        <v>271.49</v>
      </c>
      <c r="Y218" s="18">
        <v>0</v>
      </c>
      <c r="Z218" s="18">
        <v>0</v>
      </c>
      <c r="AA218" s="18">
        <v>0</v>
      </c>
      <c r="AB218" s="18">
        <v>56.06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79.75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1.1328E-2</v>
      </c>
      <c r="AT218" s="18">
        <v>0</v>
      </c>
      <c r="AU218" s="18">
        <f t="shared" si="3"/>
        <v>680.40867200000002</v>
      </c>
      <c r="AV218" s="18">
        <v>0</v>
      </c>
      <c r="AW218" s="18">
        <v>0</v>
      </c>
      <c r="AX218" s="19">
        <v>91</v>
      </c>
      <c r="AY218" s="19">
        <v>300</v>
      </c>
      <c r="AZ218" s="18">
        <v>253022</v>
      </c>
      <c r="BA218" s="18">
        <v>61841.07</v>
      </c>
      <c r="BB218" s="20">
        <v>89.99</v>
      </c>
      <c r="BC218" s="20">
        <v>48.985144894808599</v>
      </c>
      <c r="BD218" s="20">
        <v>9.6</v>
      </c>
      <c r="BE218" s="20"/>
      <c r="BF218" s="16" t="s">
        <v>236</v>
      </c>
      <c r="BG218" s="13"/>
      <c r="BH218" s="16" t="s">
        <v>28</v>
      </c>
      <c r="BI218" s="16" t="s">
        <v>271</v>
      </c>
      <c r="BJ218" s="16" t="s">
        <v>272</v>
      </c>
      <c r="BK218" s="16" t="s">
        <v>5</v>
      </c>
      <c r="BL218" s="14" t="s">
        <v>4</v>
      </c>
      <c r="BM218" s="20">
        <v>267438.60380639997</v>
      </c>
      <c r="BN218" s="14" t="s">
        <v>163</v>
      </c>
      <c r="BO218" s="20"/>
      <c r="BP218" s="21">
        <v>38870</v>
      </c>
      <c r="BQ218" s="21">
        <v>47995</v>
      </c>
      <c r="BR218" s="20">
        <v>0</v>
      </c>
      <c r="BS218" s="20">
        <v>56.06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464</v>
      </c>
      <c r="C219" s="5" t="s">
        <v>235</v>
      </c>
      <c r="D219" s="6">
        <v>45261</v>
      </c>
      <c r="E219" s="7" t="s">
        <v>136</v>
      </c>
      <c r="F219" s="8">
        <v>165</v>
      </c>
      <c r="G219" s="8">
        <v>164</v>
      </c>
      <c r="H219" s="9">
        <v>66622.5</v>
      </c>
      <c r="I219" s="9">
        <v>46186.78</v>
      </c>
      <c r="J219" s="9">
        <v>0</v>
      </c>
      <c r="K219" s="9">
        <v>112809.28</v>
      </c>
      <c r="L219" s="9">
        <v>502.5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112809.28</v>
      </c>
      <c r="T219" s="9">
        <v>122930.96</v>
      </c>
      <c r="U219" s="9">
        <v>527.4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123458.36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46689.279999999999</v>
      </c>
      <c r="AW219" s="9">
        <v>123458.36</v>
      </c>
      <c r="AX219" s="10">
        <v>91</v>
      </c>
      <c r="AY219" s="10">
        <v>300</v>
      </c>
      <c r="AZ219" s="9">
        <v>482300</v>
      </c>
      <c r="BA219" s="9">
        <v>117878.88</v>
      </c>
      <c r="BB219" s="11">
        <v>90</v>
      </c>
      <c r="BC219" s="11">
        <v>86.129382973438496</v>
      </c>
      <c r="BD219" s="11">
        <v>9.5</v>
      </c>
      <c r="BE219" s="11"/>
      <c r="BF219" s="7" t="s">
        <v>236</v>
      </c>
      <c r="BG219" s="4"/>
      <c r="BH219" s="7" t="s">
        <v>28</v>
      </c>
      <c r="BI219" s="7" t="s">
        <v>271</v>
      </c>
      <c r="BJ219" s="7" t="s">
        <v>272</v>
      </c>
      <c r="BK219" s="7" t="s">
        <v>237</v>
      </c>
      <c r="BL219" s="5" t="s">
        <v>4</v>
      </c>
      <c r="BM219" s="11">
        <v>896234.75872319995</v>
      </c>
      <c r="BN219" s="5" t="s">
        <v>163</v>
      </c>
      <c r="BO219" s="11"/>
      <c r="BP219" s="12">
        <v>38870</v>
      </c>
      <c r="BQ219" s="12">
        <v>47995</v>
      </c>
      <c r="BR219" s="11">
        <v>49703.03</v>
      </c>
      <c r="BS219" s="11">
        <v>81.86</v>
      </c>
      <c r="BT219" s="11">
        <v>45.54</v>
      </c>
    </row>
    <row r="220" spans="1:72" s="1" customFormat="1" ht="18.2" customHeight="1" x14ac:dyDescent="0.15">
      <c r="A220" s="13">
        <v>218</v>
      </c>
      <c r="B220" s="14" t="s">
        <v>464</v>
      </c>
      <c r="C220" s="14" t="s">
        <v>235</v>
      </c>
      <c r="D220" s="15">
        <v>45261</v>
      </c>
      <c r="E220" s="16" t="s">
        <v>137</v>
      </c>
      <c r="F220" s="17">
        <v>113</v>
      </c>
      <c r="G220" s="17">
        <v>112</v>
      </c>
      <c r="H220" s="18">
        <v>70476.259999999995</v>
      </c>
      <c r="I220" s="18">
        <v>39594.980000000003</v>
      </c>
      <c r="J220" s="18">
        <v>0</v>
      </c>
      <c r="K220" s="18">
        <v>110071.24</v>
      </c>
      <c r="L220" s="18">
        <v>531.59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110071.24</v>
      </c>
      <c r="T220" s="18">
        <v>82712.69</v>
      </c>
      <c r="U220" s="18">
        <v>557.91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83270.600000000006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40126.57</v>
      </c>
      <c r="AW220" s="18">
        <v>83270.600000000006</v>
      </c>
      <c r="AX220" s="19">
        <v>91</v>
      </c>
      <c r="AY220" s="19">
        <v>300</v>
      </c>
      <c r="AZ220" s="18">
        <v>510209.24</v>
      </c>
      <c r="BA220" s="18">
        <v>124700.18</v>
      </c>
      <c r="BB220" s="20">
        <v>90</v>
      </c>
      <c r="BC220" s="20">
        <v>79.441838816912707</v>
      </c>
      <c r="BD220" s="20">
        <v>9.5</v>
      </c>
      <c r="BE220" s="20"/>
      <c r="BF220" s="16" t="s">
        <v>374</v>
      </c>
      <c r="BG220" s="13"/>
      <c r="BH220" s="16" t="s">
        <v>28</v>
      </c>
      <c r="BI220" s="16" t="s">
        <v>271</v>
      </c>
      <c r="BJ220" s="16" t="s">
        <v>272</v>
      </c>
      <c r="BK220" s="16" t="s">
        <v>237</v>
      </c>
      <c r="BL220" s="14" t="s">
        <v>4</v>
      </c>
      <c r="BM220" s="20">
        <v>874481.87971560005</v>
      </c>
      <c r="BN220" s="14" t="s">
        <v>163</v>
      </c>
      <c r="BO220" s="20"/>
      <c r="BP220" s="21">
        <v>38870</v>
      </c>
      <c r="BQ220" s="21">
        <v>47995</v>
      </c>
      <c r="BR220" s="20">
        <v>39155.17</v>
      </c>
      <c r="BS220" s="20">
        <v>86.6</v>
      </c>
      <c r="BT220" s="20">
        <v>45.55</v>
      </c>
    </row>
    <row r="221" spans="1:72" s="1" customFormat="1" ht="18.2" customHeight="1" x14ac:dyDescent="0.15">
      <c r="A221" s="4">
        <v>219</v>
      </c>
      <c r="B221" s="5" t="s">
        <v>464</v>
      </c>
      <c r="C221" s="5" t="s">
        <v>235</v>
      </c>
      <c r="D221" s="6">
        <v>45261</v>
      </c>
      <c r="E221" s="7" t="s">
        <v>449</v>
      </c>
      <c r="F221" s="8">
        <v>0</v>
      </c>
      <c r="G221" s="8">
        <v>0</v>
      </c>
      <c r="H221" s="9">
        <v>51053.279999999999</v>
      </c>
      <c r="I221" s="9">
        <v>0</v>
      </c>
      <c r="J221" s="9">
        <v>0</v>
      </c>
      <c r="K221" s="9">
        <v>51053.279999999999</v>
      </c>
      <c r="L221" s="9">
        <v>394.1</v>
      </c>
      <c r="M221" s="9">
        <v>0</v>
      </c>
      <c r="N221" s="9">
        <v>0</v>
      </c>
      <c r="O221" s="9">
        <v>0</v>
      </c>
      <c r="P221" s="9">
        <v>394.1</v>
      </c>
      <c r="Q221" s="9">
        <v>19.57</v>
      </c>
      <c r="R221" s="9">
        <v>0</v>
      </c>
      <c r="S221" s="9">
        <v>50639.61</v>
      </c>
      <c r="T221" s="9">
        <v>0</v>
      </c>
      <c r="U221" s="9">
        <v>404.02</v>
      </c>
      <c r="V221" s="9">
        <v>0</v>
      </c>
      <c r="W221" s="9">
        <v>0</v>
      </c>
      <c r="X221" s="9">
        <v>404.02</v>
      </c>
      <c r="Y221" s="9">
        <v>0</v>
      </c>
      <c r="Z221" s="9">
        <v>0</v>
      </c>
      <c r="AA221" s="9">
        <v>0</v>
      </c>
      <c r="AB221" s="9">
        <v>63.44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43.08</v>
      </c>
      <c r="AI221" s="9">
        <v>118.31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3.0000000000000001E-3</v>
      </c>
      <c r="AR221" s="9">
        <v>0</v>
      </c>
      <c r="AS221" s="9">
        <v>0</v>
      </c>
      <c r="AT221" s="9">
        <v>0</v>
      </c>
      <c r="AU221" s="9">
        <f t="shared" si="3"/>
        <v>1042.5229999999999</v>
      </c>
      <c r="AV221" s="9">
        <v>0</v>
      </c>
      <c r="AW221" s="9">
        <v>0</v>
      </c>
      <c r="AX221" s="10">
        <v>91</v>
      </c>
      <c r="AY221" s="10">
        <v>300</v>
      </c>
      <c r="AZ221" s="9">
        <v>383400</v>
      </c>
      <c r="BA221" s="9">
        <v>91350</v>
      </c>
      <c r="BB221" s="11">
        <v>89.99</v>
      </c>
      <c r="BC221" s="11">
        <v>49.885697908045998</v>
      </c>
      <c r="BD221" s="11">
        <v>9.5</v>
      </c>
      <c r="BE221" s="11"/>
      <c r="BF221" s="7" t="s">
        <v>236</v>
      </c>
      <c r="BG221" s="4"/>
      <c r="BH221" s="7" t="s">
        <v>264</v>
      </c>
      <c r="BI221" s="7" t="s">
        <v>310</v>
      </c>
      <c r="BJ221" s="7" t="s">
        <v>317</v>
      </c>
      <c r="BK221" s="7" t="s">
        <v>5</v>
      </c>
      <c r="BL221" s="5" t="s">
        <v>4</v>
      </c>
      <c r="BM221" s="11">
        <v>402316.00317089999</v>
      </c>
      <c r="BN221" s="5" t="s">
        <v>163</v>
      </c>
      <c r="BO221" s="11"/>
      <c r="BP221" s="12">
        <v>38874</v>
      </c>
      <c r="BQ221" s="12">
        <v>48001</v>
      </c>
      <c r="BR221" s="11">
        <v>0</v>
      </c>
      <c r="BS221" s="11">
        <v>63.44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464</v>
      </c>
      <c r="C222" s="14" t="s">
        <v>235</v>
      </c>
      <c r="D222" s="15">
        <v>45261</v>
      </c>
      <c r="E222" s="16" t="s">
        <v>138</v>
      </c>
      <c r="F222" s="17">
        <v>139</v>
      </c>
      <c r="G222" s="17">
        <v>138</v>
      </c>
      <c r="H222" s="18">
        <v>55064.24</v>
      </c>
      <c r="I222" s="18">
        <v>38924.9</v>
      </c>
      <c r="J222" s="18">
        <v>0</v>
      </c>
      <c r="K222" s="18">
        <v>93989.14</v>
      </c>
      <c r="L222" s="18">
        <v>462.9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93989.14</v>
      </c>
      <c r="T222" s="18">
        <v>86004.81</v>
      </c>
      <c r="U222" s="18">
        <v>435.9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86440.71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39387.800000000003</v>
      </c>
      <c r="AW222" s="18">
        <v>86440.71</v>
      </c>
      <c r="AX222" s="19">
        <v>85</v>
      </c>
      <c r="AY222" s="19">
        <v>300</v>
      </c>
      <c r="AZ222" s="18">
        <v>448000</v>
      </c>
      <c r="BA222" s="18">
        <v>102872.72</v>
      </c>
      <c r="BB222" s="20">
        <v>84.4</v>
      </c>
      <c r="BC222" s="20">
        <v>77.111632860490104</v>
      </c>
      <c r="BD222" s="20">
        <v>9.5</v>
      </c>
      <c r="BE222" s="20"/>
      <c r="BF222" s="16" t="s">
        <v>236</v>
      </c>
      <c r="BG222" s="13"/>
      <c r="BH222" s="16" t="s">
        <v>253</v>
      </c>
      <c r="BI222" s="16" t="s">
        <v>447</v>
      </c>
      <c r="BJ222" s="16" t="s">
        <v>448</v>
      </c>
      <c r="BK222" s="16" t="s">
        <v>237</v>
      </c>
      <c r="BL222" s="14" t="s">
        <v>4</v>
      </c>
      <c r="BM222" s="20">
        <v>746714.58066660003</v>
      </c>
      <c r="BN222" s="14" t="s">
        <v>163</v>
      </c>
      <c r="BO222" s="20"/>
      <c r="BP222" s="21">
        <v>38876</v>
      </c>
      <c r="BQ222" s="21">
        <v>48001</v>
      </c>
      <c r="BR222" s="20">
        <v>36563.49</v>
      </c>
      <c r="BS222" s="20">
        <v>71.44</v>
      </c>
      <c r="BT222" s="20">
        <v>45.63</v>
      </c>
    </row>
    <row r="223" spans="1:72" s="1" customFormat="1" ht="18.2" customHeight="1" x14ac:dyDescent="0.15">
      <c r="A223" s="4">
        <v>221</v>
      </c>
      <c r="B223" s="5" t="s">
        <v>464</v>
      </c>
      <c r="C223" s="5" t="s">
        <v>235</v>
      </c>
      <c r="D223" s="6">
        <v>45261</v>
      </c>
      <c r="E223" s="7" t="s">
        <v>139</v>
      </c>
      <c r="F223" s="5" t="s">
        <v>491</v>
      </c>
      <c r="G223" s="8">
        <v>119</v>
      </c>
      <c r="H223" s="9">
        <v>45453.24</v>
      </c>
      <c r="I223" s="9">
        <v>26490.12</v>
      </c>
      <c r="J223" s="9">
        <v>0</v>
      </c>
      <c r="K223" s="9">
        <v>71943.360000000001</v>
      </c>
      <c r="L223" s="9">
        <v>342.84</v>
      </c>
      <c r="M223" s="9">
        <v>71943.360000000001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71943.360000000001</v>
      </c>
      <c r="T223" s="9">
        <v>57826.5</v>
      </c>
      <c r="U223" s="9">
        <v>359.82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58186.32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26832.959999999999</v>
      </c>
      <c r="AW223" s="9">
        <v>58186.32</v>
      </c>
      <c r="AX223" s="10">
        <v>91</v>
      </c>
      <c r="AY223" s="10">
        <v>300</v>
      </c>
      <c r="AZ223" s="9">
        <v>333900</v>
      </c>
      <c r="BA223" s="9">
        <v>80424</v>
      </c>
      <c r="BB223" s="11">
        <v>88.5</v>
      </c>
      <c r="BC223" s="11">
        <v>79.167752909579207</v>
      </c>
      <c r="BD223" s="11">
        <v>9.5</v>
      </c>
      <c r="BE223" s="11"/>
      <c r="BF223" s="7" t="s">
        <v>236</v>
      </c>
      <c r="BG223" s="4"/>
      <c r="BH223" s="7" t="s">
        <v>28</v>
      </c>
      <c r="BI223" s="7" t="s">
        <v>282</v>
      </c>
      <c r="BJ223" s="7" t="s">
        <v>395</v>
      </c>
      <c r="BK223" s="7" t="s">
        <v>237</v>
      </c>
      <c r="BL223" s="5" t="s">
        <v>4</v>
      </c>
      <c r="BM223" s="11">
        <v>0</v>
      </c>
      <c r="BN223" s="5" t="s">
        <v>163</v>
      </c>
      <c r="BO223" s="11"/>
      <c r="BP223" s="12">
        <v>38877</v>
      </c>
      <c r="BQ223" s="12">
        <v>48002</v>
      </c>
      <c r="BR223" s="11">
        <v>29087.41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464</v>
      </c>
      <c r="C224" s="14" t="s">
        <v>235</v>
      </c>
      <c r="D224" s="15">
        <v>45261</v>
      </c>
      <c r="E224" s="16" t="s">
        <v>140</v>
      </c>
      <c r="F224" s="17">
        <v>103</v>
      </c>
      <c r="G224" s="17">
        <v>102</v>
      </c>
      <c r="H224" s="18">
        <v>52133.42</v>
      </c>
      <c r="I224" s="18">
        <v>27621.56</v>
      </c>
      <c r="J224" s="18">
        <v>0</v>
      </c>
      <c r="K224" s="18">
        <v>79754.98</v>
      </c>
      <c r="L224" s="18">
        <v>393.29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79754.98</v>
      </c>
      <c r="T224" s="18">
        <v>55392.45</v>
      </c>
      <c r="U224" s="18">
        <v>412.7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55805.15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28014.85</v>
      </c>
      <c r="AW224" s="18">
        <v>55805.15</v>
      </c>
      <c r="AX224" s="19">
        <v>91</v>
      </c>
      <c r="AY224" s="19">
        <v>300</v>
      </c>
      <c r="AZ224" s="18">
        <v>377275.03</v>
      </c>
      <c r="BA224" s="18">
        <v>92250</v>
      </c>
      <c r="BB224" s="20">
        <v>89.84</v>
      </c>
      <c r="BC224" s="20">
        <v>77.671408164769701</v>
      </c>
      <c r="BD224" s="20">
        <v>9.5</v>
      </c>
      <c r="BE224" s="20"/>
      <c r="BF224" s="16" t="s">
        <v>374</v>
      </c>
      <c r="BG224" s="13"/>
      <c r="BH224" s="16" t="s">
        <v>28</v>
      </c>
      <c r="BI224" s="16" t="s">
        <v>282</v>
      </c>
      <c r="BJ224" s="16" t="s">
        <v>395</v>
      </c>
      <c r="BK224" s="16" t="s">
        <v>237</v>
      </c>
      <c r="BL224" s="14" t="s">
        <v>4</v>
      </c>
      <c r="BM224" s="20">
        <v>633628.59205620002</v>
      </c>
      <c r="BN224" s="14" t="s">
        <v>163</v>
      </c>
      <c r="BO224" s="20"/>
      <c r="BP224" s="21">
        <v>38877</v>
      </c>
      <c r="BQ224" s="21">
        <v>48002</v>
      </c>
      <c r="BR224" s="20">
        <v>27198.67</v>
      </c>
      <c r="BS224" s="20">
        <v>64.06</v>
      </c>
      <c r="BT224" s="20">
        <v>45.65</v>
      </c>
    </row>
    <row r="225" spans="1:72" s="1" customFormat="1" ht="18.2" customHeight="1" x14ac:dyDescent="0.15">
      <c r="A225" s="4">
        <v>223</v>
      </c>
      <c r="B225" s="5" t="s">
        <v>464</v>
      </c>
      <c r="C225" s="5" t="s">
        <v>235</v>
      </c>
      <c r="D225" s="6">
        <v>45261</v>
      </c>
      <c r="E225" s="7" t="s">
        <v>141</v>
      </c>
      <c r="F225" s="8">
        <v>173</v>
      </c>
      <c r="G225" s="8">
        <v>172</v>
      </c>
      <c r="H225" s="9">
        <v>143554.29</v>
      </c>
      <c r="I225" s="9">
        <v>102805.46</v>
      </c>
      <c r="J225" s="9">
        <v>0</v>
      </c>
      <c r="K225" s="9">
        <v>246359.75</v>
      </c>
      <c r="L225" s="9">
        <v>1087.3599999999999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246359.75</v>
      </c>
      <c r="T225" s="9">
        <v>279827.82</v>
      </c>
      <c r="U225" s="9">
        <v>1124.44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280952.26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103892.82</v>
      </c>
      <c r="AW225" s="9">
        <v>280952.26</v>
      </c>
      <c r="AX225" s="10">
        <v>88</v>
      </c>
      <c r="AY225" s="10">
        <v>300</v>
      </c>
      <c r="AZ225" s="9">
        <v>1092000</v>
      </c>
      <c r="BA225" s="9">
        <v>255181.62</v>
      </c>
      <c r="BB225" s="11">
        <v>88.3</v>
      </c>
      <c r="BC225" s="11">
        <v>85.247385470003707</v>
      </c>
      <c r="BD225" s="11">
        <v>9.4</v>
      </c>
      <c r="BE225" s="11"/>
      <c r="BF225" s="7" t="s">
        <v>374</v>
      </c>
      <c r="BG225" s="4"/>
      <c r="BH225" s="7" t="s">
        <v>239</v>
      </c>
      <c r="BI225" s="7" t="s">
        <v>242</v>
      </c>
      <c r="BJ225" s="7" t="s">
        <v>450</v>
      </c>
      <c r="BK225" s="7" t="s">
        <v>237</v>
      </c>
      <c r="BL225" s="5" t="s">
        <v>4</v>
      </c>
      <c r="BM225" s="11">
        <v>1957251.8422274999</v>
      </c>
      <c r="BN225" s="5" t="s">
        <v>163</v>
      </c>
      <c r="BO225" s="11"/>
      <c r="BP225" s="12">
        <v>38881</v>
      </c>
      <c r="BQ225" s="12">
        <v>48006</v>
      </c>
      <c r="BR225" s="11">
        <v>88905.27</v>
      </c>
      <c r="BS225" s="11">
        <v>97.72</v>
      </c>
      <c r="BT225" s="11">
        <v>45.69</v>
      </c>
    </row>
    <row r="226" spans="1:72" s="1" customFormat="1" ht="18.2" customHeight="1" x14ac:dyDescent="0.15">
      <c r="A226" s="13">
        <v>224</v>
      </c>
      <c r="B226" s="14" t="s">
        <v>464</v>
      </c>
      <c r="C226" s="14" t="s">
        <v>235</v>
      </c>
      <c r="D226" s="15">
        <v>45261</v>
      </c>
      <c r="E226" s="16" t="s">
        <v>142</v>
      </c>
      <c r="F226" s="17">
        <v>184</v>
      </c>
      <c r="G226" s="17">
        <v>183</v>
      </c>
      <c r="H226" s="18">
        <v>44303.14</v>
      </c>
      <c r="I226" s="18">
        <v>32316.23</v>
      </c>
      <c r="J226" s="18">
        <v>0</v>
      </c>
      <c r="K226" s="18">
        <v>76619.37</v>
      </c>
      <c r="L226" s="18">
        <v>334.2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76619.37</v>
      </c>
      <c r="T226" s="18">
        <v>93704.66</v>
      </c>
      <c r="U226" s="18">
        <v>350.71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94055.37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32650.43</v>
      </c>
      <c r="AW226" s="18">
        <v>94055.37</v>
      </c>
      <c r="AX226" s="19">
        <v>91</v>
      </c>
      <c r="AY226" s="19">
        <v>300</v>
      </c>
      <c r="AZ226" s="18">
        <v>320000</v>
      </c>
      <c r="BA226" s="18">
        <v>78391.960000000006</v>
      </c>
      <c r="BB226" s="20">
        <v>90</v>
      </c>
      <c r="BC226" s="20">
        <v>87.964930332141194</v>
      </c>
      <c r="BD226" s="20">
        <v>9.5</v>
      </c>
      <c r="BE226" s="20"/>
      <c r="BF226" s="16" t="s">
        <v>236</v>
      </c>
      <c r="BG226" s="13"/>
      <c r="BH226" s="16" t="s">
        <v>28</v>
      </c>
      <c r="BI226" s="16" t="s">
        <v>282</v>
      </c>
      <c r="BJ226" s="16" t="s">
        <v>268</v>
      </c>
      <c r="BK226" s="16" t="s">
        <v>237</v>
      </c>
      <c r="BL226" s="14" t="s">
        <v>4</v>
      </c>
      <c r="BM226" s="20">
        <v>608717.14264530002</v>
      </c>
      <c r="BN226" s="14" t="s">
        <v>163</v>
      </c>
      <c r="BO226" s="20"/>
      <c r="BP226" s="21">
        <v>38884</v>
      </c>
      <c r="BQ226" s="21">
        <v>48009</v>
      </c>
      <c r="BR226" s="20">
        <v>40518.26</v>
      </c>
      <c r="BS226" s="20">
        <v>54.44</v>
      </c>
      <c r="BT226" s="20">
        <v>45.64</v>
      </c>
    </row>
    <row r="227" spans="1:72" s="1" customFormat="1" ht="18.2" customHeight="1" x14ac:dyDescent="0.15">
      <c r="A227" s="4">
        <v>225</v>
      </c>
      <c r="B227" s="5" t="s">
        <v>464</v>
      </c>
      <c r="C227" s="5" t="s">
        <v>235</v>
      </c>
      <c r="D227" s="6">
        <v>45261</v>
      </c>
      <c r="E227" s="7" t="s">
        <v>143</v>
      </c>
      <c r="F227" s="8">
        <v>175</v>
      </c>
      <c r="G227" s="8">
        <v>174</v>
      </c>
      <c r="H227" s="9">
        <v>52652.68</v>
      </c>
      <c r="I227" s="9">
        <v>37539.980000000003</v>
      </c>
      <c r="J227" s="9">
        <v>0</v>
      </c>
      <c r="K227" s="9">
        <v>90192.66</v>
      </c>
      <c r="L227" s="9">
        <v>397.16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90192.66</v>
      </c>
      <c r="T227" s="9">
        <v>104901.75999999999</v>
      </c>
      <c r="U227" s="9">
        <v>416.81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105318.57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37937.14</v>
      </c>
      <c r="AW227" s="9">
        <v>105318.57</v>
      </c>
      <c r="AX227" s="10">
        <v>91</v>
      </c>
      <c r="AY227" s="10">
        <v>300</v>
      </c>
      <c r="AZ227" s="9">
        <v>380300</v>
      </c>
      <c r="BA227" s="9">
        <v>93163.95</v>
      </c>
      <c r="BB227" s="11">
        <v>89.99</v>
      </c>
      <c r="BC227" s="11">
        <v>87.119937201031107</v>
      </c>
      <c r="BD227" s="11">
        <v>9.5</v>
      </c>
      <c r="BE227" s="11"/>
      <c r="BF227" s="7" t="s">
        <v>236</v>
      </c>
      <c r="BG227" s="4"/>
      <c r="BH227" s="7" t="s">
        <v>28</v>
      </c>
      <c r="BI227" s="7" t="s">
        <v>282</v>
      </c>
      <c r="BJ227" s="7" t="s">
        <v>395</v>
      </c>
      <c r="BK227" s="7" t="s">
        <v>237</v>
      </c>
      <c r="BL227" s="5" t="s">
        <v>4</v>
      </c>
      <c r="BM227" s="11">
        <v>716552.72397539997</v>
      </c>
      <c r="BN227" s="5" t="s">
        <v>163</v>
      </c>
      <c r="BO227" s="11"/>
      <c r="BP227" s="12">
        <v>38884</v>
      </c>
      <c r="BQ227" s="12">
        <v>48009</v>
      </c>
      <c r="BR227" s="11">
        <v>44248.67</v>
      </c>
      <c r="BS227" s="11">
        <v>64.7</v>
      </c>
      <c r="BT227" s="11">
        <v>45.64</v>
      </c>
    </row>
    <row r="228" spans="1:72" s="1" customFormat="1" ht="18.2" customHeight="1" x14ac:dyDescent="0.15">
      <c r="A228" s="13">
        <v>226</v>
      </c>
      <c r="B228" s="14" t="s">
        <v>464</v>
      </c>
      <c r="C228" s="14" t="s">
        <v>235</v>
      </c>
      <c r="D228" s="15">
        <v>45261</v>
      </c>
      <c r="E228" s="16" t="s">
        <v>144</v>
      </c>
      <c r="F228" s="17">
        <v>172</v>
      </c>
      <c r="G228" s="17">
        <v>171</v>
      </c>
      <c r="H228" s="18">
        <v>61185.15</v>
      </c>
      <c r="I228" s="18">
        <v>43276.53</v>
      </c>
      <c r="J228" s="18">
        <v>0</v>
      </c>
      <c r="K228" s="18">
        <v>104461.68</v>
      </c>
      <c r="L228" s="18">
        <v>461.57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104461.68</v>
      </c>
      <c r="T228" s="18">
        <v>118883.37</v>
      </c>
      <c r="U228" s="18">
        <v>484.35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119367.72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43738.1</v>
      </c>
      <c r="AW228" s="18">
        <v>119367.72</v>
      </c>
      <c r="AX228" s="19">
        <v>91</v>
      </c>
      <c r="AY228" s="19">
        <v>300</v>
      </c>
      <c r="AZ228" s="18">
        <v>442000</v>
      </c>
      <c r="BA228" s="18">
        <v>108265.93</v>
      </c>
      <c r="BB228" s="20">
        <v>90</v>
      </c>
      <c r="BC228" s="20">
        <v>86.837578543868801</v>
      </c>
      <c r="BD228" s="20">
        <v>9.5</v>
      </c>
      <c r="BE228" s="20"/>
      <c r="BF228" s="16" t="s">
        <v>236</v>
      </c>
      <c r="BG228" s="13"/>
      <c r="BH228" s="16" t="s">
        <v>239</v>
      </c>
      <c r="BI228" s="16" t="s">
        <v>240</v>
      </c>
      <c r="BJ228" s="16" t="s">
        <v>301</v>
      </c>
      <c r="BK228" s="16" t="s">
        <v>237</v>
      </c>
      <c r="BL228" s="14" t="s">
        <v>4</v>
      </c>
      <c r="BM228" s="20">
        <v>829915.66447920003</v>
      </c>
      <c r="BN228" s="14" t="s">
        <v>163</v>
      </c>
      <c r="BO228" s="20"/>
      <c r="BP228" s="21">
        <v>38889</v>
      </c>
      <c r="BQ228" s="21">
        <v>48014</v>
      </c>
      <c r="BR228" s="20">
        <v>54650.8</v>
      </c>
      <c r="BS228" s="20">
        <v>75.19</v>
      </c>
      <c r="BT228" s="20">
        <v>45.64</v>
      </c>
    </row>
    <row r="229" spans="1:72" s="1" customFormat="1" ht="18.2" customHeight="1" x14ac:dyDescent="0.15">
      <c r="A229" s="4">
        <v>227</v>
      </c>
      <c r="B229" s="5" t="s">
        <v>464</v>
      </c>
      <c r="C229" s="5" t="s">
        <v>235</v>
      </c>
      <c r="D229" s="6">
        <v>45261</v>
      </c>
      <c r="E229" s="7" t="s">
        <v>145</v>
      </c>
      <c r="F229" s="8">
        <v>152</v>
      </c>
      <c r="G229" s="8">
        <v>151</v>
      </c>
      <c r="H229" s="9">
        <v>45372.54</v>
      </c>
      <c r="I229" s="9">
        <v>31135.32</v>
      </c>
      <c r="J229" s="9">
        <v>0</v>
      </c>
      <c r="K229" s="9">
        <v>76507.86</v>
      </c>
      <c r="L229" s="9">
        <v>353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76507.86</v>
      </c>
      <c r="T229" s="9">
        <v>77113.37</v>
      </c>
      <c r="U229" s="9">
        <v>359.18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77472.55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31488.32</v>
      </c>
      <c r="AW229" s="9">
        <v>77472.55</v>
      </c>
      <c r="AX229" s="10">
        <v>89</v>
      </c>
      <c r="AY229" s="10">
        <v>300</v>
      </c>
      <c r="AZ229" s="9">
        <v>333900</v>
      </c>
      <c r="BA229" s="9">
        <v>81513.8</v>
      </c>
      <c r="BB229" s="11">
        <v>89.99</v>
      </c>
      <c r="BC229" s="11">
        <v>84.463518096322304</v>
      </c>
      <c r="BD229" s="11">
        <v>9.5</v>
      </c>
      <c r="BE229" s="11"/>
      <c r="BF229" s="7" t="s">
        <v>374</v>
      </c>
      <c r="BG229" s="4"/>
      <c r="BH229" s="7" t="s">
        <v>28</v>
      </c>
      <c r="BI229" s="7" t="s">
        <v>271</v>
      </c>
      <c r="BJ229" s="7" t="s">
        <v>272</v>
      </c>
      <c r="BK229" s="7" t="s">
        <v>237</v>
      </c>
      <c r="BL229" s="5" t="s">
        <v>4</v>
      </c>
      <c r="BM229" s="11">
        <v>607831.23026340001</v>
      </c>
      <c r="BN229" s="5" t="s">
        <v>163</v>
      </c>
      <c r="BO229" s="11"/>
      <c r="BP229" s="12">
        <v>38828</v>
      </c>
      <c r="BQ229" s="12">
        <v>47953</v>
      </c>
      <c r="BR229" s="11">
        <v>33326.239999999998</v>
      </c>
      <c r="BS229" s="11">
        <v>56.61</v>
      </c>
      <c r="BT229" s="11">
        <v>45.48</v>
      </c>
    </row>
    <row r="230" spans="1:72" s="1" customFormat="1" ht="18.2" customHeight="1" x14ac:dyDescent="0.15">
      <c r="A230" s="13">
        <v>228</v>
      </c>
      <c r="B230" s="14" t="s">
        <v>464</v>
      </c>
      <c r="C230" s="14" t="s">
        <v>235</v>
      </c>
      <c r="D230" s="15">
        <v>45261</v>
      </c>
      <c r="E230" s="16" t="s">
        <v>500</v>
      </c>
      <c r="F230" s="17">
        <v>143</v>
      </c>
      <c r="G230" s="17">
        <v>142</v>
      </c>
      <c r="H230" s="18">
        <v>90769.227977999995</v>
      </c>
      <c r="I230" s="18">
        <v>59012.172021999999</v>
      </c>
      <c r="J230" s="18">
        <v>0</v>
      </c>
      <c r="K230" s="18">
        <v>149781.4</v>
      </c>
      <c r="L230" s="18">
        <v>687.53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149781.39202200001</v>
      </c>
      <c r="T230" s="18">
        <v>140981.91</v>
      </c>
      <c r="U230" s="18">
        <v>711.03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141692.94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59699.702021999998</v>
      </c>
      <c r="AW230" s="18">
        <v>141692.94</v>
      </c>
      <c r="AX230" s="19">
        <v>92</v>
      </c>
      <c r="AY230" s="19">
        <v>300</v>
      </c>
      <c r="AZ230" s="18">
        <v>660000</v>
      </c>
      <c r="BA230" s="18">
        <v>161356.29999999999</v>
      </c>
      <c r="BB230" s="20">
        <v>89.99</v>
      </c>
      <c r="BC230" s="20">
        <v>83.534559654998205</v>
      </c>
      <c r="BD230" s="20">
        <v>9.4</v>
      </c>
      <c r="BE230" s="20"/>
      <c r="BF230" s="16" t="s">
        <v>236</v>
      </c>
      <c r="BG230" s="13"/>
      <c r="BH230" s="16" t="s">
        <v>239</v>
      </c>
      <c r="BI230" s="16" t="s">
        <v>240</v>
      </c>
      <c r="BJ230" s="16" t="s">
        <v>301</v>
      </c>
      <c r="BK230" s="16" t="s">
        <v>237</v>
      </c>
      <c r="BL230" s="14" t="s">
        <v>4</v>
      </c>
      <c r="BM230" s="20">
        <v>1189966.7273832599</v>
      </c>
      <c r="BN230" s="14" t="s">
        <v>163</v>
      </c>
      <c r="BO230" s="20"/>
      <c r="BP230" s="21">
        <v>38875</v>
      </c>
      <c r="BQ230" s="21">
        <v>48000</v>
      </c>
      <c r="BR230" s="20">
        <v>46876.22</v>
      </c>
      <c r="BS230" s="20">
        <v>61.79</v>
      </c>
      <c r="BT230" s="20">
        <v>47.85</v>
      </c>
    </row>
    <row r="231" spans="1:72" s="1" customFormat="1" ht="18.2" customHeight="1" x14ac:dyDescent="0.15">
      <c r="A231" s="4">
        <v>229</v>
      </c>
      <c r="B231" s="5" t="s">
        <v>464</v>
      </c>
      <c r="C231" s="5" t="s">
        <v>235</v>
      </c>
      <c r="D231" s="6">
        <v>45261</v>
      </c>
      <c r="E231" s="7" t="s">
        <v>146</v>
      </c>
      <c r="F231" s="8">
        <v>179</v>
      </c>
      <c r="G231" s="8">
        <v>178</v>
      </c>
      <c r="H231" s="9">
        <v>47061.760000000002</v>
      </c>
      <c r="I231" s="9">
        <v>33902.33</v>
      </c>
      <c r="J231" s="9">
        <v>0</v>
      </c>
      <c r="K231" s="9">
        <v>80964.09</v>
      </c>
      <c r="L231" s="9">
        <v>354.97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80964.09</v>
      </c>
      <c r="T231" s="9">
        <v>96321.09</v>
      </c>
      <c r="U231" s="9">
        <v>372.55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96693.64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34257.300000000003</v>
      </c>
      <c r="AW231" s="9">
        <v>96693.64</v>
      </c>
      <c r="AX231" s="10">
        <v>91</v>
      </c>
      <c r="AY231" s="10">
        <v>300</v>
      </c>
      <c r="AZ231" s="9">
        <v>340000</v>
      </c>
      <c r="BA231" s="9">
        <v>83269.429999999993</v>
      </c>
      <c r="BB231" s="11">
        <v>90</v>
      </c>
      <c r="BC231" s="11">
        <v>87.508322081705202</v>
      </c>
      <c r="BD231" s="11">
        <v>9.5</v>
      </c>
      <c r="BE231" s="11"/>
      <c r="BF231" s="7" t="s">
        <v>374</v>
      </c>
      <c r="BG231" s="4"/>
      <c r="BH231" s="7" t="s">
        <v>410</v>
      </c>
      <c r="BI231" s="7" t="s">
        <v>411</v>
      </c>
      <c r="BJ231" s="7" t="s">
        <v>412</v>
      </c>
      <c r="BK231" s="7" t="s">
        <v>237</v>
      </c>
      <c r="BL231" s="5" t="s">
        <v>4</v>
      </c>
      <c r="BM231" s="11">
        <v>643234.59618210001</v>
      </c>
      <c r="BN231" s="5" t="s">
        <v>163</v>
      </c>
      <c r="BO231" s="11"/>
      <c r="BP231" s="12">
        <v>38894</v>
      </c>
      <c r="BQ231" s="12">
        <v>48019</v>
      </c>
      <c r="BR231" s="11">
        <v>46024.03</v>
      </c>
      <c r="BS231" s="11">
        <v>57.83</v>
      </c>
      <c r="BT231" s="11">
        <v>45.63</v>
      </c>
    </row>
    <row r="232" spans="1:72" s="1" customFormat="1" ht="18.2" customHeight="1" x14ac:dyDescent="0.15">
      <c r="A232" s="13">
        <v>230</v>
      </c>
      <c r="B232" s="14" t="s">
        <v>464</v>
      </c>
      <c r="C232" s="14" t="s">
        <v>235</v>
      </c>
      <c r="D232" s="15">
        <v>45261</v>
      </c>
      <c r="E232" s="16" t="s">
        <v>147</v>
      </c>
      <c r="F232" s="17">
        <v>180</v>
      </c>
      <c r="G232" s="17">
        <v>179</v>
      </c>
      <c r="H232" s="18">
        <v>127222.04</v>
      </c>
      <c r="I232" s="18">
        <v>92807.29</v>
      </c>
      <c r="J232" s="18">
        <v>0</v>
      </c>
      <c r="K232" s="18">
        <v>220029.33</v>
      </c>
      <c r="L232" s="18">
        <v>963.67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220029.33</v>
      </c>
      <c r="T232" s="18">
        <v>259673.98</v>
      </c>
      <c r="U232" s="18">
        <v>996.52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260670.5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93770.96</v>
      </c>
      <c r="AW232" s="18">
        <v>260670.5</v>
      </c>
      <c r="AX232" s="19">
        <v>91</v>
      </c>
      <c r="AY232" s="19">
        <v>300</v>
      </c>
      <c r="AZ232" s="18">
        <v>923500</v>
      </c>
      <c r="BA232" s="18">
        <v>226152.31</v>
      </c>
      <c r="BB232" s="20">
        <v>90</v>
      </c>
      <c r="BC232" s="20">
        <v>87.563287326138806</v>
      </c>
      <c r="BD232" s="20">
        <v>9.4</v>
      </c>
      <c r="BE232" s="20"/>
      <c r="BF232" s="16" t="s">
        <v>374</v>
      </c>
      <c r="BG232" s="13"/>
      <c r="BH232" s="16" t="s">
        <v>239</v>
      </c>
      <c r="BI232" s="16" t="s">
        <v>279</v>
      </c>
      <c r="BJ232" s="16" t="s">
        <v>414</v>
      </c>
      <c r="BK232" s="16" t="s">
        <v>237</v>
      </c>
      <c r="BL232" s="14" t="s">
        <v>4</v>
      </c>
      <c r="BM232" s="20">
        <v>1748064.8177577001</v>
      </c>
      <c r="BN232" s="14" t="s">
        <v>163</v>
      </c>
      <c r="BO232" s="20"/>
      <c r="BP232" s="21">
        <v>38896</v>
      </c>
      <c r="BQ232" s="21">
        <v>48021</v>
      </c>
      <c r="BR232" s="20">
        <v>83553.45</v>
      </c>
      <c r="BS232" s="20">
        <v>86.6</v>
      </c>
      <c r="BT232" s="20">
        <v>45.66</v>
      </c>
    </row>
    <row r="233" spans="1:72" s="1" customFormat="1" ht="18.2" customHeight="1" x14ac:dyDescent="0.15">
      <c r="A233" s="4">
        <v>231</v>
      </c>
      <c r="B233" s="5" t="s">
        <v>464</v>
      </c>
      <c r="C233" s="5" t="s">
        <v>235</v>
      </c>
      <c r="D233" s="6">
        <v>45261</v>
      </c>
      <c r="E233" s="7" t="s">
        <v>148</v>
      </c>
      <c r="F233" s="8">
        <v>197</v>
      </c>
      <c r="G233" s="8">
        <v>196</v>
      </c>
      <c r="H233" s="9">
        <v>22755.56</v>
      </c>
      <c r="I233" s="9">
        <v>62497.97</v>
      </c>
      <c r="J233" s="9">
        <v>0</v>
      </c>
      <c r="K233" s="9">
        <v>85253.53</v>
      </c>
      <c r="L233" s="9">
        <v>627.6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85253.53</v>
      </c>
      <c r="T233" s="9">
        <v>96616.18</v>
      </c>
      <c r="U233" s="9">
        <v>180.11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96796.29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63125.57</v>
      </c>
      <c r="AW233" s="9">
        <v>96796.29</v>
      </c>
      <c r="AX233" s="10">
        <v>32</v>
      </c>
      <c r="AY233" s="10">
        <v>240</v>
      </c>
      <c r="AZ233" s="9">
        <v>354000</v>
      </c>
      <c r="BA233" s="9">
        <v>86651.46</v>
      </c>
      <c r="BB233" s="11">
        <v>89.99</v>
      </c>
      <c r="BC233" s="11">
        <v>88.538210027851804</v>
      </c>
      <c r="BD233" s="11">
        <v>9.5</v>
      </c>
      <c r="BE233" s="11"/>
      <c r="BF233" s="7" t="s">
        <v>236</v>
      </c>
      <c r="BG233" s="4"/>
      <c r="BH233" s="7" t="s">
        <v>28</v>
      </c>
      <c r="BI233" s="7" t="s">
        <v>282</v>
      </c>
      <c r="BJ233" s="7" t="s">
        <v>263</v>
      </c>
      <c r="BK233" s="7" t="s">
        <v>237</v>
      </c>
      <c r="BL233" s="5" t="s">
        <v>4</v>
      </c>
      <c r="BM233" s="11">
        <v>677312.86725570005</v>
      </c>
      <c r="BN233" s="5" t="s">
        <v>163</v>
      </c>
      <c r="BO233" s="11"/>
      <c r="BP233" s="12">
        <v>38905</v>
      </c>
      <c r="BQ233" s="12">
        <v>46205</v>
      </c>
      <c r="BR233" s="11">
        <v>44773.88</v>
      </c>
      <c r="BS233" s="11">
        <v>57.36</v>
      </c>
      <c r="BT233" s="11">
        <v>45.56</v>
      </c>
    </row>
    <row r="234" spans="1:72" s="1" customFormat="1" ht="18.2" customHeight="1" x14ac:dyDescent="0.15">
      <c r="A234" s="13">
        <v>232</v>
      </c>
      <c r="B234" s="14" t="s">
        <v>464</v>
      </c>
      <c r="C234" s="14" t="s">
        <v>235</v>
      </c>
      <c r="D234" s="15">
        <v>45261</v>
      </c>
      <c r="E234" s="16" t="s">
        <v>149</v>
      </c>
      <c r="F234" s="17">
        <v>148</v>
      </c>
      <c r="G234" s="17">
        <v>147</v>
      </c>
      <c r="H234" s="18">
        <v>49338.86</v>
      </c>
      <c r="I234" s="18">
        <v>31877.81</v>
      </c>
      <c r="J234" s="18">
        <v>0</v>
      </c>
      <c r="K234" s="18">
        <v>81216.67</v>
      </c>
      <c r="L234" s="18">
        <v>366.49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81216.67</v>
      </c>
      <c r="T234" s="18">
        <v>80165.8</v>
      </c>
      <c r="U234" s="18">
        <v>390.58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80556.38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32244.3</v>
      </c>
      <c r="AW234" s="18">
        <v>80556.38</v>
      </c>
      <c r="AX234" s="19">
        <v>92</v>
      </c>
      <c r="AY234" s="19">
        <v>300</v>
      </c>
      <c r="AZ234" s="18">
        <v>354000</v>
      </c>
      <c r="BA234" s="18">
        <v>86651.46</v>
      </c>
      <c r="BB234" s="20">
        <v>89.99</v>
      </c>
      <c r="BC234" s="20">
        <v>84.345816369395294</v>
      </c>
      <c r="BD234" s="20">
        <v>9.5</v>
      </c>
      <c r="BE234" s="20"/>
      <c r="BF234" s="16" t="s">
        <v>374</v>
      </c>
      <c r="BG234" s="13"/>
      <c r="BH234" s="16" t="s">
        <v>28</v>
      </c>
      <c r="BI234" s="16" t="s">
        <v>282</v>
      </c>
      <c r="BJ234" s="16" t="s">
        <v>263</v>
      </c>
      <c r="BK234" s="16" t="s">
        <v>237</v>
      </c>
      <c r="BL234" s="14" t="s">
        <v>4</v>
      </c>
      <c r="BM234" s="20">
        <v>645241.26598230004</v>
      </c>
      <c r="BN234" s="14" t="s">
        <v>163</v>
      </c>
      <c r="BO234" s="20"/>
      <c r="BP234" s="21">
        <v>38905</v>
      </c>
      <c r="BQ234" s="21">
        <v>48030</v>
      </c>
      <c r="BR234" s="20">
        <v>33919.589999999997</v>
      </c>
      <c r="BS234" s="20">
        <v>60.17</v>
      </c>
      <c r="BT234" s="20">
        <v>45.61</v>
      </c>
    </row>
    <row r="235" spans="1:72" s="1" customFormat="1" ht="18.2" customHeight="1" x14ac:dyDescent="0.15">
      <c r="A235" s="4">
        <v>233</v>
      </c>
      <c r="B235" s="5" t="s">
        <v>464</v>
      </c>
      <c r="C235" s="5" t="s">
        <v>235</v>
      </c>
      <c r="D235" s="6">
        <v>45261</v>
      </c>
      <c r="E235" s="7" t="s">
        <v>150</v>
      </c>
      <c r="F235" s="8">
        <v>198</v>
      </c>
      <c r="G235" s="8">
        <v>197</v>
      </c>
      <c r="H235" s="9">
        <v>57135.71</v>
      </c>
      <c r="I235" s="9">
        <v>42352.97</v>
      </c>
      <c r="J235" s="9">
        <v>0</v>
      </c>
      <c r="K235" s="9">
        <v>99488.68</v>
      </c>
      <c r="L235" s="9">
        <v>424.41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99488.68</v>
      </c>
      <c r="T235" s="9">
        <v>130605.46</v>
      </c>
      <c r="U235" s="9">
        <v>452.3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131057.76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42777.38</v>
      </c>
      <c r="AW235" s="9">
        <v>131057.76</v>
      </c>
      <c r="AX235" s="10">
        <v>92</v>
      </c>
      <c r="AY235" s="10">
        <v>300</v>
      </c>
      <c r="AZ235" s="9">
        <v>414000</v>
      </c>
      <c r="BA235" s="9">
        <v>100344.93</v>
      </c>
      <c r="BB235" s="11">
        <v>89.13</v>
      </c>
      <c r="BC235" s="11">
        <v>88.3694477478832</v>
      </c>
      <c r="BD235" s="11">
        <v>9.5</v>
      </c>
      <c r="BE235" s="11"/>
      <c r="BF235" s="7" t="s">
        <v>236</v>
      </c>
      <c r="BG235" s="4"/>
      <c r="BH235" s="7" t="s">
        <v>28</v>
      </c>
      <c r="BI235" s="7" t="s">
        <v>271</v>
      </c>
      <c r="BJ235" s="7" t="s">
        <v>272</v>
      </c>
      <c r="BK235" s="7" t="s">
        <v>237</v>
      </c>
      <c r="BL235" s="5" t="s">
        <v>4</v>
      </c>
      <c r="BM235" s="11">
        <v>790406.72110920004</v>
      </c>
      <c r="BN235" s="5" t="s">
        <v>163</v>
      </c>
      <c r="BO235" s="11"/>
      <c r="BP235" s="12">
        <v>38909</v>
      </c>
      <c r="BQ235" s="12">
        <v>48034</v>
      </c>
      <c r="BR235" s="11">
        <v>51330.48</v>
      </c>
      <c r="BS235" s="11">
        <v>69.680000000000007</v>
      </c>
      <c r="BT235" s="11">
        <v>45.6</v>
      </c>
    </row>
    <row r="236" spans="1:72" s="1" customFormat="1" ht="18.2" customHeight="1" x14ac:dyDescent="0.15">
      <c r="A236" s="13">
        <v>234</v>
      </c>
      <c r="B236" s="14" t="s">
        <v>472</v>
      </c>
      <c r="C236" s="14" t="s">
        <v>235</v>
      </c>
      <c r="D236" s="15">
        <v>45261</v>
      </c>
      <c r="E236" s="16" t="s">
        <v>14</v>
      </c>
      <c r="F236" s="17">
        <v>139</v>
      </c>
      <c r="G236" s="17">
        <v>139</v>
      </c>
      <c r="H236" s="18">
        <v>157343.14358900001</v>
      </c>
      <c r="I236" s="18">
        <v>157342.95000000001</v>
      </c>
      <c r="J236" s="18">
        <v>0</v>
      </c>
      <c r="K236" s="18">
        <v>157343.14358900001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157343.14358900001</v>
      </c>
      <c r="T236" s="18">
        <v>142314.69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142314.69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0</v>
      </c>
      <c r="AV236" s="18">
        <v>157342.95000000001</v>
      </c>
      <c r="AW236" s="18">
        <v>142314.69</v>
      </c>
      <c r="AX236" s="19">
        <v>0</v>
      </c>
      <c r="AY236" s="19">
        <v>240</v>
      </c>
      <c r="AZ236" s="18">
        <v>811537.5</v>
      </c>
      <c r="BA236" s="18">
        <v>188446.8</v>
      </c>
      <c r="BB236" s="20">
        <v>72</v>
      </c>
      <c r="BC236" s="20">
        <v>60.116204352676696</v>
      </c>
      <c r="BD236" s="20">
        <v>12.5</v>
      </c>
      <c r="BE236" s="20"/>
      <c r="BF236" s="16" t="s">
        <v>236</v>
      </c>
      <c r="BG236" s="13"/>
      <c r="BH236" s="16" t="s">
        <v>253</v>
      </c>
      <c r="BI236" s="16" t="s">
        <v>413</v>
      </c>
      <c r="BJ236" s="16" t="s">
        <v>476</v>
      </c>
      <c r="BK236" s="16" t="s">
        <v>237</v>
      </c>
      <c r="BL236" s="14" t="s">
        <v>4</v>
      </c>
      <c r="BM236" s="20">
        <v>1250042.49944009</v>
      </c>
      <c r="BN236" s="14" t="s">
        <v>163</v>
      </c>
      <c r="BO236" s="20"/>
      <c r="BP236" s="21">
        <v>37364</v>
      </c>
      <c r="BQ236" s="21">
        <v>44682</v>
      </c>
      <c r="BR236" s="20">
        <v>41993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473</v>
      </c>
      <c r="C237" s="5" t="s">
        <v>235</v>
      </c>
      <c r="D237" s="6">
        <v>45261</v>
      </c>
      <c r="E237" s="7" t="s">
        <v>15</v>
      </c>
      <c r="F237" s="8">
        <v>151</v>
      </c>
      <c r="G237" s="8">
        <v>150</v>
      </c>
      <c r="H237" s="9">
        <v>31996.593000000001</v>
      </c>
      <c r="I237" s="9">
        <v>308380.53000000003</v>
      </c>
      <c r="J237" s="9">
        <v>0</v>
      </c>
      <c r="K237" s="9">
        <v>340377.12300000002</v>
      </c>
      <c r="L237" s="9">
        <v>3561.31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340377.12300000002</v>
      </c>
      <c r="T237" s="9">
        <v>265798.69</v>
      </c>
      <c r="U237" s="9">
        <v>259.97000000000003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266058.65999999997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311941.84000000003</v>
      </c>
      <c r="AW237" s="9">
        <v>266058.65999999997</v>
      </c>
      <c r="AX237" s="10">
        <v>7</v>
      </c>
      <c r="AY237" s="10">
        <v>240</v>
      </c>
      <c r="AZ237" s="9">
        <v>1719000</v>
      </c>
      <c r="BA237" s="9">
        <v>402869.3</v>
      </c>
      <c r="BB237" s="11">
        <v>80</v>
      </c>
      <c r="BC237" s="11">
        <v>67.590580468653201</v>
      </c>
      <c r="BD237" s="11">
        <v>9.75</v>
      </c>
      <c r="BE237" s="11"/>
      <c r="BF237" s="7" t="s">
        <v>236</v>
      </c>
      <c r="BG237" s="4"/>
      <c r="BH237" s="7" t="s">
        <v>245</v>
      </c>
      <c r="BI237" s="7" t="s">
        <v>477</v>
      </c>
      <c r="BJ237" s="7" t="s">
        <v>478</v>
      </c>
      <c r="BK237" s="7" t="s">
        <v>237</v>
      </c>
      <c r="BL237" s="5" t="s">
        <v>4</v>
      </c>
      <c r="BM237" s="11">
        <v>2704190.7253268701</v>
      </c>
      <c r="BN237" s="5" t="s">
        <v>163</v>
      </c>
      <c r="BO237" s="11"/>
      <c r="BP237" s="12">
        <v>38177</v>
      </c>
      <c r="BQ237" s="12">
        <v>45474</v>
      </c>
      <c r="BR237" s="11">
        <v>84603.34</v>
      </c>
      <c r="BS237" s="11">
        <v>307.54000000000002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471</v>
      </c>
      <c r="C238" s="14" t="s">
        <v>235</v>
      </c>
      <c r="D238" s="15">
        <v>45261</v>
      </c>
      <c r="E238" s="16" t="s">
        <v>151</v>
      </c>
      <c r="F238" s="17">
        <v>138</v>
      </c>
      <c r="G238" s="17">
        <v>137</v>
      </c>
      <c r="H238" s="18">
        <v>27181.29</v>
      </c>
      <c r="I238" s="18">
        <v>36523.21</v>
      </c>
      <c r="J238" s="18">
        <v>0</v>
      </c>
      <c r="K238" s="18">
        <v>63704.5</v>
      </c>
      <c r="L238" s="18">
        <v>449.77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63704.5</v>
      </c>
      <c r="T238" s="18">
        <v>57176.98</v>
      </c>
      <c r="U238" s="18">
        <v>230.1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57407.08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0</v>
      </c>
      <c r="AV238" s="18">
        <v>36972.980000000003</v>
      </c>
      <c r="AW238" s="18">
        <v>57407.08</v>
      </c>
      <c r="AX238" s="19">
        <v>49</v>
      </c>
      <c r="AY238" s="19">
        <v>300</v>
      </c>
      <c r="AZ238" s="18">
        <v>263786.90999999997</v>
      </c>
      <c r="BA238" s="18">
        <v>73899</v>
      </c>
      <c r="BB238" s="20">
        <v>90</v>
      </c>
      <c r="BC238" s="20">
        <v>77.584338083059293</v>
      </c>
      <c r="BD238" s="20">
        <v>10.16</v>
      </c>
      <c r="BE238" s="20"/>
      <c r="BF238" s="16" t="s">
        <v>236</v>
      </c>
      <c r="BG238" s="13"/>
      <c r="BH238" s="16" t="s">
        <v>343</v>
      </c>
      <c r="BI238" s="16" t="s">
        <v>451</v>
      </c>
      <c r="BJ238" s="16" t="s">
        <v>452</v>
      </c>
      <c r="BK238" s="16" t="s">
        <v>237</v>
      </c>
      <c r="BL238" s="14" t="s">
        <v>4</v>
      </c>
      <c r="BM238" s="20">
        <v>506112.504105</v>
      </c>
      <c r="BN238" s="14" t="s">
        <v>163</v>
      </c>
      <c r="BO238" s="20"/>
      <c r="BP238" s="21">
        <v>37599</v>
      </c>
      <c r="BQ238" s="21">
        <v>46730</v>
      </c>
      <c r="BR238" s="20">
        <v>38364.6</v>
      </c>
      <c r="BS238" s="20">
        <v>146.5</v>
      </c>
      <c r="BT238" s="20">
        <v>44.26</v>
      </c>
    </row>
    <row r="239" spans="1:72" s="1" customFormat="1" ht="18.2" customHeight="1" x14ac:dyDescent="0.15">
      <c r="A239" s="4">
        <v>237</v>
      </c>
      <c r="B239" s="5" t="s">
        <v>471</v>
      </c>
      <c r="C239" s="5" t="s">
        <v>235</v>
      </c>
      <c r="D239" s="6">
        <v>45261</v>
      </c>
      <c r="E239" s="7" t="s">
        <v>152</v>
      </c>
      <c r="F239" s="8">
        <v>189</v>
      </c>
      <c r="G239" s="8">
        <v>188</v>
      </c>
      <c r="H239" s="9">
        <v>44838.79</v>
      </c>
      <c r="I239" s="9">
        <v>27165.71</v>
      </c>
      <c r="J239" s="9">
        <v>0</v>
      </c>
      <c r="K239" s="9">
        <v>72004.5</v>
      </c>
      <c r="L239" s="9">
        <v>287.68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72004.5</v>
      </c>
      <c r="T239" s="9">
        <v>98528.74</v>
      </c>
      <c r="U239" s="9">
        <v>377.37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98906.11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0</v>
      </c>
      <c r="AV239" s="9">
        <v>27453.39</v>
      </c>
      <c r="AW239" s="9">
        <v>98906.11</v>
      </c>
      <c r="AX239" s="10">
        <v>100</v>
      </c>
      <c r="AY239" s="10">
        <v>360</v>
      </c>
      <c r="AZ239" s="9">
        <v>257546.73</v>
      </c>
      <c r="BA239" s="9">
        <v>75149</v>
      </c>
      <c r="BB239" s="11">
        <v>90</v>
      </c>
      <c r="BC239" s="11">
        <v>86.234081624506004</v>
      </c>
      <c r="BD239" s="11">
        <v>10.1</v>
      </c>
      <c r="BE239" s="11"/>
      <c r="BF239" s="7" t="s">
        <v>236</v>
      </c>
      <c r="BG239" s="4"/>
      <c r="BH239" s="7" t="s">
        <v>306</v>
      </c>
      <c r="BI239" s="7" t="s">
        <v>307</v>
      </c>
      <c r="BJ239" s="7" t="s">
        <v>453</v>
      </c>
      <c r="BK239" s="7" t="s">
        <v>237</v>
      </c>
      <c r="BL239" s="5" t="s">
        <v>4</v>
      </c>
      <c r="BM239" s="11">
        <v>572053.43110499997</v>
      </c>
      <c r="BN239" s="5" t="s">
        <v>163</v>
      </c>
      <c r="BO239" s="11"/>
      <c r="BP239" s="12">
        <v>37335</v>
      </c>
      <c r="BQ239" s="12">
        <v>48293</v>
      </c>
      <c r="BR239" s="11">
        <v>54452.21</v>
      </c>
      <c r="BS239" s="11">
        <v>108.17</v>
      </c>
      <c r="BT239" s="11">
        <v>69.87</v>
      </c>
    </row>
    <row r="240" spans="1:72" s="1" customFormat="1" ht="18.2" customHeight="1" x14ac:dyDescent="0.15">
      <c r="A240" s="13">
        <v>238</v>
      </c>
      <c r="B240" s="14" t="s">
        <v>471</v>
      </c>
      <c r="C240" s="14" t="s">
        <v>235</v>
      </c>
      <c r="D240" s="15">
        <v>45261</v>
      </c>
      <c r="E240" s="16" t="s">
        <v>153</v>
      </c>
      <c r="F240" s="17">
        <v>129</v>
      </c>
      <c r="G240" s="17">
        <v>129</v>
      </c>
      <c r="H240" s="18">
        <v>0</v>
      </c>
      <c r="I240" s="18">
        <v>49827.27</v>
      </c>
      <c r="J240" s="18">
        <v>0</v>
      </c>
      <c r="K240" s="18">
        <v>49827.27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49827.27</v>
      </c>
      <c r="T240" s="18">
        <v>32054.23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32054.23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0</v>
      </c>
      <c r="AV240" s="18">
        <v>49827.27</v>
      </c>
      <c r="AW240" s="18">
        <v>32054.23</v>
      </c>
      <c r="AX240" s="19">
        <v>0</v>
      </c>
      <c r="AY240" s="19">
        <v>300</v>
      </c>
      <c r="AZ240" s="18">
        <v>252498.57</v>
      </c>
      <c r="BA240" s="18">
        <v>69257.7</v>
      </c>
      <c r="BB240" s="20">
        <v>90</v>
      </c>
      <c r="BC240" s="20">
        <v>64.750263147635593</v>
      </c>
      <c r="BD240" s="20">
        <v>10.08</v>
      </c>
      <c r="BE240" s="20"/>
      <c r="BF240" s="16" t="s">
        <v>236</v>
      </c>
      <c r="BG240" s="13"/>
      <c r="BH240" s="16" t="s">
        <v>239</v>
      </c>
      <c r="BI240" s="16" t="s">
        <v>279</v>
      </c>
      <c r="BJ240" s="16" t="s">
        <v>414</v>
      </c>
      <c r="BK240" s="16" t="s">
        <v>237</v>
      </c>
      <c r="BL240" s="14" t="s">
        <v>4</v>
      </c>
      <c r="BM240" s="20">
        <v>395862.21369629999</v>
      </c>
      <c r="BN240" s="14" t="s">
        <v>163</v>
      </c>
      <c r="BO240" s="20"/>
      <c r="BP240" s="21">
        <v>37762</v>
      </c>
      <c r="BQ240" s="21">
        <v>46894</v>
      </c>
      <c r="BR240" s="20">
        <v>21435.25</v>
      </c>
      <c r="BS240" s="20">
        <v>0</v>
      </c>
      <c r="BT240" s="20">
        <v>53.58</v>
      </c>
    </row>
    <row r="241" spans="1:72" s="1" customFormat="1" ht="18.2" customHeight="1" x14ac:dyDescent="0.15">
      <c r="A241" s="4">
        <v>239</v>
      </c>
      <c r="B241" s="5" t="s">
        <v>471</v>
      </c>
      <c r="C241" s="5" t="s">
        <v>235</v>
      </c>
      <c r="D241" s="6">
        <v>45261</v>
      </c>
      <c r="E241" s="7" t="s">
        <v>154</v>
      </c>
      <c r="F241" s="8">
        <v>180</v>
      </c>
      <c r="G241" s="8">
        <v>179</v>
      </c>
      <c r="H241" s="9">
        <v>26575.72</v>
      </c>
      <c r="I241" s="9">
        <v>35063.519999999997</v>
      </c>
      <c r="J241" s="9">
        <v>0</v>
      </c>
      <c r="K241" s="9">
        <v>61639.24</v>
      </c>
      <c r="L241" s="9">
        <v>375.11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61639.24</v>
      </c>
      <c r="T241" s="9">
        <v>71725.210000000006</v>
      </c>
      <c r="U241" s="9">
        <v>219.67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71944.88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0</v>
      </c>
      <c r="AV241" s="9">
        <v>35438.629999999997</v>
      </c>
      <c r="AW241" s="9">
        <v>71944.88</v>
      </c>
      <c r="AX241" s="10">
        <v>56</v>
      </c>
      <c r="AY241" s="10">
        <v>300</v>
      </c>
      <c r="AZ241" s="9">
        <v>239556.59</v>
      </c>
      <c r="BA241" s="9">
        <v>65862</v>
      </c>
      <c r="BB241" s="11">
        <v>90</v>
      </c>
      <c r="BC241" s="11">
        <v>84.229625580759802</v>
      </c>
      <c r="BD241" s="11">
        <v>9.92</v>
      </c>
      <c r="BE241" s="11"/>
      <c r="BF241" s="7" t="s">
        <v>236</v>
      </c>
      <c r="BG241" s="4"/>
      <c r="BH241" s="7" t="s">
        <v>243</v>
      </c>
      <c r="BI241" s="7" t="s">
        <v>250</v>
      </c>
      <c r="BJ241" s="7" t="s">
        <v>251</v>
      </c>
      <c r="BK241" s="7" t="s">
        <v>237</v>
      </c>
      <c r="BL241" s="5" t="s">
        <v>4</v>
      </c>
      <c r="BM241" s="11">
        <v>489704.6536356</v>
      </c>
      <c r="BN241" s="5" t="s">
        <v>163</v>
      </c>
      <c r="BO241" s="11"/>
      <c r="BP241" s="12">
        <v>37823</v>
      </c>
      <c r="BQ241" s="12">
        <v>46955</v>
      </c>
      <c r="BR241" s="11">
        <v>32156.16</v>
      </c>
      <c r="BS241" s="11">
        <v>71.680000000000007</v>
      </c>
      <c r="BT241" s="11">
        <v>44.98</v>
      </c>
    </row>
    <row r="242" spans="1:72" s="1" customFormat="1" ht="18.2" customHeight="1" x14ac:dyDescent="0.15">
      <c r="A242" s="13">
        <v>240</v>
      </c>
      <c r="B242" s="14" t="s">
        <v>471</v>
      </c>
      <c r="C242" s="14" t="s">
        <v>235</v>
      </c>
      <c r="D242" s="15">
        <v>45261</v>
      </c>
      <c r="E242" s="16" t="s">
        <v>155</v>
      </c>
      <c r="F242" s="17">
        <v>171</v>
      </c>
      <c r="G242" s="17">
        <v>170</v>
      </c>
      <c r="H242" s="18">
        <v>38965.61</v>
      </c>
      <c r="I242" s="18">
        <v>50239.43</v>
      </c>
      <c r="J242" s="18">
        <v>0</v>
      </c>
      <c r="K242" s="18">
        <v>89205.04</v>
      </c>
      <c r="L242" s="18">
        <v>549.9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89205.04</v>
      </c>
      <c r="T242" s="18">
        <v>98869.15</v>
      </c>
      <c r="U242" s="18">
        <v>322.08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99191.23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f t="shared" si="3"/>
        <v>0</v>
      </c>
      <c r="AV242" s="18">
        <v>50789.33</v>
      </c>
      <c r="AW242" s="18">
        <v>99191.23</v>
      </c>
      <c r="AX242" s="19">
        <v>56</v>
      </c>
      <c r="AY242" s="19">
        <v>300</v>
      </c>
      <c r="AZ242" s="18">
        <v>351000.01</v>
      </c>
      <c r="BA242" s="18">
        <v>96557.55</v>
      </c>
      <c r="BB242" s="20">
        <v>90</v>
      </c>
      <c r="BC242" s="20">
        <v>83.146823837183106</v>
      </c>
      <c r="BD242" s="20">
        <v>9.92</v>
      </c>
      <c r="BE242" s="20"/>
      <c r="BF242" s="16" t="s">
        <v>236</v>
      </c>
      <c r="BG242" s="13"/>
      <c r="BH242" s="16" t="s">
        <v>245</v>
      </c>
      <c r="BI242" s="16" t="s">
        <v>248</v>
      </c>
      <c r="BJ242" s="16"/>
      <c r="BK242" s="16" t="s">
        <v>237</v>
      </c>
      <c r="BL242" s="14" t="s">
        <v>4</v>
      </c>
      <c r="BM242" s="20">
        <v>708706.38923760003</v>
      </c>
      <c r="BN242" s="14" t="s">
        <v>163</v>
      </c>
      <c r="BO242" s="20"/>
      <c r="BP242" s="21">
        <v>37806</v>
      </c>
      <c r="BQ242" s="21">
        <v>46938</v>
      </c>
      <c r="BR242" s="20">
        <v>44704.28</v>
      </c>
      <c r="BS242" s="20">
        <v>105.1</v>
      </c>
      <c r="BT242" s="20">
        <v>45.01</v>
      </c>
    </row>
    <row r="243" spans="1:72" s="1" customFormat="1" ht="18.2" customHeight="1" x14ac:dyDescent="0.15">
      <c r="A243" s="4">
        <v>241</v>
      </c>
      <c r="B243" s="5" t="s">
        <v>471</v>
      </c>
      <c r="C243" s="5" t="s">
        <v>235</v>
      </c>
      <c r="D243" s="6">
        <v>45261</v>
      </c>
      <c r="E243" s="7" t="s">
        <v>156</v>
      </c>
      <c r="F243" s="8">
        <v>172</v>
      </c>
      <c r="G243" s="8">
        <v>171</v>
      </c>
      <c r="H243" s="9">
        <v>27299.87</v>
      </c>
      <c r="I243" s="9">
        <v>33810.58</v>
      </c>
      <c r="J243" s="9">
        <v>0</v>
      </c>
      <c r="K243" s="9">
        <v>61110.45</v>
      </c>
      <c r="L243" s="9">
        <v>368.89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61110.45</v>
      </c>
      <c r="T243" s="9">
        <v>68412.460000000006</v>
      </c>
      <c r="U243" s="9">
        <v>225.43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68637.89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0</v>
      </c>
      <c r="AV243" s="9">
        <v>34179.47</v>
      </c>
      <c r="AW243" s="9">
        <v>68637.89</v>
      </c>
      <c r="AX243" s="10">
        <v>58</v>
      </c>
      <c r="AY243" s="10">
        <v>300</v>
      </c>
      <c r="AZ243" s="9">
        <v>240489.2</v>
      </c>
      <c r="BA243" s="9">
        <v>65862</v>
      </c>
      <c r="BB243" s="11">
        <v>90</v>
      </c>
      <c r="BC243" s="11">
        <v>83.507037441923998</v>
      </c>
      <c r="BD243" s="11">
        <v>9.91</v>
      </c>
      <c r="BE243" s="11"/>
      <c r="BF243" s="7" t="s">
        <v>236</v>
      </c>
      <c r="BG243" s="4"/>
      <c r="BH243" s="7" t="s">
        <v>243</v>
      </c>
      <c r="BI243" s="7" t="s">
        <v>250</v>
      </c>
      <c r="BJ243" s="7" t="s">
        <v>251</v>
      </c>
      <c r="BK243" s="7" t="s">
        <v>237</v>
      </c>
      <c r="BL243" s="5" t="s">
        <v>4</v>
      </c>
      <c r="BM243" s="11">
        <v>485503.58101050003</v>
      </c>
      <c r="BN243" s="5" t="s">
        <v>163</v>
      </c>
      <c r="BO243" s="11"/>
      <c r="BP243" s="12">
        <v>37879</v>
      </c>
      <c r="BQ243" s="12">
        <v>47011</v>
      </c>
      <c r="BR243" s="11">
        <v>32083.83</v>
      </c>
      <c r="BS243" s="11">
        <v>72.13</v>
      </c>
      <c r="BT243" s="11">
        <v>44.81</v>
      </c>
    </row>
    <row r="244" spans="1:72" s="1" customFormat="1" ht="18.2" customHeight="1" x14ac:dyDescent="0.15">
      <c r="A244" s="13">
        <v>242</v>
      </c>
      <c r="B244" s="14" t="s">
        <v>473</v>
      </c>
      <c r="C244" s="14" t="s">
        <v>235</v>
      </c>
      <c r="D244" s="15">
        <v>45261</v>
      </c>
      <c r="E244" s="16" t="s">
        <v>157</v>
      </c>
      <c r="F244" s="17">
        <v>158</v>
      </c>
      <c r="G244" s="17">
        <v>158</v>
      </c>
      <c r="H244" s="18">
        <v>0</v>
      </c>
      <c r="I244" s="18">
        <v>329581.2</v>
      </c>
      <c r="J244" s="18">
        <v>0</v>
      </c>
      <c r="K244" s="18">
        <v>329581.2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329581.2</v>
      </c>
      <c r="T244" s="18">
        <v>256868.72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256868.72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3"/>
        <v>0</v>
      </c>
      <c r="AV244" s="18">
        <v>329581.2</v>
      </c>
      <c r="AW244" s="18">
        <v>256868.72</v>
      </c>
      <c r="AX244" s="19">
        <v>24</v>
      </c>
      <c r="AY244" s="19">
        <v>240</v>
      </c>
      <c r="AZ244" s="18">
        <v>1600000</v>
      </c>
      <c r="BA244" s="18">
        <v>391232.48</v>
      </c>
      <c r="BB244" s="20">
        <v>80</v>
      </c>
      <c r="BC244" s="20">
        <v>67.393422959157206</v>
      </c>
      <c r="BD244" s="20">
        <v>9.75</v>
      </c>
      <c r="BE244" s="20"/>
      <c r="BF244" s="16" t="s">
        <v>236</v>
      </c>
      <c r="BG244" s="13"/>
      <c r="BH244" s="16" t="s">
        <v>363</v>
      </c>
      <c r="BI244" s="16" t="s">
        <v>479</v>
      </c>
      <c r="BJ244" s="16" t="s">
        <v>480</v>
      </c>
      <c r="BK244" s="16" t="s">
        <v>237</v>
      </c>
      <c r="BL244" s="14" t="s">
        <v>4</v>
      </c>
      <c r="BM244" s="20">
        <v>2618420.4638279998</v>
      </c>
      <c r="BN244" s="14" t="s">
        <v>163</v>
      </c>
      <c r="BO244" s="20"/>
      <c r="BP244" s="21">
        <v>37804</v>
      </c>
      <c r="BQ244" s="21">
        <v>45108</v>
      </c>
      <c r="BR244" s="20">
        <v>84384.23</v>
      </c>
      <c r="BS244" s="20">
        <v>0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473</v>
      </c>
      <c r="C245" s="5" t="s">
        <v>235</v>
      </c>
      <c r="D245" s="6">
        <v>45261</v>
      </c>
      <c r="E245" s="7" t="s">
        <v>158</v>
      </c>
      <c r="F245" s="8">
        <v>194</v>
      </c>
      <c r="G245" s="8">
        <v>193</v>
      </c>
      <c r="H245" s="9">
        <v>62289.419999999896</v>
      </c>
      <c r="I245" s="9">
        <v>483746.77</v>
      </c>
      <c r="J245" s="9">
        <v>0</v>
      </c>
      <c r="K245" s="9">
        <v>546036.18999999994</v>
      </c>
      <c r="L245" s="9">
        <v>4963.12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546036.18999999994</v>
      </c>
      <c r="T245" s="9">
        <v>572097.64</v>
      </c>
      <c r="U245" s="9">
        <v>506.1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572603.74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f t="shared" si="3"/>
        <v>0</v>
      </c>
      <c r="AV245" s="9">
        <v>488709.89</v>
      </c>
      <c r="AW245" s="9">
        <v>572603.74</v>
      </c>
      <c r="AX245" s="10">
        <v>10</v>
      </c>
      <c r="AY245" s="10">
        <v>240</v>
      </c>
      <c r="AZ245" s="9">
        <v>2500000</v>
      </c>
      <c r="BA245" s="9">
        <v>576607.16</v>
      </c>
      <c r="BB245" s="11">
        <v>80</v>
      </c>
      <c r="BC245" s="11">
        <v>75.758502894761094</v>
      </c>
      <c r="BD245" s="11">
        <v>9.75</v>
      </c>
      <c r="BE245" s="11"/>
      <c r="BF245" s="7" t="s">
        <v>236</v>
      </c>
      <c r="BG245" s="4"/>
      <c r="BH245" s="7" t="s">
        <v>481</v>
      </c>
      <c r="BI245" s="7" t="s">
        <v>482</v>
      </c>
      <c r="BJ245" s="7" t="s">
        <v>483</v>
      </c>
      <c r="BK245" s="7" t="s">
        <v>237</v>
      </c>
      <c r="BL245" s="5" t="s">
        <v>4</v>
      </c>
      <c r="BM245" s="11">
        <v>4338088.2583311005</v>
      </c>
      <c r="BN245" s="5" t="s">
        <v>163</v>
      </c>
      <c r="BO245" s="11"/>
      <c r="BP245" s="12">
        <v>38268</v>
      </c>
      <c r="BQ245" s="12">
        <v>45566</v>
      </c>
      <c r="BR245" s="11">
        <v>127936.91</v>
      </c>
      <c r="BS245" s="11">
        <v>299.73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473</v>
      </c>
      <c r="C246" s="14" t="s">
        <v>235</v>
      </c>
      <c r="D246" s="15">
        <v>45261</v>
      </c>
      <c r="E246" s="16" t="s">
        <v>16</v>
      </c>
      <c r="F246" s="17">
        <v>142</v>
      </c>
      <c r="G246" s="17">
        <v>141</v>
      </c>
      <c r="H246" s="18">
        <v>4148.1499999999696</v>
      </c>
      <c r="I246" s="18">
        <v>348995.08</v>
      </c>
      <c r="J246" s="18">
        <v>0</v>
      </c>
      <c r="K246" s="18">
        <v>353143.23</v>
      </c>
      <c r="L246" s="18">
        <v>4148.1499999999996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353143.23</v>
      </c>
      <c r="T246" s="18">
        <v>245280.6</v>
      </c>
      <c r="U246" s="18">
        <v>33.700000000000003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245314.3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0</v>
      </c>
      <c r="AV246" s="18">
        <v>353143.23</v>
      </c>
      <c r="AW246" s="18">
        <v>245314.3</v>
      </c>
      <c r="AX246" s="19">
        <v>0</v>
      </c>
      <c r="AY246" s="19">
        <v>240</v>
      </c>
      <c r="AZ246" s="18">
        <v>1830000</v>
      </c>
      <c r="BA246" s="18">
        <v>441218.89</v>
      </c>
      <c r="BB246" s="20">
        <v>80</v>
      </c>
      <c r="BC246" s="20">
        <v>64.030482466423905</v>
      </c>
      <c r="BD246" s="20">
        <v>9.75</v>
      </c>
      <c r="BE246" s="20"/>
      <c r="BF246" s="16" t="s">
        <v>236</v>
      </c>
      <c r="BG246" s="13"/>
      <c r="BH246" s="16" t="s">
        <v>481</v>
      </c>
      <c r="BI246" s="16" t="s">
        <v>484</v>
      </c>
      <c r="BJ246" s="16" t="s">
        <v>485</v>
      </c>
      <c r="BK246" s="16" t="s">
        <v>237</v>
      </c>
      <c r="BL246" s="14" t="s">
        <v>4</v>
      </c>
      <c r="BM246" s="20">
        <v>2805613.4879486999</v>
      </c>
      <c r="BN246" s="14" t="s">
        <v>163</v>
      </c>
      <c r="BO246" s="20"/>
      <c r="BP246" s="21">
        <v>37939</v>
      </c>
      <c r="BQ246" s="21">
        <v>45231</v>
      </c>
      <c r="BR246" s="20">
        <v>89140.65</v>
      </c>
      <c r="BS246" s="20">
        <v>0</v>
      </c>
      <c r="BT246" s="20">
        <v>0</v>
      </c>
    </row>
    <row r="247" spans="1:72" s="1" customFormat="1" ht="82.7" customHeight="1" x14ac:dyDescent="0.15">
      <c r="A247" s="22" t="s">
        <v>454</v>
      </c>
      <c r="B247" s="22" t="s">
        <v>474</v>
      </c>
      <c r="C247" s="22" t="s">
        <v>165</v>
      </c>
      <c r="D247" s="22" t="s">
        <v>165</v>
      </c>
      <c r="E247" s="22" t="s">
        <v>167</v>
      </c>
      <c r="F247" s="22" t="s">
        <v>455</v>
      </c>
      <c r="G247" s="22" t="s">
        <v>456</v>
      </c>
      <c r="H247" s="22" t="s">
        <v>170</v>
      </c>
      <c r="I247" s="22" t="s">
        <v>171</v>
      </c>
      <c r="J247" s="22" t="s">
        <v>457</v>
      </c>
      <c r="K247" s="22" t="s">
        <v>173</v>
      </c>
      <c r="L247" s="23" t="s">
        <v>174</v>
      </c>
      <c r="M247" s="22" t="s">
        <v>175</v>
      </c>
      <c r="N247" s="22" t="s">
        <v>176</v>
      </c>
      <c r="O247" s="22" t="s">
        <v>177</v>
      </c>
      <c r="P247" s="22" t="s">
        <v>178</v>
      </c>
      <c r="Q247" s="22" t="s">
        <v>179</v>
      </c>
      <c r="R247" s="22" t="s">
        <v>180</v>
      </c>
      <c r="S247" s="22" t="s">
        <v>181</v>
      </c>
      <c r="T247" s="22" t="s">
        <v>182</v>
      </c>
      <c r="U247" s="22" t="s">
        <v>183</v>
      </c>
      <c r="V247" s="22" t="s">
        <v>184</v>
      </c>
      <c r="W247" s="22" t="s">
        <v>185</v>
      </c>
      <c r="X247" s="22" t="s">
        <v>186</v>
      </c>
      <c r="Y247" s="22" t="s">
        <v>187</v>
      </c>
      <c r="Z247" s="22" t="s">
        <v>188</v>
      </c>
      <c r="AA247" s="22" t="s">
        <v>189</v>
      </c>
      <c r="AB247" s="22" t="s">
        <v>190</v>
      </c>
      <c r="AC247" s="22" t="s">
        <v>191</v>
      </c>
      <c r="AD247" s="22" t="s">
        <v>192</v>
      </c>
      <c r="AE247" s="22" t="s">
        <v>193</v>
      </c>
      <c r="AF247" s="22" t="s">
        <v>194</v>
      </c>
      <c r="AG247" s="22" t="s">
        <v>195</v>
      </c>
      <c r="AH247" s="22" t="s">
        <v>196</v>
      </c>
      <c r="AI247" s="22" t="s">
        <v>197</v>
      </c>
      <c r="AJ247" s="22" t="s">
        <v>198</v>
      </c>
      <c r="AK247" s="22" t="s">
        <v>199</v>
      </c>
      <c r="AL247" s="22" t="s">
        <v>200</v>
      </c>
      <c r="AM247" s="22" t="s">
        <v>201</v>
      </c>
      <c r="AN247" s="22" t="s">
        <v>202</v>
      </c>
      <c r="AO247" s="22" t="s">
        <v>203</v>
      </c>
      <c r="AP247" s="22" t="s">
        <v>204</v>
      </c>
      <c r="AQ247" s="22" t="s">
        <v>205</v>
      </c>
      <c r="AR247" s="22" t="s">
        <v>206</v>
      </c>
      <c r="AS247" s="40" t="s">
        <v>207</v>
      </c>
      <c r="AT247" s="40" t="s">
        <v>208</v>
      </c>
      <c r="AU247" s="22" t="s">
        <v>209</v>
      </c>
      <c r="AV247" s="22" t="s">
        <v>210</v>
      </c>
      <c r="AW247" s="22" t="s">
        <v>211</v>
      </c>
      <c r="AX247" s="22" t="s">
        <v>212</v>
      </c>
      <c r="AY247" s="22" t="s">
        <v>213</v>
      </c>
      <c r="AZ247" s="22" t="s">
        <v>214</v>
      </c>
      <c r="BA247" s="22" t="s">
        <v>215</v>
      </c>
      <c r="BB247" s="22" t="s">
        <v>216</v>
      </c>
      <c r="BC247" s="22" t="s">
        <v>217</v>
      </c>
      <c r="BD247" s="22" t="s">
        <v>218</v>
      </c>
      <c r="BE247" s="22" t="s">
        <v>219</v>
      </c>
      <c r="BF247" s="22" t="s">
        <v>220</v>
      </c>
      <c r="BG247" s="22" t="s">
        <v>221</v>
      </c>
      <c r="BH247" s="22" t="s">
        <v>222</v>
      </c>
      <c r="BI247" s="22" t="s">
        <v>223</v>
      </c>
      <c r="BJ247" s="22" t="s">
        <v>224</v>
      </c>
      <c r="BK247" s="22" t="s">
        <v>225</v>
      </c>
      <c r="BL247" s="22" t="s">
        <v>226</v>
      </c>
      <c r="BM247" s="22" t="s">
        <v>227</v>
      </c>
      <c r="BN247" s="22" t="s">
        <v>228</v>
      </c>
      <c r="BO247" s="22" t="s">
        <v>229</v>
      </c>
      <c r="BP247" s="22" t="s">
        <v>458</v>
      </c>
      <c r="BQ247" s="22" t="s">
        <v>459</v>
      </c>
      <c r="BR247" s="23" t="s">
        <v>232</v>
      </c>
      <c r="BS247" s="22" t="s">
        <v>233</v>
      </c>
      <c r="BT247" s="22" t="s">
        <v>234</v>
      </c>
    </row>
    <row r="248" spans="1:72" s="38" customFormat="1" ht="13.35" customHeight="1" x14ac:dyDescent="0.2">
      <c r="A248" s="32" t="s">
        <v>460</v>
      </c>
      <c r="B248" s="33"/>
      <c r="C248" s="33"/>
      <c r="D248" s="33"/>
      <c r="E248" s="33"/>
      <c r="F248" s="34"/>
      <c r="G248" s="34"/>
      <c r="H248" s="35">
        <f>SUMIF($BL$3:$BL$247,"UDIS",H3:H247)</f>
        <v>8672308.719622992</v>
      </c>
      <c r="I248" s="35">
        <f t="shared" ref="I248:AW248" si="4">SUMIF($BL$3:$BL$247,"UDIS",I3:I247)</f>
        <v>7381630.0007970016</v>
      </c>
      <c r="J248" s="35">
        <f t="shared" si="4"/>
        <v>93912.73000000001</v>
      </c>
      <c r="K248" s="35">
        <f t="shared" si="4"/>
        <v>15896595.770419994</v>
      </c>
      <c r="L248" s="35">
        <f t="shared" si="4"/>
        <v>95043.50999999998</v>
      </c>
      <c r="M248" s="35">
        <f t="shared" si="4"/>
        <v>170781.34</v>
      </c>
      <c r="N248" s="35">
        <f t="shared" si="4"/>
        <v>0</v>
      </c>
      <c r="O248" s="35">
        <f t="shared" si="4"/>
        <v>116927.18</v>
      </c>
      <c r="P248" s="35">
        <f t="shared" si="4"/>
        <v>8928.8100000000031</v>
      </c>
      <c r="Q248" s="35">
        <f t="shared" si="4"/>
        <v>185994.27000000002</v>
      </c>
      <c r="R248" s="35">
        <f t="shared" si="4"/>
        <v>0</v>
      </c>
      <c r="S248" s="35">
        <f>SUMIF($BL$3:$BL$247,"UDIS",S3:S247)-M248</f>
        <v>15413964.157385997</v>
      </c>
      <c r="T248" s="35">
        <f t="shared" si="4"/>
        <v>14866293.117253</v>
      </c>
      <c r="U248" s="35">
        <f t="shared" si="4"/>
        <v>72368.710000000021</v>
      </c>
      <c r="V248" s="35">
        <f t="shared" si="4"/>
        <v>0</v>
      </c>
      <c r="W248" s="35">
        <f t="shared" si="4"/>
        <v>332106.94</v>
      </c>
      <c r="X248" s="35">
        <f t="shared" si="4"/>
        <v>7138.2199999999993</v>
      </c>
      <c r="Y248" s="35">
        <f t="shared" si="4"/>
        <v>0</v>
      </c>
      <c r="Z248" s="35">
        <f t="shared" si="4"/>
        <v>0</v>
      </c>
      <c r="AA248" s="35">
        <f t="shared" si="4"/>
        <v>14599416.670000006</v>
      </c>
      <c r="AB248" s="35">
        <f t="shared" si="4"/>
        <v>395.77</v>
      </c>
      <c r="AC248" s="35">
        <f t="shared" si="4"/>
        <v>0</v>
      </c>
      <c r="AD248" s="35">
        <f t="shared" si="4"/>
        <v>0</v>
      </c>
      <c r="AE248" s="35">
        <f t="shared" si="4"/>
        <v>0</v>
      </c>
      <c r="AF248" s="35">
        <f t="shared" si="4"/>
        <v>227.07999999999998</v>
      </c>
      <c r="AG248" s="35">
        <f t="shared" si="4"/>
        <v>0</v>
      </c>
      <c r="AH248" s="35">
        <f t="shared" si="4"/>
        <v>469.94</v>
      </c>
      <c r="AI248" s="35">
        <f t="shared" si="4"/>
        <v>1937.15</v>
      </c>
      <c r="AJ248" s="35">
        <f t="shared" si="4"/>
        <v>10101.629999999999</v>
      </c>
      <c r="AK248" s="35">
        <f t="shared" si="4"/>
        <v>0</v>
      </c>
      <c r="AL248" s="35">
        <f t="shared" si="4"/>
        <v>0</v>
      </c>
      <c r="AM248" s="35">
        <f t="shared" si="4"/>
        <v>24851.999999999996</v>
      </c>
      <c r="AN248" s="35">
        <f t="shared" si="4"/>
        <v>0</v>
      </c>
      <c r="AO248" s="35">
        <f t="shared" si="4"/>
        <v>7012.7</v>
      </c>
      <c r="AP248" s="35">
        <f t="shared" si="4"/>
        <v>61777.209999999992</v>
      </c>
      <c r="AQ248" s="35">
        <f t="shared" si="4"/>
        <v>109380.90999999999</v>
      </c>
      <c r="AR248" s="35">
        <f t="shared" si="4"/>
        <v>0</v>
      </c>
      <c r="AS248" s="35">
        <f t="shared" si="4"/>
        <v>30229.296550999999</v>
      </c>
      <c r="AT248" s="35">
        <f t="shared" si="4"/>
        <v>430145.80000000005</v>
      </c>
      <c r="AU248" s="36">
        <f t="shared" si="4"/>
        <v>312961.98344899999</v>
      </c>
      <c r="AV248" s="35">
        <f t="shared" si="4"/>
        <v>7350817.5207969993</v>
      </c>
      <c r="AW248" s="35">
        <f t="shared" si="4"/>
        <v>14599416.670000006</v>
      </c>
      <c r="AX248" s="34"/>
      <c r="AY248" s="34"/>
      <c r="AZ248" s="34"/>
      <c r="BA248" s="35">
        <v>19160339.780000001</v>
      </c>
      <c r="BB248" s="34"/>
      <c r="BC248" s="34">
        <v>12789.9378092058</v>
      </c>
      <c r="BD248" s="34"/>
      <c r="BE248" s="34"/>
      <c r="BF248" s="34"/>
      <c r="BG248" s="34"/>
      <c r="BH248" s="34"/>
      <c r="BI248" s="34"/>
      <c r="BJ248" s="34"/>
      <c r="BK248" s="34"/>
      <c r="BL248" s="34"/>
      <c r="BM248" s="37"/>
      <c r="BN248" s="34"/>
      <c r="BO248" s="34"/>
      <c r="BP248" s="34"/>
      <c r="BQ248" s="34"/>
      <c r="BR248" s="34">
        <v>5171980.09</v>
      </c>
      <c r="BS248" s="34"/>
      <c r="BT248" s="34"/>
    </row>
    <row r="249" spans="1:72" s="38" customFormat="1" ht="13.35" customHeight="1" x14ac:dyDescent="0.2">
      <c r="A249" s="32" t="s">
        <v>461</v>
      </c>
      <c r="B249" s="33"/>
      <c r="C249" s="33"/>
      <c r="D249" s="33"/>
      <c r="E249" s="33"/>
      <c r="F249" s="34"/>
      <c r="G249" s="37" t="s">
        <v>475</v>
      </c>
      <c r="H249" s="35">
        <f>SUMIF($BL$3:$BL$247,"PESOS",H3:H247)</f>
        <v>13874382.52</v>
      </c>
      <c r="I249" s="35">
        <f t="shared" ref="I249:AW249" si="5">SUMIF($BL$3:$BL$247,"PESOS",I3:I247)</f>
        <v>602952.84999999986</v>
      </c>
      <c r="J249" s="35">
        <f t="shared" si="5"/>
        <v>0.47</v>
      </c>
      <c r="K249" s="35">
        <f t="shared" si="5"/>
        <v>14477335.370000003</v>
      </c>
      <c r="L249" s="35">
        <f t="shared" si="5"/>
        <v>215955.19</v>
      </c>
      <c r="M249" s="35">
        <f t="shared" si="5"/>
        <v>0</v>
      </c>
      <c r="N249" s="35">
        <f t="shared" si="5"/>
        <v>0</v>
      </c>
      <c r="O249" s="35">
        <f t="shared" si="5"/>
        <v>47773.599999999999</v>
      </c>
      <c r="P249" s="35">
        <f t="shared" si="5"/>
        <v>146823.79999999999</v>
      </c>
      <c r="Q249" s="35">
        <f t="shared" si="5"/>
        <v>94.259999999999991</v>
      </c>
      <c r="R249" s="35">
        <f t="shared" si="5"/>
        <v>0</v>
      </c>
      <c r="S249" s="35">
        <f t="shared" si="5"/>
        <v>14282643.710000001</v>
      </c>
      <c r="T249" s="35">
        <f t="shared" si="5"/>
        <v>308375.49000000005</v>
      </c>
      <c r="U249" s="35">
        <f t="shared" si="5"/>
        <v>136921.12999999998</v>
      </c>
      <c r="V249" s="35">
        <f t="shared" si="5"/>
        <v>0</v>
      </c>
      <c r="W249" s="35">
        <f t="shared" si="5"/>
        <v>44165.87</v>
      </c>
      <c r="X249" s="35">
        <f t="shared" si="5"/>
        <v>89070.04</v>
      </c>
      <c r="Y249" s="35">
        <f t="shared" si="5"/>
        <v>0</v>
      </c>
      <c r="Z249" s="35">
        <f t="shared" si="5"/>
        <v>0</v>
      </c>
      <c r="AA249" s="35">
        <f t="shared" si="5"/>
        <v>312060.71000000002</v>
      </c>
      <c r="AB249" s="35">
        <f t="shared" si="5"/>
        <v>0</v>
      </c>
      <c r="AC249" s="35">
        <f t="shared" si="5"/>
        <v>0</v>
      </c>
      <c r="AD249" s="35">
        <f t="shared" si="5"/>
        <v>0</v>
      </c>
      <c r="AE249" s="35">
        <f t="shared" si="5"/>
        <v>0</v>
      </c>
      <c r="AF249" s="35">
        <f t="shared" si="5"/>
        <v>1380</v>
      </c>
      <c r="AG249" s="35">
        <f t="shared" si="5"/>
        <v>0</v>
      </c>
      <c r="AH249" s="35">
        <f t="shared" si="5"/>
        <v>0</v>
      </c>
      <c r="AI249" s="35">
        <f t="shared" si="5"/>
        <v>8507.0600000000013</v>
      </c>
      <c r="AJ249" s="35">
        <f t="shared" si="5"/>
        <v>0</v>
      </c>
      <c r="AK249" s="35">
        <f t="shared" si="5"/>
        <v>0</v>
      </c>
      <c r="AL249" s="35">
        <f t="shared" si="5"/>
        <v>0</v>
      </c>
      <c r="AM249" s="35">
        <f t="shared" si="5"/>
        <v>2294.23</v>
      </c>
      <c r="AN249" s="35">
        <f t="shared" si="5"/>
        <v>0</v>
      </c>
      <c r="AO249" s="35">
        <f t="shared" si="5"/>
        <v>0</v>
      </c>
      <c r="AP249" s="35">
        <f t="shared" si="5"/>
        <v>4025.9200000000005</v>
      </c>
      <c r="AQ249" s="35">
        <f t="shared" si="5"/>
        <v>959.06999999999982</v>
      </c>
      <c r="AR249" s="35">
        <f t="shared" si="5"/>
        <v>0</v>
      </c>
      <c r="AS249" s="35">
        <f t="shared" si="5"/>
        <v>1120.6016359999999</v>
      </c>
      <c r="AT249" s="35">
        <f t="shared" si="5"/>
        <v>460</v>
      </c>
      <c r="AU249" s="36">
        <f t="shared" si="5"/>
        <v>343512.77836400003</v>
      </c>
      <c r="AV249" s="35">
        <f t="shared" si="5"/>
        <v>624312.57999999996</v>
      </c>
      <c r="AW249" s="35">
        <f t="shared" si="5"/>
        <v>312060.71000000002</v>
      </c>
      <c r="AX249" s="34"/>
      <c r="AY249" s="34"/>
      <c r="AZ249" s="34"/>
      <c r="BA249" s="35">
        <v>19600385.449999999</v>
      </c>
      <c r="BB249" s="34"/>
      <c r="BC249" s="35">
        <v>35.3979438002237</v>
      </c>
      <c r="BD249" s="34"/>
      <c r="BE249" s="34"/>
      <c r="BF249" s="34"/>
      <c r="BG249" s="34"/>
      <c r="BH249" s="34"/>
      <c r="BI249" s="34"/>
      <c r="BJ249" s="34"/>
      <c r="BK249" s="34"/>
      <c r="BL249" s="37" t="s">
        <v>462</v>
      </c>
      <c r="BM249" s="35">
        <v>136741810.611543</v>
      </c>
      <c r="BN249" s="34"/>
      <c r="BO249" s="34"/>
      <c r="BP249" s="34"/>
      <c r="BQ249" s="34"/>
      <c r="BR249" s="34">
        <v>77197.47</v>
      </c>
      <c r="BS249" s="34"/>
      <c r="BT249" s="34"/>
    </row>
    <row r="250" spans="1:72" s="1" customFormat="1" ht="18.2" customHeight="1" x14ac:dyDescent="0.15">
      <c r="A250" s="25" t="s">
        <v>463</v>
      </c>
      <c r="B250" s="26"/>
      <c r="C250" s="26"/>
      <c r="D250" s="26"/>
      <c r="E250" s="26"/>
      <c r="F250" s="26"/>
      <c r="G250" s="26"/>
      <c r="H250" s="25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7"/>
      <c r="W250" s="27"/>
      <c r="X250" s="27"/>
      <c r="Y250" s="27"/>
      <c r="Z250" s="27"/>
      <c r="AA250" s="27"/>
      <c r="AB250" s="27"/>
      <c r="AC250" s="26"/>
      <c r="AD250" s="26"/>
      <c r="AE250" s="26"/>
      <c r="AF250" s="26"/>
      <c r="AG250" s="26"/>
      <c r="AH250" s="26"/>
      <c r="AI250" s="26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9">
        <v>68.831967213114794</v>
      </c>
      <c r="AY250" s="29">
        <v>241.04918032786901</v>
      </c>
      <c r="AZ250" s="30">
        <v>392364.56553149602</v>
      </c>
      <c r="BA250" s="30">
        <v>158855.431270492</v>
      </c>
      <c r="BB250" s="27"/>
      <c r="BC250" s="27">
        <v>52.562851446746201</v>
      </c>
      <c r="BD250" s="27">
        <v>11.1229945572688</v>
      </c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</row>
    <row r="251" spans="1:72" s="1" customFormat="1" ht="8.25" x14ac:dyDescent="0.15"/>
    <row r="252" spans="1:72" x14ac:dyDescent="0.2">
      <c r="AU252" s="31">
        <v>301437.78572255641</v>
      </c>
    </row>
    <row r="253" spans="1:72" x14ac:dyDescent="0.2">
      <c r="AU253" s="31">
        <v>343512.77836399997</v>
      </c>
    </row>
    <row r="257" spans="46:47" x14ac:dyDescent="0.2">
      <c r="AU257" s="41">
        <v>11524.197726443526</v>
      </c>
    </row>
    <row r="258" spans="46:47" x14ac:dyDescent="0.2">
      <c r="AT258" s="42" t="s">
        <v>501</v>
      </c>
      <c r="AU258" s="41">
        <v>11524.197726443585</v>
      </c>
    </row>
  </sheetData>
  <autoFilter ref="A2:BT250" xr:uid="{3C13ECBC-CCD7-456D-8ED7-5B493A1CF943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2023-12-05T15:05:34Z</cp:lastPrinted>
  <dcterms:created xsi:type="dcterms:W3CDTF">2018-01-17T17:48:37Z</dcterms:created>
  <dcterms:modified xsi:type="dcterms:W3CDTF">2023-12-27T17:15:01Z</dcterms:modified>
</cp:coreProperties>
</file>